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charts/chart2.xml" ContentType="application/vnd.openxmlformats-officedocument.drawingml.chart+xml"/>
  <Override PartName="/xl/drawings/drawing7.xml" ContentType="application/vnd.openxmlformats-officedocument.drawingml.chartshapes+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drawings/drawing10.xml" ContentType="application/vnd.openxmlformats-officedocument.drawingml.chartshapes+xml"/>
  <Override PartName="/xl/charts/chart5.xml" ContentType="application/vnd.openxmlformats-officedocument.drawingml.chart+xml"/>
  <Override PartName="/xl/drawings/drawing11.xml" ContentType="application/vnd.openxmlformats-officedocument.drawingml.chartshapes+xml"/>
  <Override PartName="/xl/charts/chart6.xml" ContentType="application/vnd.openxmlformats-officedocument.drawingml.chart+xml"/>
  <Override PartName="/xl/drawings/drawing12.xml" ContentType="application/vnd.openxmlformats-officedocument.drawingml.chartshapes+xml"/>
  <Override PartName="/xl/charts/chart7.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DairyCo MI\Datum from M\Website PB\Prices\Farmgate milk prices\EU farmgate prices\"/>
    </mc:Choice>
  </mc:AlternateContent>
  <xr:revisionPtr revIDLastSave="0" documentId="13_ncr:1_{6726741D-69D4-4E9A-B257-67A557F8405D}" xr6:coauthVersionLast="47" xr6:coauthVersionMax="47" xr10:uidLastSave="{00000000-0000-0000-0000-000000000000}"/>
  <workbookProtection workbookAlgorithmName="SHA-512" workbookHashValue="Cr/C//940CTmhHqCJ2kDH8xcYaceww2OnWHdUTSrr2Hq2zwHPj6gVvBg0vp9gOQoKp5Mbj3ce/Hn+rYuNBh0OQ==" workbookSaltValue="ZTSwLbL0Y+mKMXyUug/OoA==" workbookSpinCount="100000" lockStructure="1"/>
  <bookViews>
    <workbookView xWindow="14950" yWindow="-16310" windowWidth="29020" windowHeight="15700" tabRatio="812" xr2:uid="{00000000-000D-0000-FFFF-FFFF00000000}"/>
  </bookViews>
  <sheets>
    <sheet name="MMO - ppl conversion" sheetId="11" r:id="rId1"/>
    <sheet name="MMO - Euro100kg" sheetId="2" r:id="rId2"/>
    <sheet name="MMO yearly average" sheetId="12" r:id="rId3"/>
    <sheet name="For website Ex UK" sheetId="30" state="hidden" r:id="rId4"/>
    <sheet name="EU organic milk prices" sheetId="22" r:id="rId5"/>
    <sheet name="Price conversions- Hide" sheetId="25" state="hidden" r:id="rId6"/>
    <sheet name="Raw data-Hide" sheetId="26" state="hidden" r:id="rId7"/>
    <sheet name="Charts" sheetId="9" r:id="rId8"/>
    <sheet name="Charts old - Hide" sheetId="31" state="hidden" r:id="rId9"/>
    <sheet name="Notes and disclaimer" sheetId="27" r:id="rId10"/>
    <sheet name="Dates- Hide" sheetId="17" state="hidden" r:id="rId11"/>
  </sheets>
  <definedNames>
    <definedName name="euro100kg">'MMO - Euro100kg'!$B$9:$DS$48</definedName>
    <definedName name="Jan">'MMO - Euro100kg'!$B$9:$B$48,'MMO - Euro100kg'!$DS$9:$DS$48</definedName>
    <definedName name="pplconversion">'MMO - ppl conversion'!$B$9:$DS$48</definedName>
    <definedName name="_xlnm.Print_Area" localSheetId="1">'MMO - Euro100kg'!$EQ$1:$KY$53</definedName>
    <definedName name="_xlnm.Print_Area" localSheetId="0">'MMO - ppl conversion'!$B$1:$KY$70</definedName>
    <definedName name="_xlnm.Print_Area" localSheetId="2">'MMO yearly average'!$B$60:$F$89</definedName>
    <definedName name="_xlnm.Print_Titles" localSheetId="1">'MMO - Euro100kg'!$B:$B,'MMO - Euro100kg'!$8:$8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5" i="25" l="1"/>
  <c r="B155" i="25"/>
  <c r="C155" i="25"/>
  <c r="D155" i="25"/>
  <c r="E155" i="25"/>
  <c r="F155" i="25"/>
  <c r="J155" i="25"/>
  <c r="K155" i="25"/>
  <c r="L155" i="25"/>
  <c r="M155" i="25"/>
  <c r="KZ56" i="2"/>
  <c r="KY56" i="2"/>
  <c r="KZ51" i="2"/>
  <c r="KY51" i="2"/>
  <c r="KZ46" i="2"/>
  <c r="KY46" i="2"/>
  <c r="KZ45" i="2"/>
  <c r="KY45" i="2"/>
  <c r="KZ37" i="2"/>
  <c r="KY37" i="2"/>
  <c r="KZ36" i="2"/>
  <c r="KY36" i="2"/>
  <c r="KZ35" i="2"/>
  <c r="KY35" i="2"/>
  <c r="KZ34" i="2"/>
  <c r="KY34" i="2"/>
  <c r="KZ33" i="2"/>
  <c r="KY33" i="2"/>
  <c r="KZ32" i="2"/>
  <c r="KY32" i="2"/>
  <c r="KZ31" i="2"/>
  <c r="KY31" i="2"/>
  <c r="KZ30" i="2"/>
  <c r="KY30" i="2"/>
  <c r="KZ29" i="2"/>
  <c r="KY29" i="2"/>
  <c r="KZ28" i="2"/>
  <c r="KY28" i="2"/>
  <c r="KZ23" i="2"/>
  <c r="KY23" i="2"/>
  <c r="KZ22" i="2"/>
  <c r="KY22" i="2"/>
  <c r="KZ21" i="2"/>
  <c r="KY21" i="2"/>
  <c r="KZ20" i="2"/>
  <c r="KY20" i="2"/>
  <c r="KZ19" i="2"/>
  <c r="KY19" i="2"/>
  <c r="KZ18" i="2"/>
  <c r="KY18" i="2"/>
  <c r="KZ17" i="2"/>
  <c r="KY17" i="2"/>
  <c r="KZ16" i="2"/>
  <c r="KY16" i="2"/>
  <c r="KZ15" i="2"/>
  <c r="KY15" i="2"/>
  <c r="KZ14" i="2"/>
  <c r="KY14" i="2"/>
  <c r="KZ13" i="2"/>
  <c r="KY13" i="2"/>
  <c r="KZ12" i="2"/>
  <c r="KY12" i="2"/>
  <c r="KZ11" i="2"/>
  <c r="KY11" i="2"/>
  <c r="KZ10" i="2"/>
  <c r="KY10" i="2"/>
  <c r="KZ9" i="2"/>
  <c r="KY9" i="2"/>
  <c r="KX56" i="11"/>
  <c r="KX54" i="11"/>
  <c r="KX53" i="11"/>
  <c r="KX51" i="11"/>
  <c r="KX46" i="11"/>
  <c r="KX45" i="11"/>
  <c r="KX37" i="11"/>
  <c r="KX36" i="11"/>
  <c r="KX35" i="11"/>
  <c r="KX34" i="11"/>
  <c r="KX33" i="11"/>
  <c r="KX32" i="11"/>
  <c r="KX31" i="11"/>
  <c r="KX30" i="11"/>
  <c r="KX29" i="11"/>
  <c r="KX28" i="11"/>
  <c r="KX22" i="11"/>
  <c r="KX21" i="11"/>
  <c r="KX20" i="11"/>
  <c r="KX19" i="11"/>
  <c r="KX18" i="11"/>
  <c r="KX17" i="11"/>
  <c r="KX16" i="11"/>
  <c r="KX15" i="11"/>
  <c r="KX14" i="11"/>
  <c r="KX13" i="11"/>
  <c r="KX12" i="11"/>
  <c r="KX11" i="11"/>
  <c r="KX10" i="11"/>
  <c r="KX9" i="11"/>
  <c r="KW56" i="11"/>
  <c r="KW54" i="11"/>
  <c r="KW53" i="11"/>
  <c r="KW51" i="11"/>
  <c r="KW46" i="11"/>
  <c r="KW45" i="11"/>
  <c r="KW37" i="11"/>
  <c r="KW36" i="11"/>
  <c r="KW35" i="11"/>
  <c r="KW34" i="11"/>
  <c r="KW33" i="11"/>
  <c r="KW32" i="11"/>
  <c r="KW31" i="11"/>
  <c r="KW30" i="11"/>
  <c r="KW29" i="11"/>
  <c r="KW28" i="11"/>
  <c r="KW22" i="11"/>
  <c r="KW21" i="11"/>
  <c r="KW20" i="11"/>
  <c r="KW19" i="11"/>
  <c r="KW18" i="11"/>
  <c r="KW17" i="11"/>
  <c r="KW16" i="11"/>
  <c r="KW15" i="11"/>
  <c r="KW14" i="11"/>
  <c r="KW13" i="11"/>
  <c r="KW12" i="11"/>
  <c r="KW11" i="11"/>
  <c r="KW10" i="11"/>
  <c r="KW9" i="11"/>
  <c r="B154" i="25" l="1"/>
  <c r="C154" i="25"/>
  <c r="D154" i="25"/>
  <c r="E154" i="25"/>
  <c r="F154" i="25"/>
  <c r="B151" i="25"/>
  <c r="C151" i="25"/>
  <c r="D151" i="25"/>
  <c r="E151" i="25"/>
  <c r="F151" i="25"/>
  <c r="B152" i="25"/>
  <c r="C152" i="25"/>
  <c r="D152" i="25"/>
  <c r="E152" i="25"/>
  <c r="F152" i="25"/>
  <c r="B153" i="25"/>
  <c r="C153" i="25"/>
  <c r="D153" i="25"/>
  <c r="E153" i="25"/>
  <c r="F153" i="25"/>
  <c r="H154" i="25"/>
  <c r="H153" i="25"/>
  <c r="K154" i="25" l="1"/>
  <c r="D160" i="22" s="1"/>
  <c r="M154" i="25"/>
  <c r="L154" i="25"/>
  <c r="E160" i="22" s="1"/>
  <c r="J154" i="25"/>
  <c r="C160" i="22" s="1"/>
  <c r="J153" i="25"/>
  <c r="C159" i="22" s="1"/>
  <c r="K153" i="25"/>
  <c r="D159" i="22" s="1"/>
  <c r="M153" i="25"/>
  <c r="L153" i="25"/>
  <c r="E159" i="22" s="1"/>
  <c r="KV56" i="11"/>
  <c r="KU56" i="11"/>
  <c r="KV54" i="11"/>
  <c r="KU54" i="11"/>
  <c r="KV53" i="11"/>
  <c r="KU53" i="11"/>
  <c r="KV51" i="11"/>
  <c r="KU51" i="11"/>
  <c r="KV46" i="11"/>
  <c r="KU46" i="11"/>
  <c r="KV45" i="11"/>
  <c r="KU45" i="11"/>
  <c r="KV37" i="11"/>
  <c r="KU37" i="11"/>
  <c r="KV36" i="11"/>
  <c r="KU36" i="11"/>
  <c r="KV35" i="11"/>
  <c r="KU35" i="11"/>
  <c r="KV34" i="11"/>
  <c r="KU34" i="11"/>
  <c r="KV33" i="11"/>
  <c r="KU33" i="11"/>
  <c r="KV32" i="11"/>
  <c r="KU32" i="11"/>
  <c r="KV31" i="11"/>
  <c r="KU31" i="11"/>
  <c r="KV30" i="11"/>
  <c r="KU30" i="11"/>
  <c r="KV29" i="11"/>
  <c r="KU29" i="11"/>
  <c r="KV28" i="11"/>
  <c r="KU28" i="11"/>
  <c r="KV22" i="11"/>
  <c r="KU22" i="11"/>
  <c r="KV21" i="11"/>
  <c r="KU21" i="11"/>
  <c r="KV20" i="11"/>
  <c r="KU20" i="11"/>
  <c r="KV19" i="11"/>
  <c r="KU19" i="11"/>
  <c r="KV18" i="11"/>
  <c r="KU18" i="11"/>
  <c r="KV17" i="11"/>
  <c r="KU17" i="11"/>
  <c r="KV16" i="11"/>
  <c r="KU16" i="11"/>
  <c r="KV15" i="11"/>
  <c r="KU15" i="11"/>
  <c r="KV14" i="11"/>
  <c r="KU14" i="11"/>
  <c r="KV13" i="11"/>
  <c r="KU13" i="11"/>
  <c r="KV12" i="11"/>
  <c r="KU12" i="11"/>
  <c r="KV11" i="11"/>
  <c r="KU11" i="11"/>
  <c r="KV10" i="11"/>
  <c r="KU10" i="11"/>
  <c r="KV9" i="11"/>
  <c r="KU9" i="11"/>
  <c r="B150" i="25"/>
  <c r="C150" i="25"/>
  <c r="D150" i="25"/>
  <c r="E150" i="25"/>
  <c r="F150" i="25"/>
  <c r="H152" i="25"/>
  <c r="H151" i="25"/>
  <c r="M151" i="25" s="1"/>
  <c r="H150" i="25"/>
  <c r="KT56" i="11"/>
  <c r="KT54" i="11"/>
  <c r="KT53" i="11"/>
  <c r="KT51" i="11"/>
  <c r="KT46" i="11"/>
  <c r="KT45" i="11"/>
  <c r="KT37" i="11"/>
  <c r="KT36" i="11"/>
  <c r="KT35" i="11"/>
  <c r="KT34" i="11"/>
  <c r="KT33" i="11"/>
  <c r="KT32" i="11"/>
  <c r="KT31" i="11"/>
  <c r="KT30" i="11"/>
  <c r="KT29" i="11"/>
  <c r="KT28" i="11"/>
  <c r="KT22" i="11"/>
  <c r="KT21" i="11"/>
  <c r="KT20" i="11"/>
  <c r="KT19" i="11"/>
  <c r="KT18" i="11"/>
  <c r="KT17" i="11"/>
  <c r="KT16" i="11"/>
  <c r="KT15" i="11"/>
  <c r="KT14" i="11"/>
  <c r="KT13" i="11"/>
  <c r="KT12" i="11"/>
  <c r="KT11" i="11"/>
  <c r="KT10" i="11"/>
  <c r="KT9" i="11"/>
  <c r="KS56" i="11"/>
  <c r="KS54" i="11"/>
  <c r="KS53" i="11"/>
  <c r="KS51" i="11"/>
  <c r="KS46" i="11"/>
  <c r="KS45" i="11"/>
  <c r="KS37" i="11"/>
  <c r="KS36" i="11"/>
  <c r="KS35" i="11"/>
  <c r="KS34" i="11"/>
  <c r="KS33" i="11"/>
  <c r="KS32" i="11"/>
  <c r="KS31" i="11"/>
  <c r="KS30" i="11"/>
  <c r="KS29" i="11"/>
  <c r="KS28" i="11"/>
  <c r="KS22" i="11"/>
  <c r="KS21" i="11"/>
  <c r="KS20" i="11"/>
  <c r="KS19" i="11"/>
  <c r="KS18" i="11"/>
  <c r="KS17" i="11"/>
  <c r="KS16" i="11"/>
  <c r="KS15" i="11"/>
  <c r="KS14" i="11"/>
  <c r="KS13" i="11"/>
  <c r="KS12" i="11"/>
  <c r="KS11" i="11"/>
  <c r="KS10" i="11"/>
  <c r="KS9" i="11"/>
  <c r="K151" i="25" l="1"/>
  <c r="D157" i="22" s="1"/>
  <c r="K152" i="25"/>
  <c r="D158" i="22" s="1"/>
  <c r="L152" i="25"/>
  <c r="E158" i="22" s="1"/>
  <c r="M152" i="25"/>
  <c r="J151" i="25"/>
  <c r="C157" i="22" s="1"/>
  <c r="J152" i="25"/>
  <c r="C158" i="22" s="1"/>
  <c r="L151" i="25"/>
  <c r="E157" i="22" s="1"/>
  <c r="J150" i="25"/>
  <c r="C156" i="22" s="1"/>
  <c r="M150" i="25"/>
  <c r="K150" i="25"/>
  <c r="D156" i="22" s="1"/>
  <c r="L150" i="25"/>
  <c r="E156" i="22" s="1"/>
  <c r="H149" i="25"/>
  <c r="H148" i="25"/>
  <c r="H147" i="25"/>
  <c r="B147" i="25"/>
  <c r="C147" i="25"/>
  <c r="D147" i="25"/>
  <c r="E147" i="25"/>
  <c r="F147" i="25"/>
  <c r="B148" i="25"/>
  <c r="C148" i="25"/>
  <c r="D148" i="25"/>
  <c r="E148" i="25"/>
  <c r="F148" i="25"/>
  <c r="B149" i="25"/>
  <c r="C149" i="25"/>
  <c r="D149" i="25"/>
  <c r="E149" i="25"/>
  <c r="F149" i="25"/>
  <c r="AY56" i="12"/>
  <c r="AY52" i="12"/>
  <c r="AY47" i="12"/>
  <c r="AY46" i="12"/>
  <c r="AY38" i="12"/>
  <c r="AY37" i="12"/>
  <c r="AY36" i="12"/>
  <c r="AY35" i="12"/>
  <c r="AY34" i="12"/>
  <c r="AY33" i="12"/>
  <c r="AY32" i="12"/>
  <c r="AY31" i="12"/>
  <c r="AY30" i="12"/>
  <c r="AY29" i="12"/>
  <c r="AY23" i="12"/>
  <c r="AY21" i="12"/>
  <c r="AY20" i="12"/>
  <c r="AY19" i="12"/>
  <c r="AY18" i="12"/>
  <c r="AY17" i="12"/>
  <c r="AY16" i="12"/>
  <c r="AY15" i="12"/>
  <c r="AY14" i="12"/>
  <c r="AY13" i="12"/>
  <c r="AY12" i="12"/>
  <c r="AY11" i="12"/>
  <c r="AY10" i="12"/>
  <c r="J148" i="25" l="1"/>
  <c r="C154" i="22" s="1"/>
  <c r="J147" i="25"/>
  <c r="C153" i="22" s="1"/>
  <c r="J149" i="25"/>
  <c r="C155" i="22" s="1"/>
  <c r="K149" i="25"/>
  <c r="D155" i="22" s="1"/>
  <c r="M149" i="25"/>
  <c r="L149" i="25"/>
  <c r="E155" i="22" s="1"/>
  <c r="M148" i="25"/>
  <c r="L148" i="25"/>
  <c r="E154" i="22" s="1"/>
  <c r="K148" i="25"/>
  <c r="D154" i="22" s="1"/>
  <c r="M147" i="25"/>
  <c r="L147" i="25"/>
  <c r="E153" i="22" s="1"/>
  <c r="K147" i="25"/>
  <c r="D153" i="22" s="1"/>
  <c r="KR56" i="11"/>
  <c r="KR54" i="11"/>
  <c r="KR53" i="11"/>
  <c r="KR51" i="11"/>
  <c r="KR46" i="11"/>
  <c r="KR45" i="11"/>
  <c r="KR37" i="11"/>
  <c r="KR36" i="11"/>
  <c r="KR35" i="11"/>
  <c r="KR34" i="11"/>
  <c r="KR33" i="11"/>
  <c r="KR32" i="11"/>
  <c r="KR31" i="11"/>
  <c r="KR30" i="11"/>
  <c r="KR29" i="11"/>
  <c r="KR28" i="11"/>
  <c r="KR22" i="11"/>
  <c r="KR21" i="11"/>
  <c r="KR20" i="11"/>
  <c r="KR19" i="11"/>
  <c r="KR18" i="11"/>
  <c r="KR17" i="11"/>
  <c r="KR16" i="11"/>
  <c r="KR15" i="11"/>
  <c r="KR14" i="11"/>
  <c r="KR13" i="11"/>
  <c r="KR12" i="11"/>
  <c r="KR11" i="11"/>
  <c r="KR10" i="11"/>
  <c r="KR9" i="11"/>
  <c r="KQ56" i="11"/>
  <c r="KQ54" i="11"/>
  <c r="KQ53" i="11"/>
  <c r="KQ51" i="11"/>
  <c r="KQ46" i="11"/>
  <c r="KQ45" i="11"/>
  <c r="KQ37" i="11"/>
  <c r="KQ36" i="11"/>
  <c r="KQ35" i="11"/>
  <c r="KQ34" i="11"/>
  <c r="KQ33" i="11"/>
  <c r="KQ32" i="11"/>
  <c r="KQ31" i="11"/>
  <c r="KQ30" i="11"/>
  <c r="KQ29" i="11"/>
  <c r="KQ28" i="11"/>
  <c r="KQ22" i="11"/>
  <c r="KQ21" i="11"/>
  <c r="KQ20" i="11"/>
  <c r="KQ19" i="11"/>
  <c r="KQ18" i="11"/>
  <c r="KQ17" i="11"/>
  <c r="KQ16" i="11"/>
  <c r="KQ15" i="11"/>
  <c r="KQ14" i="11"/>
  <c r="KQ13" i="11"/>
  <c r="KQ12" i="11"/>
  <c r="KQ11" i="11"/>
  <c r="KQ10" i="11"/>
  <c r="KQ9" i="11"/>
  <c r="H146" i="25"/>
  <c r="B146" i="25"/>
  <c r="C146" i="25"/>
  <c r="D146" i="25"/>
  <c r="E146" i="25"/>
  <c r="F146" i="25"/>
  <c r="KP56" i="11"/>
  <c r="KP54" i="11"/>
  <c r="KP53" i="11"/>
  <c r="KP51" i="11"/>
  <c r="KP46" i="11"/>
  <c r="KP45" i="11"/>
  <c r="KP37" i="11"/>
  <c r="KP36" i="11"/>
  <c r="KP35" i="11"/>
  <c r="KP34" i="11"/>
  <c r="KP33" i="11"/>
  <c r="KP32" i="11"/>
  <c r="KP31" i="11"/>
  <c r="KP30" i="11"/>
  <c r="KP29" i="11"/>
  <c r="KP28" i="11"/>
  <c r="KP22" i="11"/>
  <c r="KP21" i="11"/>
  <c r="KP20" i="11"/>
  <c r="KP19" i="11"/>
  <c r="KP18" i="11"/>
  <c r="KP17" i="11"/>
  <c r="KP16" i="11"/>
  <c r="KP15" i="11"/>
  <c r="KP14" i="11"/>
  <c r="KP13" i="11"/>
  <c r="KP12" i="11"/>
  <c r="KP11" i="11"/>
  <c r="KP10" i="11"/>
  <c r="KP9" i="11"/>
  <c r="H145" i="25"/>
  <c r="B145" i="25"/>
  <c r="C145" i="25"/>
  <c r="D145" i="25"/>
  <c r="E145" i="25"/>
  <c r="F145" i="25"/>
  <c r="L145" i="25" l="1"/>
  <c r="E151" i="22" s="1"/>
  <c r="J146" i="25"/>
  <c r="C152" i="22" s="1"/>
  <c r="K146" i="25"/>
  <c r="D152" i="22" s="1"/>
  <c r="M146" i="25"/>
  <c r="L146" i="25"/>
  <c r="E152" i="22" s="1"/>
  <c r="M145" i="25"/>
  <c r="K145" i="25"/>
  <c r="D151" i="22" s="1"/>
  <c r="J145" i="25"/>
  <c r="C151" i="22" s="1"/>
  <c r="KO56" i="11"/>
  <c r="KN56" i="11"/>
  <c r="KO54" i="11"/>
  <c r="KN54" i="11"/>
  <c r="KO53" i="11"/>
  <c r="KN53" i="11"/>
  <c r="KO51" i="11"/>
  <c r="KN51" i="11"/>
  <c r="KO46" i="11"/>
  <c r="KN46" i="11"/>
  <c r="KO45" i="11"/>
  <c r="KN45" i="11"/>
  <c r="KO37" i="11"/>
  <c r="KN37" i="11"/>
  <c r="KO36" i="11"/>
  <c r="KN36" i="11"/>
  <c r="KO35" i="11"/>
  <c r="KN35" i="11"/>
  <c r="KO34" i="11"/>
  <c r="KN34" i="11"/>
  <c r="KO33" i="11"/>
  <c r="KN33" i="11"/>
  <c r="KO32" i="11"/>
  <c r="KN32" i="11"/>
  <c r="KO31" i="11"/>
  <c r="KN31" i="11"/>
  <c r="KO30" i="11"/>
  <c r="KN30" i="11"/>
  <c r="KO29" i="11"/>
  <c r="KN29" i="11"/>
  <c r="KO28" i="11"/>
  <c r="KN28" i="11"/>
  <c r="KO22" i="11"/>
  <c r="KN22" i="11"/>
  <c r="KO21" i="11"/>
  <c r="KN21" i="11"/>
  <c r="KO20" i="11"/>
  <c r="KN20" i="11"/>
  <c r="KO19" i="11"/>
  <c r="KN19" i="11"/>
  <c r="KO18" i="11"/>
  <c r="KN18" i="11"/>
  <c r="KO17" i="11"/>
  <c r="KN17" i="11"/>
  <c r="KO16" i="11"/>
  <c r="KN16" i="11"/>
  <c r="KO15" i="11"/>
  <c r="KN15" i="11"/>
  <c r="KO14" i="11"/>
  <c r="KN14" i="11"/>
  <c r="KO13" i="11"/>
  <c r="KN13" i="11"/>
  <c r="KO12" i="11"/>
  <c r="KN12" i="11"/>
  <c r="KO11" i="11"/>
  <c r="KN11" i="11"/>
  <c r="KO10" i="11"/>
  <c r="KN10" i="11"/>
  <c r="KO9" i="11"/>
  <c r="KN9" i="11"/>
  <c r="H144" i="25"/>
  <c r="B144" i="25" l="1"/>
  <c r="J144" i="25" s="1"/>
  <c r="C150" i="22" s="1"/>
  <c r="C144" i="25"/>
  <c r="K144" i="25" s="1"/>
  <c r="D150" i="22" s="1"/>
  <c r="D144" i="25"/>
  <c r="L144" i="25" s="1"/>
  <c r="E150" i="22" s="1"/>
  <c r="E144" i="25"/>
  <c r="M144" i="25" s="1"/>
  <c r="F144" i="25"/>
  <c r="KM56" i="11" l="1"/>
  <c r="KM54" i="11"/>
  <c r="KM53" i="11"/>
  <c r="KM51" i="11"/>
  <c r="KM46" i="11"/>
  <c r="KM45" i="11"/>
  <c r="KM37" i="11"/>
  <c r="KM36" i="11"/>
  <c r="KM35" i="11"/>
  <c r="KM34" i="11"/>
  <c r="KM33" i="11"/>
  <c r="KM32" i="11"/>
  <c r="KM31" i="11"/>
  <c r="KM30" i="11"/>
  <c r="KM29" i="11"/>
  <c r="KM28" i="11"/>
  <c r="KM22" i="11"/>
  <c r="KM21" i="11"/>
  <c r="KM20" i="11"/>
  <c r="KM19" i="11"/>
  <c r="KM18" i="11"/>
  <c r="KM17" i="11"/>
  <c r="KM16" i="11"/>
  <c r="KM15" i="11"/>
  <c r="KM14" i="11"/>
  <c r="KM13" i="11"/>
  <c r="KM12" i="11"/>
  <c r="KM11" i="11"/>
  <c r="KM10" i="11"/>
  <c r="KM9" i="11"/>
  <c r="H143" i="25"/>
  <c r="H142" i="25"/>
  <c r="B142" i="25"/>
  <c r="C142" i="25"/>
  <c r="D142" i="25"/>
  <c r="E142" i="25"/>
  <c r="F142" i="25"/>
  <c r="B143" i="25"/>
  <c r="C143" i="25"/>
  <c r="D143" i="25"/>
  <c r="E143" i="25"/>
  <c r="F143" i="25"/>
  <c r="KL56" i="11"/>
  <c r="KL54" i="11"/>
  <c r="KL53" i="11"/>
  <c r="KL51" i="11"/>
  <c r="KL46" i="11"/>
  <c r="KL45" i="11"/>
  <c r="KL37" i="11"/>
  <c r="KL36" i="11"/>
  <c r="KL35" i="11"/>
  <c r="KL34" i="11"/>
  <c r="KL33" i="11"/>
  <c r="KL32" i="11"/>
  <c r="KL31" i="11"/>
  <c r="KL30" i="11"/>
  <c r="KL29" i="11"/>
  <c r="KL28" i="11"/>
  <c r="KL22" i="11"/>
  <c r="KL21" i="11"/>
  <c r="KL20" i="11"/>
  <c r="KL19" i="11"/>
  <c r="KL18" i="11"/>
  <c r="KL17" i="11"/>
  <c r="KL16" i="11"/>
  <c r="KL15" i="11"/>
  <c r="KL14" i="11"/>
  <c r="KL13" i="11"/>
  <c r="KL12" i="11"/>
  <c r="KL11" i="11"/>
  <c r="KL10" i="11"/>
  <c r="KL9" i="11"/>
  <c r="KK56" i="11"/>
  <c r="KK54" i="11"/>
  <c r="KK53" i="11"/>
  <c r="KK51" i="11"/>
  <c r="KK46" i="11"/>
  <c r="KK45" i="11"/>
  <c r="KK37" i="11"/>
  <c r="KK36" i="11"/>
  <c r="KK35" i="11"/>
  <c r="KK34" i="11"/>
  <c r="KK33" i="11"/>
  <c r="KK32" i="11"/>
  <c r="KK31" i="11"/>
  <c r="KK30" i="11"/>
  <c r="KK29" i="11"/>
  <c r="KK28" i="11"/>
  <c r="KK22" i="11"/>
  <c r="KK21" i="11"/>
  <c r="KK20" i="11"/>
  <c r="KK19" i="11"/>
  <c r="KK18" i="11"/>
  <c r="KK17" i="11"/>
  <c r="KK16" i="11"/>
  <c r="KK15" i="11"/>
  <c r="KK14" i="11"/>
  <c r="KK13" i="11"/>
  <c r="KK12" i="11"/>
  <c r="KK11" i="11"/>
  <c r="KK10" i="11"/>
  <c r="KK9" i="11"/>
  <c r="H141" i="25"/>
  <c r="B141" i="25"/>
  <c r="C141" i="25"/>
  <c r="D141" i="25"/>
  <c r="E141" i="25"/>
  <c r="F141" i="25"/>
  <c r="H140" i="25"/>
  <c r="B140" i="25"/>
  <c r="C140" i="25"/>
  <c r="D140" i="25"/>
  <c r="E140" i="25"/>
  <c r="F140" i="25"/>
  <c r="KJ56" i="11"/>
  <c r="KJ54" i="11"/>
  <c r="KJ53" i="11"/>
  <c r="KJ51" i="11"/>
  <c r="KJ46" i="11"/>
  <c r="KJ45" i="11"/>
  <c r="KJ37" i="11"/>
  <c r="KJ36" i="11"/>
  <c r="KJ35" i="11"/>
  <c r="KJ34" i="11"/>
  <c r="KJ33" i="11"/>
  <c r="KJ32" i="11"/>
  <c r="KJ31" i="11"/>
  <c r="KJ30" i="11"/>
  <c r="KJ29" i="11"/>
  <c r="KJ28" i="11"/>
  <c r="KJ22" i="11"/>
  <c r="KJ21" i="11"/>
  <c r="KJ20" i="11"/>
  <c r="KJ19" i="11"/>
  <c r="KJ18" i="11"/>
  <c r="KJ17" i="11"/>
  <c r="KJ16" i="11"/>
  <c r="KJ15" i="11"/>
  <c r="KJ14" i="11"/>
  <c r="KJ13" i="11"/>
  <c r="KJ12" i="11"/>
  <c r="KJ11" i="11"/>
  <c r="KJ10" i="11"/>
  <c r="KJ9" i="11"/>
  <c r="KZ56" i="11" l="1"/>
  <c r="KY56" i="11"/>
  <c r="KZ51" i="11"/>
  <c r="KY51" i="11"/>
  <c r="KZ46" i="11"/>
  <c r="KY46" i="11"/>
  <c r="KZ45" i="11"/>
  <c r="KY45" i="11"/>
  <c r="KZ37" i="11"/>
  <c r="KY37" i="11"/>
  <c r="KZ36" i="11"/>
  <c r="KY36" i="11"/>
  <c r="KY35" i="11"/>
  <c r="KZ35" i="11"/>
  <c r="KZ34" i="11"/>
  <c r="KY34" i="11"/>
  <c r="KZ33" i="11"/>
  <c r="KY33" i="11"/>
  <c r="KY32" i="11"/>
  <c r="KZ32" i="11"/>
  <c r="KY31" i="11"/>
  <c r="KZ31" i="11"/>
  <c r="KY30" i="11"/>
  <c r="KZ30" i="11"/>
  <c r="KZ29" i="11"/>
  <c r="KY29" i="11"/>
  <c r="KZ28" i="11"/>
  <c r="KY28" i="11"/>
  <c r="KY22" i="11"/>
  <c r="KZ22" i="11"/>
  <c r="KY21" i="11"/>
  <c r="KZ21" i="11"/>
  <c r="KZ20" i="11"/>
  <c r="KY20" i="11"/>
  <c r="KZ19" i="11"/>
  <c r="KY19" i="11"/>
  <c r="KZ17" i="11"/>
  <c r="KY17" i="11"/>
  <c r="KZ16" i="11"/>
  <c r="KY16" i="11"/>
  <c r="KZ15" i="11"/>
  <c r="KY15" i="11"/>
  <c r="KZ14" i="11"/>
  <c r="KY14" i="11"/>
  <c r="KZ13" i="11"/>
  <c r="KY13" i="11"/>
  <c r="KZ12" i="11"/>
  <c r="KY12" i="11"/>
  <c r="KZ11" i="11"/>
  <c r="KY11" i="11"/>
  <c r="KZ10" i="11"/>
  <c r="KY10" i="11"/>
  <c r="KZ9" i="11"/>
  <c r="KY9" i="11"/>
  <c r="M142" i="25"/>
  <c r="L143" i="25"/>
  <c r="E149" i="22" s="1"/>
  <c r="M143" i="25"/>
  <c r="K143" i="25"/>
  <c r="D149" i="22" s="1"/>
  <c r="J143" i="25"/>
  <c r="C149" i="22" s="1"/>
  <c r="L142" i="25"/>
  <c r="E148" i="22" s="1"/>
  <c r="K142" i="25"/>
  <c r="D148" i="22" s="1"/>
  <c r="J142" i="25"/>
  <c r="C148" i="22" s="1"/>
  <c r="J141" i="25"/>
  <c r="C147" i="22" s="1"/>
  <c r="K140" i="25"/>
  <c r="D146" i="22" s="1"/>
  <c r="M141" i="25"/>
  <c r="L141" i="25"/>
  <c r="E147" i="22" s="1"/>
  <c r="K141" i="25"/>
  <c r="D147" i="22" s="1"/>
  <c r="J140" i="25"/>
  <c r="C146" i="22" s="1"/>
  <c r="L140" i="25"/>
  <c r="E146" i="22" s="1"/>
  <c r="M140" i="25"/>
  <c r="H139" i="25"/>
  <c r="B139" i="25"/>
  <c r="C139" i="25"/>
  <c r="D139" i="25"/>
  <c r="E139" i="25"/>
  <c r="F139" i="25"/>
  <c r="KI56" i="11"/>
  <c r="KH56" i="11"/>
  <c r="KI54" i="11"/>
  <c r="KH54" i="11"/>
  <c r="KI53" i="11"/>
  <c r="KH53" i="11"/>
  <c r="KI51" i="11"/>
  <c r="KH51" i="11"/>
  <c r="KI46" i="11"/>
  <c r="KH46" i="11"/>
  <c r="KI45" i="11"/>
  <c r="KH45" i="11"/>
  <c r="KI37" i="11"/>
  <c r="KH37" i="11"/>
  <c r="KI36" i="11"/>
  <c r="KH36" i="11"/>
  <c r="KI35" i="11"/>
  <c r="KH35" i="11"/>
  <c r="KI34" i="11"/>
  <c r="KH34" i="11"/>
  <c r="KI33" i="11"/>
  <c r="KH33" i="11"/>
  <c r="KI32" i="11"/>
  <c r="KH32" i="11"/>
  <c r="KI31" i="11"/>
  <c r="KH31" i="11"/>
  <c r="KI30" i="11"/>
  <c r="KH30" i="11"/>
  <c r="KI29" i="11"/>
  <c r="KH29" i="11"/>
  <c r="KI28" i="11"/>
  <c r="KH28" i="11"/>
  <c r="KI22" i="11"/>
  <c r="KH22" i="11"/>
  <c r="KI21" i="11"/>
  <c r="KH21" i="11"/>
  <c r="KI20" i="11"/>
  <c r="KH20" i="11"/>
  <c r="KI19" i="11"/>
  <c r="KH19" i="11"/>
  <c r="KI18" i="11"/>
  <c r="KH18" i="11"/>
  <c r="KI17" i="11"/>
  <c r="KH17" i="11"/>
  <c r="KI16" i="11"/>
  <c r="KH16" i="11"/>
  <c r="KI15" i="11"/>
  <c r="KH15" i="11"/>
  <c r="KI14" i="11"/>
  <c r="KH14" i="11"/>
  <c r="KI13" i="11"/>
  <c r="KH13" i="11"/>
  <c r="KI12" i="11"/>
  <c r="KH12" i="11"/>
  <c r="KI11" i="11"/>
  <c r="KH11" i="11"/>
  <c r="KI10" i="11"/>
  <c r="KH10" i="11"/>
  <c r="KI9" i="11"/>
  <c r="KH9" i="11"/>
  <c r="H138" i="25"/>
  <c r="H137" i="25"/>
  <c r="B137" i="25"/>
  <c r="C137" i="25"/>
  <c r="D137" i="25"/>
  <c r="E137" i="25"/>
  <c r="F137" i="25"/>
  <c r="B138" i="25"/>
  <c r="C138" i="25"/>
  <c r="D138" i="25"/>
  <c r="E138" i="25"/>
  <c r="F138" i="25"/>
  <c r="KG56" i="11"/>
  <c r="KG54" i="11"/>
  <c r="KG53" i="11"/>
  <c r="KG51" i="11"/>
  <c r="KG46" i="11"/>
  <c r="KG45" i="11"/>
  <c r="KG37" i="11"/>
  <c r="KG36" i="11"/>
  <c r="KG35" i="11"/>
  <c r="KG34" i="11"/>
  <c r="KG33" i="11"/>
  <c r="KG32" i="11"/>
  <c r="KG31" i="11"/>
  <c r="KG30" i="11"/>
  <c r="KG29" i="11"/>
  <c r="KG28" i="11"/>
  <c r="KG22" i="11"/>
  <c r="KG21" i="11"/>
  <c r="KG20" i="11"/>
  <c r="KG19" i="11"/>
  <c r="KG18" i="11"/>
  <c r="KG17" i="11"/>
  <c r="KG16" i="11"/>
  <c r="KG15" i="11"/>
  <c r="KG14" i="11"/>
  <c r="KG13" i="11"/>
  <c r="KG12" i="11"/>
  <c r="KG11" i="11"/>
  <c r="KG10" i="11"/>
  <c r="KG9" i="11"/>
  <c r="K137" i="25" l="1"/>
  <c r="D143" i="22" s="1"/>
  <c r="M138" i="25"/>
  <c r="J139" i="25"/>
  <c r="C145" i="22" s="1"/>
  <c r="L138" i="25"/>
  <c r="E144" i="22" s="1"/>
  <c r="K139" i="25"/>
  <c r="D145" i="22" s="1"/>
  <c r="M139" i="25"/>
  <c r="L139" i="25"/>
  <c r="E145" i="22" s="1"/>
  <c r="K138" i="25"/>
  <c r="D144" i="22" s="1"/>
  <c r="J138" i="25"/>
  <c r="C144" i="22" s="1"/>
  <c r="L137" i="25"/>
  <c r="E143" i="22" s="1"/>
  <c r="J137" i="25"/>
  <c r="C143" i="22" s="1"/>
  <c r="M137" i="25"/>
  <c r="H136" i="25"/>
  <c r="B136" i="25"/>
  <c r="C136" i="25"/>
  <c r="D136" i="25"/>
  <c r="E136" i="25"/>
  <c r="F136" i="25"/>
  <c r="KF56" i="11"/>
  <c r="KE56" i="11"/>
  <c r="KF54" i="11"/>
  <c r="KE54" i="11"/>
  <c r="KF53" i="11"/>
  <c r="KE53" i="11"/>
  <c r="KF51" i="11"/>
  <c r="KE51" i="11"/>
  <c r="KF46" i="11"/>
  <c r="KE46" i="11"/>
  <c r="AZ47" i="12" s="1"/>
  <c r="KF45" i="11"/>
  <c r="KE45" i="11"/>
  <c r="KF37" i="11"/>
  <c r="KE37" i="11"/>
  <c r="KF36" i="11"/>
  <c r="KE36" i="11"/>
  <c r="KF35" i="11"/>
  <c r="KE35" i="11"/>
  <c r="AZ36" i="12" s="1"/>
  <c r="KF34" i="11"/>
  <c r="KE34" i="11"/>
  <c r="KF33" i="11"/>
  <c r="KE33" i="11"/>
  <c r="KF32" i="11"/>
  <c r="KE32" i="11"/>
  <c r="KF31" i="11"/>
  <c r="KE31" i="11"/>
  <c r="KF30" i="11"/>
  <c r="KE30" i="11"/>
  <c r="KF29" i="11"/>
  <c r="KE29" i="11"/>
  <c r="AZ30" i="12" s="1"/>
  <c r="KF28" i="11"/>
  <c r="KE28" i="11"/>
  <c r="KF22" i="11"/>
  <c r="KE22" i="11"/>
  <c r="KF21" i="11"/>
  <c r="KE21" i="11"/>
  <c r="AZ18" i="12" s="1"/>
  <c r="KF20" i="11"/>
  <c r="KE20" i="11"/>
  <c r="KF19" i="11"/>
  <c r="KE19" i="11"/>
  <c r="KF18" i="11"/>
  <c r="KE18" i="11"/>
  <c r="KF17" i="11"/>
  <c r="KE17" i="11"/>
  <c r="AZ10" i="12" s="1"/>
  <c r="KF16" i="11"/>
  <c r="KE16" i="11"/>
  <c r="AZ20" i="12" s="1"/>
  <c r="KF15" i="11"/>
  <c r="KE15" i="11"/>
  <c r="AZ23" i="12" s="1"/>
  <c r="KF14" i="11"/>
  <c r="KE14" i="11"/>
  <c r="KF13" i="11"/>
  <c r="KE13" i="11"/>
  <c r="AZ15" i="12" s="1"/>
  <c r="KF12" i="11"/>
  <c r="KE12" i="11"/>
  <c r="KF11" i="11"/>
  <c r="KE11" i="11"/>
  <c r="AZ14" i="12" s="1"/>
  <c r="KF10" i="11"/>
  <c r="KE10" i="11"/>
  <c r="KF9" i="11"/>
  <c r="KE9" i="11"/>
  <c r="AZ19" i="12" s="1"/>
  <c r="AZ21" i="12" l="1"/>
  <c r="AZ52" i="12"/>
  <c r="AZ16" i="12"/>
  <c r="AZ31" i="12"/>
  <c r="AZ32" i="12"/>
  <c r="AZ56" i="12"/>
  <c r="AZ29" i="12"/>
  <c r="AZ35" i="12"/>
  <c r="AZ17" i="12"/>
  <c r="AZ13" i="12"/>
  <c r="AZ11" i="12"/>
  <c r="AZ38" i="12"/>
  <c r="AZ37" i="12"/>
  <c r="AZ34" i="12"/>
  <c r="AZ12" i="12"/>
  <c r="AZ33" i="12"/>
  <c r="AZ46" i="12"/>
  <c r="M136" i="25"/>
  <c r="J136" i="25"/>
  <c r="C142" i="22" s="1"/>
  <c r="L136" i="25"/>
  <c r="E142" i="22" s="1"/>
  <c r="K136" i="25"/>
  <c r="D142" i="22" s="1"/>
  <c r="H135" i="25"/>
  <c r="B135" i="25"/>
  <c r="C135" i="25"/>
  <c r="D135" i="25"/>
  <c r="E135" i="25"/>
  <c r="F135" i="25"/>
  <c r="L135" i="25" l="1"/>
  <c r="E141" i="22" s="1"/>
  <c r="K135" i="25"/>
  <c r="D141" i="22" s="1"/>
  <c r="J135" i="25"/>
  <c r="C141" i="22" s="1"/>
  <c r="M135" i="25"/>
  <c r="AW56" i="12"/>
  <c r="AW52" i="12"/>
  <c r="AW47" i="12"/>
  <c r="AW46" i="12"/>
  <c r="AW38" i="12"/>
  <c r="AW37" i="12"/>
  <c r="AW36" i="12"/>
  <c r="AW35" i="12"/>
  <c r="AW34" i="12"/>
  <c r="AW33" i="12"/>
  <c r="AW32" i="12"/>
  <c r="AW31" i="12"/>
  <c r="AW30" i="12"/>
  <c r="AW29" i="12"/>
  <c r="AW23" i="12"/>
  <c r="AW21" i="12"/>
  <c r="AW20" i="12"/>
  <c r="AW19" i="12"/>
  <c r="AW18" i="12"/>
  <c r="AW17" i="12"/>
  <c r="AW16" i="12"/>
  <c r="AW15" i="12"/>
  <c r="AW14" i="12"/>
  <c r="AW13" i="12"/>
  <c r="AW12" i="12"/>
  <c r="AW11" i="12"/>
  <c r="AW10" i="12"/>
  <c r="KD56" i="11" l="1"/>
  <c r="KD54" i="11"/>
  <c r="KD53" i="11"/>
  <c r="KD51" i="11"/>
  <c r="KD46" i="11"/>
  <c r="KD45" i="11"/>
  <c r="KD37" i="11"/>
  <c r="KD36" i="11"/>
  <c r="KD35" i="11"/>
  <c r="KD34" i="11"/>
  <c r="KD33" i="11"/>
  <c r="KD32" i="11"/>
  <c r="KD31" i="11"/>
  <c r="KD30" i="11"/>
  <c r="KD29" i="11"/>
  <c r="KD28" i="11"/>
  <c r="KD22" i="11"/>
  <c r="KD21" i="11"/>
  <c r="KD20" i="11"/>
  <c r="KD19" i="11"/>
  <c r="KD18" i="11"/>
  <c r="KD17" i="11"/>
  <c r="KD16" i="11"/>
  <c r="KD15" i="11"/>
  <c r="KD14" i="11"/>
  <c r="KD13" i="11"/>
  <c r="KD12" i="11"/>
  <c r="KD11" i="11"/>
  <c r="KD10" i="11"/>
  <c r="KD9" i="11"/>
  <c r="H134" i="25"/>
  <c r="H133" i="25"/>
  <c r="B134" i="25"/>
  <c r="C134" i="25"/>
  <c r="D134" i="25"/>
  <c r="E134" i="25"/>
  <c r="F134" i="25"/>
  <c r="B133" i="25"/>
  <c r="C133" i="25"/>
  <c r="D133" i="25"/>
  <c r="E133" i="25"/>
  <c r="F133" i="25"/>
  <c r="KC56" i="11"/>
  <c r="KC54" i="11"/>
  <c r="KC53" i="11"/>
  <c r="KC51" i="11"/>
  <c r="KC46" i="11"/>
  <c r="KC45" i="11"/>
  <c r="KC37" i="11"/>
  <c r="KC36" i="11"/>
  <c r="KC35" i="11"/>
  <c r="KC34" i="11"/>
  <c r="KC33" i="11"/>
  <c r="KC32" i="11"/>
  <c r="KC31" i="11"/>
  <c r="KC30" i="11"/>
  <c r="KC29" i="11"/>
  <c r="KC28" i="11"/>
  <c r="KC22" i="11"/>
  <c r="KC21" i="11"/>
  <c r="KC20" i="11"/>
  <c r="KC19" i="11"/>
  <c r="KC18" i="11"/>
  <c r="KC17" i="11"/>
  <c r="KC16" i="11"/>
  <c r="KC15" i="11"/>
  <c r="KC14" i="11"/>
  <c r="KC13" i="11"/>
  <c r="KC12" i="11"/>
  <c r="KC11" i="11"/>
  <c r="KC10" i="11"/>
  <c r="KC9" i="11"/>
  <c r="M133" i="25" l="1"/>
  <c r="J134" i="25"/>
  <c r="C140" i="22" s="1"/>
  <c r="L133" i="25"/>
  <c r="E139" i="22" s="1"/>
  <c r="J133" i="25"/>
  <c r="C139" i="22" s="1"/>
  <c r="M134" i="25"/>
  <c r="L134" i="25"/>
  <c r="E140" i="22" s="1"/>
  <c r="K134" i="25"/>
  <c r="D140" i="22" s="1"/>
  <c r="K133" i="25"/>
  <c r="D139" i="22" s="1"/>
  <c r="KB56" i="11"/>
  <c r="KB54" i="11"/>
  <c r="KB53" i="11"/>
  <c r="KB51" i="11"/>
  <c r="KB46" i="11"/>
  <c r="KB45" i="11"/>
  <c r="KB37" i="11"/>
  <c r="KB36" i="11"/>
  <c r="KB35" i="11"/>
  <c r="KB34" i="11"/>
  <c r="KB33" i="11"/>
  <c r="KB32" i="11"/>
  <c r="KB31" i="11"/>
  <c r="KB30" i="11"/>
  <c r="KB29" i="11"/>
  <c r="KB28" i="11"/>
  <c r="KB22" i="11"/>
  <c r="KB21" i="11"/>
  <c r="KB20" i="11"/>
  <c r="KB19" i="11"/>
  <c r="KB18" i="11"/>
  <c r="KB17" i="11"/>
  <c r="KB16" i="11"/>
  <c r="KB15" i="11"/>
  <c r="KB14" i="11"/>
  <c r="KB13" i="11"/>
  <c r="KB12" i="11"/>
  <c r="KB11" i="11"/>
  <c r="KB10" i="11"/>
  <c r="KB9" i="11"/>
  <c r="H132" i="25"/>
  <c r="B132" i="25"/>
  <c r="C132" i="25"/>
  <c r="D132" i="25"/>
  <c r="E132" i="25"/>
  <c r="F132" i="25"/>
  <c r="I24" i="30"/>
  <c r="I21" i="30"/>
  <c r="I20" i="30"/>
  <c r="H131" i="25"/>
  <c r="B131" i="25"/>
  <c r="C131" i="25"/>
  <c r="D131" i="25"/>
  <c r="E131" i="25"/>
  <c r="F131" i="25"/>
  <c r="KA56" i="11"/>
  <c r="KA54" i="11"/>
  <c r="KA53" i="11"/>
  <c r="KA51" i="11"/>
  <c r="KA46" i="11"/>
  <c r="KA45" i="11"/>
  <c r="KA37" i="11"/>
  <c r="KA36" i="11"/>
  <c r="KA35" i="11"/>
  <c r="KA34" i="11"/>
  <c r="KA33" i="11"/>
  <c r="KA32" i="11"/>
  <c r="KA31" i="11"/>
  <c r="KA30" i="11"/>
  <c r="KA29" i="11"/>
  <c r="KA28" i="11"/>
  <c r="KA22" i="11"/>
  <c r="KA21" i="11"/>
  <c r="KA20" i="11"/>
  <c r="KA19" i="11"/>
  <c r="KA18" i="11"/>
  <c r="KA17" i="11"/>
  <c r="KA16" i="11"/>
  <c r="KA15" i="11"/>
  <c r="KA14" i="11"/>
  <c r="KA13" i="11"/>
  <c r="KA12" i="11"/>
  <c r="KA11" i="11"/>
  <c r="KA10" i="11"/>
  <c r="KA9" i="11"/>
  <c r="H130" i="25"/>
  <c r="B130" i="25"/>
  <c r="C130" i="25"/>
  <c r="D130" i="25"/>
  <c r="E130" i="25"/>
  <c r="F130" i="25"/>
  <c r="JZ56" i="11"/>
  <c r="JZ54" i="11"/>
  <c r="JZ53" i="11"/>
  <c r="JZ51" i="11"/>
  <c r="JZ46" i="11"/>
  <c r="JZ45" i="11"/>
  <c r="JZ37" i="11"/>
  <c r="JZ36" i="11"/>
  <c r="JZ35" i="11"/>
  <c r="JZ34" i="11"/>
  <c r="JZ33" i="11"/>
  <c r="JZ32" i="11"/>
  <c r="JZ31" i="11"/>
  <c r="JZ30" i="11"/>
  <c r="JZ29" i="11"/>
  <c r="JZ28" i="11"/>
  <c r="JZ22" i="11"/>
  <c r="JZ21" i="11"/>
  <c r="JZ20" i="11"/>
  <c r="JZ19" i="11"/>
  <c r="JZ18" i="11"/>
  <c r="JZ17" i="11"/>
  <c r="JZ16" i="11"/>
  <c r="JZ15" i="11"/>
  <c r="JZ14" i="11"/>
  <c r="JZ13" i="11"/>
  <c r="JZ12" i="11"/>
  <c r="JZ11" i="11"/>
  <c r="JZ10" i="11"/>
  <c r="JZ9" i="11"/>
  <c r="JY56" i="11"/>
  <c r="JX56" i="11"/>
  <c r="JY54" i="11"/>
  <c r="JX54" i="11"/>
  <c r="JY53" i="11"/>
  <c r="JX53" i="11"/>
  <c r="JY51" i="11"/>
  <c r="JX51" i="11"/>
  <c r="JY46" i="11"/>
  <c r="JX46" i="11"/>
  <c r="JY45" i="11"/>
  <c r="JX45" i="11"/>
  <c r="JY37" i="11"/>
  <c r="JX37" i="11"/>
  <c r="JY36" i="11"/>
  <c r="JX36" i="11"/>
  <c r="JY35" i="11"/>
  <c r="JX35" i="11"/>
  <c r="JY34" i="11"/>
  <c r="JX34" i="11"/>
  <c r="JY33" i="11"/>
  <c r="JX33" i="11"/>
  <c r="JY32" i="11"/>
  <c r="JX32" i="11"/>
  <c r="JY31" i="11"/>
  <c r="JX31" i="11"/>
  <c r="JY30" i="11"/>
  <c r="JX30" i="11"/>
  <c r="JY29" i="11"/>
  <c r="JX29" i="11"/>
  <c r="JY28" i="11"/>
  <c r="JX28" i="11"/>
  <c r="JY22" i="11"/>
  <c r="JX22" i="11"/>
  <c r="JY21" i="11"/>
  <c r="JX21" i="11"/>
  <c r="JY20" i="11"/>
  <c r="JX20" i="11"/>
  <c r="JY19" i="11"/>
  <c r="JX19" i="11"/>
  <c r="JY18" i="11"/>
  <c r="JX18" i="11"/>
  <c r="JY17" i="11"/>
  <c r="JX17" i="11"/>
  <c r="JY16" i="11"/>
  <c r="JX16" i="11"/>
  <c r="JY15" i="11"/>
  <c r="JX15" i="11"/>
  <c r="JY14" i="11"/>
  <c r="JX14" i="11"/>
  <c r="JY13" i="11"/>
  <c r="JX13" i="11"/>
  <c r="JY12" i="11"/>
  <c r="JX12" i="11"/>
  <c r="JY11" i="11"/>
  <c r="JX11" i="11"/>
  <c r="JY10" i="11"/>
  <c r="JX10" i="11"/>
  <c r="JY9" i="11"/>
  <c r="JX9" i="11"/>
  <c r="K131" i="25" l="1"/>
  <c r="D137" i="22" s="1"/>
  <c r="M132" i="25"/>
  <c r="J131" i="25"/>
  <c r="C137" i="22" s="1"/>
  <c r="M131" i="25"/>
  <c r="L131" i="25"/>
  <c r="E137" i="22" s="1"/>
  <c r="K132" i="25"/>
  <c r="D138" i="22" s="1"/>
  <c r="L132" i="25"/>
  <c r="E138" i="22" s="1"/>
  <c r="J132" i="25"/>
  <c r="C138" i="22" s="1"/>
  <c r="M130" i="25"/>
  <c r="L130" i="25"/>
  <c r="E136" i="22" s="1"/>
  <c r="K130" i="25"/>
  <c r="D136" i="22" s="1"/>
  <c r="J130" i="25"/>
  <c r="C136" i="22" s="1"/>
  <c r="H129" i="25"/>
  <c r="B129" i="25"/>
  <c r="C129" i="25"/>
  <c r="D129" i="25"/>
  <c r="E129" i="25"/>
  <c r="F129" i="25"/>
  <c r="K129" i="25" l="1"/>
  <c r="D135" i="22" s="1"/>
  <c r="M129" i="25"/>
  <c r="J129" i="25"/>
  <c r="C135" i="22" s="1"/>
  <c r="L129" i="25"/>
  <c r="E135" i="22" s="1"/>
  <c r="JW56" i="11"/>
  <c r="JW54" i="11"/>
  <c r="JW53" i="11"/>
  <c r="JW51" i="11"/>
  <c r="JW46" i="11"/>
  <c r="JW45" i="11"/>
  <c r="JW37" i="11"/>
  <c r="JW36" i="11"/>
  <c r="JW35" i="11"/>
  <c r="JW34" i="11"/>
  <c r="JW33" i="11"/>
  <c r="JW32" i="11"/>
  <c r="JW31" i="11"/>
  <c r="JW30" i="11"/>
  <c r="JW29" i="11"/>
  <c r="JW28" i="11"/>
  <c r="JW22" i="11"/>
  <c r="JW21" i="11"/>
  <c r="JW20" i="11"/>
  <c r="JW19" i="11"/>
  <c r="JW18" i="11"/>
  <c r="JW17" i="11"/>
  <c r="JW16" i="11"/>
  <c r="JW15" i="11"/>
  <c r="JW14" i="11"/>
  <c r="JW13" i="11"/>
  <c r="JW12" i="11"/>
  <c r="JW11" i="11"/>
  <c r="JW10" i="11"/>
  <c r="JW9" i="11"/>
  <c r="H128" i="25"/>
  <c r="B128" i="25"/>
  <c r="C128" i="25"/>
  <c r="D128" i="25"/>
  <c r="E128" i="25"/>
  <c r="F128" i="25"/>
  <c r="H127" i="25"/>
  <c r="H126" i="25"/>
  <c r="H125" i="25"/>
  <c r="B125" i="25"/>
  <c r="C125" i="25"/>
  <c r="D125" i="25"/>
  <c r="E125" i="25"/>
  <c r="F125" i="25"/>
  <c r="B126" i="25"/>
  <c r="C126" i="25"/>
  <c r="D126" i="25"/>
  <c r="E126" i="25"/>
  <c r="F126" i="25"/>
  <c r="B127" i="25"/>
  <c r="C127" i="25"/>
  <c r="D127" i="25"/>
  <c r="E127" i="25"/>
  <c r="F127" i="25"/>
  <c r="JV56" i="11"/>
  <c r="JU56" i="11"/>
  <c r="JV54" i="11"/>
  <c r="JU54" i="11"/>
  <c r="JV53" i="11"/>
  <c r="JU53" i="11"/>
  <c r="JV51" i="11"/>
  <c r="JU51" i="11"/>
  <c r="JV46" i="11"/>
  <c r="JU46" i="11"/>
  <c r="JV45" i="11"/>
  <c r="JU45" i="11"/>
  <c r="JV37" i="11"/>
  <c r="JU37" i="11"/>
  <c r="JV36" i="11"/>
  <c r="JU36" i="11"/>
  <c r="JV35" i="11"/>
  <c r="JU35" i="11"/>
  <c r="JV34" i="11"/>
  <c r="JU34" i="11"/>
  <c r="JV33" i="11"/>
  <c r="JU33" i="11"/>
  <c r="JV32" i="11"/>
  <c r="JU32" i="11"/>
  <c r="JV31" i="11"/>
  <c r="JU31" i="11"/>
  <c r="JV30" i="11"/>
  <c r="JU30" i="11"/>
  <c r="JV29" i="11"/>
  <c r="JU29" i="11"/>
  <c r="JV28" i="11"/>
  <c r="JU28" i="11"/>
  <c r="JV22" i="11"/>
  <c r="JU22" i="11"/>
  <c r="JV21" i="11"/>
  <c r="JU21" i="11"/>
  <c r="JV20" i="11"/>
  <c r="JU20" i="11"/>
  <c r="JV19" i="11"/>
  <c r="JU19" i="11"/>
  <c r="JV18" i="11"/>
  <c r="JU18" i="11"/>
  <c r="JV17" i="11"/>
  <c r="JU17" i="11"/>
  <c r="JV16" i="11"/>
  <c r="JU16" i="11"/>
  <c r="JV15" i="11"/>
  <c r="JU15" i="11"/>
  <c r="JV14" i="11"/>
  <c r="JU14" i="11"/>
  <c r="JV13" i="11"/>
  <c r="JU13" i="11"/>
  <c r="JV12" i="11"/>
  <c r="JU12" i="11"/>
  <c r="JV11" i="11"/>
  <c r="JU11" i="11"/>
  <c r="JV10" i="11"/>
  <c r="JU10" i="11"/>
  <c r="JV9" i="11"/>
  <c r="JU9" i="11"/>
  <c r="JT56" i="11"/>
  <c r="JT54" i="11"/>
  <c r="JT53" i="11"/>
  <c r="JT51" i="11"/>
  <c r="JT46" i="11"/>
  <c r="JT45" i="11"/>
  <c r="JT37" i="11"/>
  <c r="JT36" i="11"/>
  <c r="JT35" i="11"/>
  <c r="JT34" i="11"/>
  <c r="JT33" i="11"/>
  <c r="JT32" i="11"/>
  <c r="JT31" i="11"/>
  <c r="JT30" i="11"/>
  <c r="JT29" i="11"/>
  <c r="JT28" i="11"/>
  <c r="JT22" i="11"/>
  <c r="JT21" i="11"/>
  <c r="JT20" i="11"/>
  <c r="JT19" i="11"/>
  <c r="JT18" i="11"/>
  <c r="JT17" i="11"/>
  <c r="JT16" i="11"/>
  <c r="JT15" i="11"/>
  <c r="JT14" i="11"/>
  <c r="JT13" i="11"/>
  <c r="JT12" i="11"/>
  <c r="JT11" i="11"/>
  <c r="JT10" i="11"/>
  <c r="JT9" i="11"/>
  <c r="H124" i="25"/>
  <c r="H123" i="25"/>
  <c r="B123" i="25"/>
  <c r="C123" i="25"/>
  <c r="D123" i="25"/>
  <c r="E123" i="25"/>
  <c r="F123" i="25"/>
  <c r="B124" i="25"/>
  <c r="C124" i="25"/>
  <c r="D124" i="25"/>
  <c r="E124" i="25"/>
  <c r="F124" i="25"/>
  <c r="G13" i="30"/>
  <c r="D13" i="30"/>
  <c r="G10" i="30"/>
  <c r="D10" i="30"/>
  <c r="E39" i="30"/>
  <c r="B37" i="30"/>
  <c r="K125" i="25" l="1"/>
  <c r="D131" i="22" s="1"/>
  <c r="L128" i="25"/>
  <c r="E134" i="22" s="1"/>
  <c r="K127" i="25"/>
  <c r="D133" i="22" s="1"/>
  <c r="J127" i="25"/>
  <c r="C133" i="22" s="1"/>
  <c r="M125" i="25"/>
  <c r="M127" i="25"/>
  <c r="K124" i="25"/>
  <c r="D130" i="22" s="1"/>
  <c r="M123" i="25"/>
  <c r="M128" i="25"/>
  <c r="J125" i="25"/>
  <c r="C131" i="22" s="1"/>
  <c r="M126" i="25"/>
  <c r="L125" i="25"/>
  <c r="E131" i="22" s="1"/>
  <c r="L127" i="25"/>
  <c r="E133" i="22" s="1"/>
  <c r="J128" i="25"/>
  <c r="C134" i="22" s="1"/>
  <c r="K128" i="25"/>
  <c r="D134" i="22" s="1"/>
  <c r="L126" i="25"/>
  <c r="E132" i="22" s="1"/>
  <c r="J126" i="25"/>
  <c r="C132" i="22" s="1"/>
  <c r="K126" i="25"/>
  <c r="D132" i="22" s="1"/>
  <c r="M124" i="25"/>
  <c r="J124" i="25"/>
  <c r="C130" i="22" s="1"/>
  <c r="L124" i="25"/>
  <c r="E130" i="22" s="1"/>
  <c r="L123" i="25"/>
  <c r="E129" i="22" s="1"/>
  <c r="K123" i="25"/>
  <c r="D129" i="22" s="1"/>
  <c r="J123" i="25"/>
  <c r="C129" i="22" s="1"/>
  <c r="JS56" i="11"/>
  <c r="AX56" i="12" s="1"/>
  <c r="JS54" i="11"/>
  <c r="JS53" i="11"/>
  <c r="JS51" i="11"/>
  <c r="AX52" i="12" s="1"/>
  <c r="JS46" i="11"/>
  <c r="AX47" i="12" s="1"/>
  <c r="JS45" i="11"/>
  <c r="AX46" i="12" s="1"/>
  <c r="JS37" i="11"/>
  <c r="AX38" i="12" s="1"/>
  <c r="JS36" i="11"/>
  <c r="AX37" i="12" s="1"/>
  <c r="JS35" i="11"/>
  <c r="AX36" i="12" s="1"/>
  <c r="JS34" i="11"/>
  <c r="AX35" i="12" s="1"/>
  <c r="JS33" i="11"/>
  <c r="AX34" i="12" s="1"/>
  <c r="JS32" i="11"/>
  <c r="AX33" i="12" s="1"/>
  <c r="JS31" i="11"/>
  <c r="AX32" i="12" s="1"/>
  <c r="JS30" i="11"/>
  <c r="AX31" i="12" s="1"/>
  <c r="JS29" i="11"/>
  <c r="AX30" i="12" s="1"/>
  <c r="JS28" i="11"/>
  <c r="AX29" i="12" s="1"/>
  <c r="JS22" i="11"/>
  <c r="AX12" i="12" s="1"/>
  <c r="JS21" i="11"/>
  <c r="AX18" i="12" s="1"/>
  <c r="JS20" i="11"/>
  <c r="AX13" i="12" s="1"/>
  <c r="JS19" i="11"/>
  <c r="AX16" i="12" s="1"/>
  <c r="JS18" i="11"/>
  <c r="JS17" i="11"/>
  <c r="AX10" i="12" s="1"/>
  <c r="JS16" i="11"/>
  <c r="AX20" i="12" s="1"/>
  <c r="JS15" i="11"/>
  <c r="AX23" i="12" s="1"/>
  <c r="JS14" i="11"/>
  <c r="AX17" i="12" s="1"/>
  <c r="JS13" i="11"/>
  <c r="AX15" i="12" s="1"/>
  <c r="JS12" i="11"/>
  <c r="AX11" i="12" s="1"/>
  <c r="JS11" i="11"/>
  <c r="AX14" i="12" s="1"/>
  <c r="JS10" i="11"/>
  <c r="AX21" i="12" s="1"/>
  <c r="JS9" i="11"/>
  <c r="AX19" i="12" s="1"/>
  <c r="H122" i="25"/>
  <c r="F122" i="25"/>
  <c r="E122" i="25"/>
  <c r="D122" i="25"/>
  <c r="C122" i="25"/>
  <c r="B122" i="25"/>
  <c r="AU56" i="12"/>
  <c r="AU52" i="12"/>
  <c r="AU47" i="12"/>
  <c r="AU46" i="12"/>
  <c r="AU38" i="12"/>
  <c r="AU37" i="12"/>
  <c r="AU36" i="12"/>
  <c r="AU35" i="12"/>
  <c r="AU34" i="12"/>
  <c r="AU33" i="12"/>
  <c r="AU32" i="12"/>
  <c r="AU31" i="12"/>
  <c r="AU30" i="12"/>
  <c r="AU29" i="12"/>
  <c r="AU23" i="12"/>
  <c r="AU21" i="12"/>
  <c r="AU20" i="12"/>
  <c r="AU19" i="12"/>
  <c r="AU18" i="12"/>
  <c r="AU17" i="12"/>
  <c r="AU16" i="12"/>
  <c r="AU15" i="12"/>
  <c r="AU14" i="12"/>
  <c r="AU13" i="12"/>
  <c r="AU12" i="12"/>
  <c r="AU11" i="12"/>
  <c r="AU10" i="12"/>
  <c r="JR56" i="11"/>
  <c r="JR54" i="11"/>
  <c r="JR53" i="11"/>
  <c r="JR51" i="11"/>
  <c r="JR46" i="11"/>
  <c r="JR45" i="11"/>
  <c r="JR37" i="11"/>
  <c r="JR36" i="11"/>
  <c r="JR35" i="11"/>
  <c r="JR34" i="11"/>
  <c r="JR33" i="11"/>
  <c r="JR32" i="11"/>
  <c r="JR31" i="11"/>
  <c r="JR30" i="11"/>
  <c r="JR29" i="11"/>
  <c r="JR28" i="11"/>
  <c r="JR22" i="11"/>
  <c r="JR21" i="11"/>
  <c r="JR20" i="11"/>
  <c r="JR19" i="11"/>
  <c r="JR18" i="11"/>
  <c r="JR17" i="11"/>
  <c r="JR16" i="11"/>
  <c r="JR15" i="11"/>
  <c r="JR14" i="11"/>
  <c r="JR13" i="11"/>
  <c r="JR12" i="11"/>
  <c r="JR11" i="11"/>
  <c r="JR10" i="11"/>
  <c r="JR9" i="11"/>
  <c r="H121" i="25"/>
  <c r="F121" i="25"/>
  <c r="E121" i="25"/>
  <c r="D121" i="25"/>
  <c r="C121" i="25"/>
  <c r="B121" i="25"/>
  <c r="JQ56" i="11"/>
  <c r="JQ54" i="11"/>
  <c r="JQ53" i="11"/>
  <c r="JQ51" i="11"/>
  <c r="JQ46" i="11"/>
  <c r="JQ45" i="11"/>
  <c r="JQ37" i="11"/>
  <c r="JQ36" i="11"/>
  <c r="JQ35" i="11"/>
  <c r="JQ34" i="11"/>
  <c r="JQ33" i="11"/>
  <c r="JQ32" i="11"/>
  <c r="JQ31" i="11"/>
  <c r="JQ30" i="11"/>
  <c r="JQ29" i="11"/>
  <c r="JQ28" i="11"/>
  <c r="JQ22" i="11"/>
  <c r="JQ21" i="11"/>
  <c r="JQ20" i="11"/>
  <c r="JQ19" i="11"/>
  <c r="JQ18" i="11"/>
  <c r="JQ17" i="11"/>
  <c r="JQ16" i="11"/>
  <c r="JQ15" i="11"/>
  <c r="JQ14" i="11"/>
  <c r="JQ13" i="11"/>
  <c r="JQ12" i="11"/>
  <c r="JQ11" i="11"/>
  <c r="JQ10" i="11"/>
  <c r="JQ9" i="11"/>
  <c r="JP56" i="11"/>
  <c r="JP54" i="11"/>
  <c r="JP53" i="11"/>
  <c r="JP51" i="11"/>
  <c r="JP46" i="11"/>
  <c r="JP45" i="11"/>
  <c r="JP37" i="11"/>
  <c r="JP36" i="11"/>
  <c r="JP35" i="11"/>
  <c r="JP34" i="11"/>
  <c r="JP33" i="11"/>
  <c r="JP32" i="11"/>
  <c r="JP31" i="11"/>
  <c r="JP30" i="11"/>
  <c r="JP29" i="11"/>
  <c r="JP28" i="11"/>
  <c r="JP22" i="11"/>
  <c r="JP21" i="11"/>
  <c r="JP20" i="11"/>
  <c r="JP19" i="11"/>
  <c r="JP18" i="11"/>
  <c r="JP17" i="11"/>
  <c r="JP16" i="11"/>
  <c r="JP15" i="11"/>
  <c r="JP14" i="11"/>
  <c r="JP13" i="11"/>
  <c r="JP12" i="11"/>
  <c r="JP11" i="11"/>
  <c r="JP10" i="11"/>
  <c r="JP9" i="11"/>
  <c r="M121" i="25" l="1"/>
  <c r="M122" i="25"/>
  <c r="J122" i="25"/>
  <c r="C128" i="22" s="1"/>
  <c r="K122" i="25"/>
  <c r="D128" i="22" s="1"/>
  <c r="L122" i="25"/>
  <c r="E128" i="22" s="1"/>
  <c r="J121" i="25"/>
  <c r="C127" i="22" s="1"/>
  <c r="K121" i="25"/>
  <c r="D127" i="22" s="1"/>
  <c r="L121" i="25"/>
  <c r="E127" i="22" s="1"/>
  <c r="H120" i="25"/>
  <c r="B120" i="25"/>
  <c r="C120" i="25"/>
  <c r="D120" i="25"/>
  <c r="E120" i="25"/>
  <c r="F120" i="25"/>
  <c r="JO56" i="11"/>
  <c r="JO54" i="11"/>
  <c r="JO53" i="11"/>
  <c r="JO51" i="11"/>
  <c r="JO46" i="11"/>
  <c r="JO45" i="11"/>
  <c r="JO37" i="11"/>
  <c r="JO36" i="11"/>
  <c r="JO35" i="11"/>
  <c r="JO34" i="11"/>
  <c r="JO33" i="11"/>
  <c r="JO32" i="11"/>
  <c r="JO31" i="11"/>
  <c r="JO30" i="11"/>
  <c r="JO29" i="11"/>
  <c r="JO28" i="11"/>
  <c r="JO22" i="11"/>
  <c r="JO21" i="11"/>
  <c r="JO20" i="11"/>
  <c r="JO19" i="11"/>
  <c r="JO18" i="11"/>
  <c r="JO17" i="11"/>
  <c r="JO16" i="11"/>
  <c r="JO15" i="11"/>
  <c r="JO14" i="11"/>
  <c r="JO13" i="11"/>
  <c r="JO12" i="11"/>
  <c r="JO11" i="11"/>
  <c r="JO10" i="11"/>
  <c r="JO9" i="11"/>
  <c r="H119" i="25"/>
  <c r="F119" i="25"/>
  <c r="E119" i="25"/>
  <c r="D119" i="25"/>
  <c r="C119" i="25"/>
  <c r="B119" i="25"/>
  <c r="JN56" i="11"/>
  <c r="JN54" i="11"/>
  <c r="JN53" i="11"/>
  <c r="JN51" i="11"/>
  <c r="JN46" i="11"/>
  <c r="JN45" i="11"/>
  <c r="JN37" i="11"/>
  <c r="JN36" i="11"/>
  <c r="JN35" i="11"/>
  <c r="JN34" i="11"/>
  <c r="JN33" i="11"/>
  <c r="JN32" i="11"/>
  <c r="JN31" i="11"/>
  <c r="JN30" i="11"/>
  <c r="JN29" i="11"/>
  <c r="JN28" i="11"/>
  <c r="JN22" i="11"/>
  <c r="JN21" i="11"/>
  <c r="JN20" i="11"/>
  <c r="JN19" i="11"/>
  <c r="JN18" i="11"/>
  <c r="JN17" i="11"/>
  <c r="JN16" i="11"/>
  <c r="JN15" i="11"/>
  <c r="JN14" i="11"/>
  <c r="JN13" i="11"/>
  <c r="JN12" i="11"/>
  <c r="JN11" i="11"/>
  <c r="JN10" i="11"/>
  <c r="JN9" i="11"/>
  <c r="M119" i="25" l="1"/>
  <c r="L120" i="25"/>
  <c r="E126" i="22" s="1"/>
  <c r="K120" i="25"/>
  <c r="D126" i="22" s="1"/>
  <c r="J120" i="25"/>
  <c r="C126" i="22" s="1"/>
  <c r="M120" i="25"/>
  <c r="L119" i="25"/>
  <c r="E125" i="22" s="1"/>
  <c r="J119" i="25"/>
  <c r="C125" i="22" s="1"/>
  <c r="K119" i="25"/>
  <c r="D125" i="22" s="1"/>
  <c r="H118" i="25"/>
  <c r="F118" i="25"/>
  <c r="E118" i="25"/>
  <c r="D118" i="25"/>
  <c r="C118" i="25"/>
  <c r="B118" i="25"/>
  <c r="JM56" i="11"/>
  <c r="JM54" i="11"/>
  <c r="JM53" i="11"/>
  <c r="JM51" i="11"/>
  <c r="JM46" i="11"/>
  <c r="JM45" i="11"/>
  <c r="JM37" i="11"/>
  <c r="JM36" i="11"/>
  <c r="JM35" i="11"/>
  <c r="JM34" i="11"/>
  <c r="JM33" i="11"/>
  <c r="JM32" i="11"/>
  <c r="JM31" i="11"/>
  <c r="JM30" i="11"/>
  <c r="JM29" i="11"/>
  <c r="JM28" i="11"/>
  <c r="JM22" i="11"/>
  <c r="JM21" i="11"/>
  <c r="JM20" i="11"/>
  <c r="JM19" i="11"/>
  <c r="JM18" i="11"/>
  <c r="JM17" i="11"/>
  <c r="JM16" i="11"/>
  <c r="JM15" i="11"/>
  <c r="JM14" i="11"/>
  <c r="JM13" i="11"/>
  <c r="JM12" i="11"/>
  <c r="JM11" i="11"/>
  <c r="JM10" i="11"/>
  <c r="JM9" i="11"/>
  <c r="H117" i="25"/>
  <c r="F117" i="25"/>
  <c r="E117" i="25"/>
  <c r="D117" i="25"/>
  <c r="C117" i="25"/>
  <c r="B117" i="25"/>
  <c r="M118" i="25" l="1"/>
  <c r="M117" i="25"/>
  <c r="J118" i="25"/>
  <c r="C124" i="22" s="1"/>
  <c r="L118" i="25"/>
  <c r="E124" i="22" s="1"/>
  <c r="K118" i="25"/>
  <c r="D124" i="22" s="1"/>
  <c r="K117" i="25"/>
  <c r="D123" i="22" s="1"/>
  <c r="J117" i="25"/>
  <c r="C123" i="22" s="1"/>
  <c r="L117" i="25"/>
  <c r="E123" i="22" s="1"/>
  <c r="JL56" i="11"/>
  <c r="JL54" i="11"/>
  <c r="JL53" i="11"/>
  <c r="JL51" i="11"/>
  <c r="JL46" i="11"/>
  <c r="JL45" i="11"/>
  <c r="JL37" i="11"/>
  <c r="JL36" i="11"/>
  <c r="JL35" i="11"/>
  <c r="JL34" i="11"/>
  <c r="JL33" i="11"/>
  <c r="JL32" i="11"/>
  <c r="JL31" i="11"/>
  <c r="JL30" i="11"/>
  <c r="JL29" i="11"/>
  <c r="JL28" i="11"/>
  <c r="JL22" i="11"/>
  <c r="JL21" i="11"/>
  <c r="JL20" i="11"/>
  <c r="JL19" i="11"/>
  <c r="JL18" i="11"/>
  <c r="JL17" i="11"/>
  <c r="JL16" i="11"/>
  <c r="JL15" i="11"/>
  <c r="JL14" i="11"/>
  <c r="JL13" i="11"/>
  <c r="JL12" i="11"/>
  <c r="JL11" i="11"/>
  <c r="JL10" i="11"/>
  <c r="JL9" i="11"/>
  <c r="H116" i="25"/>
  <c r="B116" i="25"/>
  <c r="C116" i="25"/>
  <c r="D116" i="25"/>
  <c r="E116" i="25"/>
  <c r="F116" i="25"/>
  <c r="JK56" i="11"/>
  <c r="JK54" i="11"/>
  <c r="JK53" i="11"/>
  <c r="JK51" i="11"/>
  <c r="JK46" i="11"/>
  <c r="JK45" i="11"/>
  <c r="JK37" i="11"/>
  <c r="JK36" i="11"/>
  <c r="JK35" i="11"/>
  <c r="JK34" i="11"/>
  <c r="JK33" i="11"/>
  <c r="JK32" i="11"/>
  <c r="JK31" i="11"/>
  <c r="JK30" i="11"/>
  <c r="JK29" i="11"/>
  <c r="JK28" i="11"/>
  <c r="JK22" i="11"/>
  <c r="JK21" i="11"/>
  <c r="JK20" i="11"/>
  <c r="JK19" i="11"/>
  <c r="JK18" i="11"/>
  <c r="JK17" i="11"/>
  <c r="JK16" i="11"/>
  <c r="JK15" i="11"/>
  <c r="JK14" i="11"/>
  <c r="JK13" i="11"/>
  <c r="JK12" i="11"/>
  <c r="JK11" i="11"/>
  <c r="JK10" i="11"/>
  <c r="JK9" i="11"/>
  <c r="H115" i="25"/>
  <c r="H114" i="25"/>
  <c r="F115" i="25"/>
  <c r="E115" i="25"/>
  <c r="D115" i="25"/>
  <c r="C115" i="25"/>
  <c r="B115" i="25"/>
  <c r="F114" i="25"/>
  <c r="E114" i="25"/>
  <c r="D114" i="25"/>
  <c r="C114" i="25"/>
  <c r="B114" i="25"/>
  <c r="M115" i="25" l="1"/>
  <c r="J116" i="25"/>
  <c r="C122" i="22" s="1"/>
  <c r="M116" i="25"/>
  <c r="L116" i="25"/>
  <c r="E122" i="22" s="1"/>
  <c r="K116" i="25"/>
  <c r="D122" i="22" s="1"/>
  <c r="M114" i="25"/>
  <c r="K115" i="25"/>
  <c r="D121" i="22" s="1"/>
  <c r="J114" i="25"/>
  <c r="C120" i="22" s="1"/>
  <c r="L115" i="25"/>
  <c r="E121" i="22" s="1"/>
  <c r="K114" i="25"/>
  <c r="D120" i="22" s="1"/>
  <c r="L114" i="25"/>
  <c r="E120" i="22" s="1"/>
  <c r="J115" i="25"/>
  <c r="C121" i="22" s="1"/>
  <c r="JJ56" i="11"/>
  <c r="JJ54" i="11"/>
  <c r="JJ53" i="11"/>
  <c r="JJ51" i="11"/>
  <c r="JJ46" i="11"/>
  <c r="JJ45" i="11"/>
  <c r="JJ37" i="11"/>
  <c r="JJ36" i="11"/>
  <c r="JJ35" i="11"/>
  <c r="JJ34" i="11"/>
  <c r="JJ33" i="11"/>
  <c r="JJ32" i="11"/>
  <c r="JJ31" i="11"/>
  <c r="JJ30" i="11"/>
  <c r="JJ29" i="11"/>
  <c r="JJ28" i="11"/>
  <c r="JJ22" i="11"/>
  <c r="JJ21" i="11"/>
  <c r="JJ20" i="11"/>
  <c r="JJ19" i="11"/>
  <c r="JJ18" i="11"/>
  <c r="JJ17" i="11"/>
  <c r="JJ16" i="11"/>
  <c r="JJ15" i="11"/>
  <c r="JJ14" i="11"/>
  <c r="JJ13" i="11"/>
  <c r="JJ12" i="11"/>
  <c r="JJ11" i="11"/>
  <c r="JJ10" i="11"/>
  <c r="JJ9" i="11"/>
  <c r="JI56" i="11" l="1"/>
  <c r="JI54" i="11"/>
  <c r="JI53" i="11"/>
  <c r="JI51" i="11"/>
  <c r="JI46" i="11"/>
  <c r="JI45" i="11"/>
  <c r="JI37" i="11"/>
  <c r="JI36" i="11"/>
  <c r="JI35" i="11"/>
  <c r="JI34" i="11"/>
  <c r="JI33" i="11"/>
  <c r="JI32" i="11"/>
  <c r="JI31" i="11"/>
  <c r="JI30" i="11"/>
  <c r="JI29" i="11"/>
  <c r="JI28" i="11"/>
  <c r="JI22" i="11"/>
  <c r="JI21" i="11"/>
  <c r="JI20" i="11"/>
  <c r="JI19" i="11"/>
  <c r="JI18" i="11"/>
  <c r="JI17" i="11"/>
  <c r="JI16" i="11"/>
  <c r="JI15" i="11"/>
  <c r="JI14" i="11"/>
  <c r="JI13" i="11"/>
  <c r="JI12" i="11"/>
  <c r="JI11" i="11"/>
  <c r="JI10" i="11"/>
  <c r="JI9" i="11"/>
  <c r="H113" i="25" l="1"/>
  <c r="B113" i="25"/>
  <c r="C113" i="25"/>
  <c r="D113" i="25"/>
  <c r="E113" i="25"/>
  <c r="F113" i="25"/>
  <c r="JH16" i="11"/>
  <c r="JG16" i="11"/>
  <c r="JF16" i="11"/>
  <c r="JH56" i="11"/>
  <c r="JH54" i="11"/>
  <c r="JH53" i="11"/>
  <c r="JH51" i="11"/>
  <c r="JH46" i="11"/>
  <c r="JH45" i="11"/>
  <c r="JH37" i="11"/>
  <c r="JH36" i="11"/>
  <c r="JH35" i="11"/>
  <c r="JH34" i="11"/>
  <c r="JH33" i="11"/>
  <c r="JH32" i="11"/>
  <c r="JH31" i="11"/>
  <c r="JH30" i="11"/>
  <c r="JH29" i="11"/>
  <c r="JH28" i="11"/>
  <c r="JH22" i="11"/>
  <c r="JH21" i="11"/>
  <c r="JH20" i="11"/>
  <c r="JH19" i="11"/>
  <c r="JH18" i="11"/>
  <c r="JH17" i="11"/>
  <c r="JH15" i="11"/>
  <c r="JH14" i="11"/>
  <c r="JH13" i="11"/>
  <c r="JH12" i="11"/>
  <c r="JH11" i="11"/>
  <c r="JH10" i="11"/>
  <c r="JH9" i="11"/>
  <c r="H112" i="25"/>
  <c r="B112" i="25"/>
  <c r="C112" i="25"/>
  <c r="D112" i="25"/>
  <c r="E112" i="25"/>
  <c r="F112" i="25"/>
  <c r="JG22" i="11"/>
  <c r="JG56" i="11"/>
  <c r="JG54" i="11"/>
  <c r="JG53" i="11"/>
  <c r="JG51" i="11"/>
  <c r="JG46" i="11"/>
  <c r="JG45" i="11"/>
  <c r="JG37" i="11"/>
  <c r="JG36" i="11"/>
  <c r="JG35" i="11"/>
  <c r="JG34" i="11"/>
  <c r="JG33" i="11"/>
  <c r="JG32" i="11"/>
  <c r="JG31" i="11"/>
  <c r="JG30" i="11"/>
  <c r="JG29" i="11"/>
  <c r="JG28" i="11"/>
  <c r="JG21" i="11"/>
  <c r="JG20" i="11"/>
  <c r="JG19" i="11"/>
  <c r="JG18" i="11"/>
  <c r="JG17" i="11"/>
  <c r="JG15" i="11"/>
  <c r="JG14" i="11"/>
  <c r="JG13" i="11"/>
  <c r="JG12" i="11"/>
  <c r="JG11" i="11"/>
  <c r="JG10" i="11"/>
  <c r="JG9" i="11"/>
  <c r="AS56" i="12"/>
  <c r="AS52" i="12"/>
  <c r="AS47" i="12"/>
  <c r="AS46" i="12"/>
  <c r="AS38" i="12"/>
  <c r="AS37" i="12"/>
  <c r="AS36" i="12"/>
  <c r="AS35" i="12"/>
  <c r="AS34" i="12"/>
  <c r="AS33" i="12"/>
  <c r="AS32" i="12"/>
  <c r="AS31" i="12"/>
  <c r="AS30" i="12"/>
  <c r="AS29" i="12"/>
  <c r="AS23" i="12"/>
  <c r="AS21" i="12"/>
  <c r="AS20" i="12"/>
  <c r="AS19" i="12"/>
  <c r="AS18" i="12"/>
  <c r="AS17" i="12"/>
  <c r="AS16" i="12"/>
  <c r="AS15" i="12"/>
  <c r="AS14" i="12"/>
  <c r="AS13" i="12"/>
  <c r="AS12" i="12"/>
  <c r="AS11" i="12"/>
  <c r="AS10" i="12"/>
  <c r="H111" i="25"/>
  <c r="B111" i="25"/>
  <c r="C111" i="25"/>
  <c r="D111" i="25"/>
  <c r="E111" i="25"/>
  <c r="F111" i="25"/>
  <c r="M112" i="25" l="1"/>
  <c r="AV56" i="12"/>
  <c r="AV35" i="12"/>
  <c r="AV36" i="12"/>
  <c r="AV29" i="12"/>
  <c r="AV37" i="12"/>
  <c r="AV34" i="12"/>
  <c r="AV16" i="12"/>
  <c r="AV15" i="12"/>
  <c r="AV12" i="12"/>
  <c r="AV21" i="12"/>
  <c r="AV20" i="12"/>
  <c r="AV13" i="12"/>
  <c r="AV11" i="12"/>
  <c r="AV18" i="12"/>
  <c r="AV17" i="12"/>
  <c r="AV14" i="12"/>
  <c r="AV30" i="12"/>
  <c r="AV31" i="12"/>
  <c r="AV10" i="12"/>
  <c r="AV32" i="12"/>
  <c r="AV47" i="12"/>
  <c r="AV38" i="12"/>
  <c r="AV23" i="12"/>
  <c r="AV46" i="12"/>
  <c r="AV19" i="12"/>
  <c r="AV33" i="12"/>
  <c r="AV52" i="12"/>
  <c r="K113" i="25"/>
  <c r="D119" i="22" s="1"/>
  <c r="J111" i="25"/>
  <c r="C117" i="22" s="1"/>
  <c r="L112" i="25"/>
  <c r="E118" i="22" s="1"/>
  <c r="K112" i="25"/>
  <c r="D118" i="22" s="1"/>
  <c r="M113" i="25"/>
  <c r="L113" i="25"/>
  <c r="E119" i="22" s="1"/>
  <c r="J113" i="25"/>
  <c r="C119" i="22" s="1"/>
  <c r="J112" i="25"/>
  <c r="C118" i="22" s="1"/>
  <c r="K111" i="25"/>
  <c r="D117" i="22" s="1"/>
  <c r="M111" i="25"/>
  <c r="L111" i="25"/>
  <c r="E117" i="22" s="1"/>
  <c r="JF56" i="11"/>
  <c r="JF54" i="11"/>
  <c r="JF53" i="11"/>
  <c r="JF51" i="11"/>
  <c r="JF46" i="11"/>
  <c r="JF45" i="11"/>
  <c r="JF37" i="11"/>
  <c r="JF36" i="11"/>
  <c r="JF35" i="11"/>
  <c r="JF34" i="11"/>
  <c r="JF33" i="11"/>
  <c r="JF32" i="11"/>
  <c r="JF31" i="11"/>
  <c r="JF30" i="11"/>
  <c r="JF29" i="11"/>
  <c r="JF28" i="11"/>
  <c r="JF22" i="11"/>
  <c r="JF21" i="11"/>
  <c r="JF20" i="11"/>
  <c r="JF19" i="11"/>
  <c r="JF18" i="11"/>
  <c r="JF17" i="11"/>
  <c r="JF15" i="11"/>
  <c r="JF14" i="11"/>
  <c r="JF13" i="11"/>
  <c r="JF12" i="11"/>
  <c r="JF11" i="11"/>
  <c r="JF10" i="11"/>
  <c r="JF9" i="11"/>
  <c r="H110" i="25" l="1"/>
  <c r="B110" i="25"/>
  <c r="C110" i="25"/>
  <c r="D110" i="25"/>
  <c r="E110" i="25"/>
  <c r="F110" i="25"/>
  <c r="JE56" i="11"/>
  <c r="JE54" i="11"/>
  <c r="JE53" i="11"/>
  <c r="JE51" i="11"/>
  <c r="JE46" i="11"/>
  <c r="JE45" i="11"/>
  <c r="JE37" i="11"/>
  <c r="JE36" i="11"/>
  <c r="JE35" i="11"/>
  <c r="JE34" i="11"/>
  <c r="JE33" i="11"/>
  <c r="JE32" i="11"/>
  <c r="JE31" i="11"/>
  <c r="JE30" i="11"/>
  <c r="JE29" i="11"/>
  <c r="JE28" i="11"/>
  <c r="JE22" i="11"/>
  <c r="JE21" i="11"/>
  <c r="JE20" i="11"/>
  <c r="JE19" i="11"/>
  <c r="JE18" i="11"/>
  <c r="JE17" i="11"/>
  <c r="JE16" i="11"/>
  <c r="JE15" i="11"/>
  <c r="JE14" i="11"/>
  <c r="JE13" i="11"/>
  <c r="JE12" i="11"/>
  <c r="JE11" i="11"/>
  <c r="JE10" i="11"/>
  <c r="JE9" i="11"/>
  <c r="B109" i="25"/>
  <c r="C109" i="25"/>
  <c r="D109" i="25"/>
  <c r="E109" i="25"/>
  <c r="F109" i="25"/>
  <c r="H109" i="25"/>
  <c r="JD56" i="11"/>
  <c r="JD54" i="11"/>
  <c r="JD53" i="11"/>
  <c r="JD51" i="11"/>
  <c r="JD46" i="11"/>
  <c r="JD45" i="11"/>
  <c r="JD37" i="11"/>
  <c r="JD36" i="11"/>
  <c r="JD35" i="11"/>
  <c r="JD34" i="11"/>
  <c r="JD33" i="11"/>
  <c r="JD32" i="11"/>
  <c r="JD31" i="11"/>
  <c r="JD30" i="11"/>
  <c r="JD29" i="11"/>
  <c r="JD28" i="11"/>
  <c r="JD22" i="11"/>
  <c r="JD21" i="11"/>
  <c r="JD20" i="11"/>
  <c r="JD19" i="11"/>
  <c r="JD18" i="11"/>
  <c r="JD17" i="11"/>
  <c r="JD16" i="11"/>
  <c r="JD15" i="11"/>
  <c r="JD14" i="11"/>
  <c r="JD13" i="11"/>
  <c r="JD12" i="11"/>
  <c r="JD11" i="11"/>
  <c r="JD10" i="11"/>
  <c r="JD9" i="11"/>
  <c r="B82" i="25"/>
  <c r="H108" i="25"/>
  <c r="H107" i="25"/>
  <c r="B108" i="25"/>
  <c r="C108" i="25"/>
  <c r="D108" i="25"/>
  <c r="E108" i="25"/>
  <c r="F108" i="25"/>
  <c r="M110" i="25" l="1"/>
  <c r="L110" i="25"/>
  <c r="E116" i="22" s="1"/>
  <c r="J110" i="25"/>
  <c r="C116" i="22" s="1"/>
  <c r="K110" i="25"/>
  <c r="D116" i="22" s="1"/>
  <c r="J109" i="25"/>
  <c r="C115" i="22" s="1"/>
  <c r="L109" i="25"/>
  <c r="E115" i="22" s="1"/>
  <c r="M109" i="25"/>
  <c r="K109" i="25"/>
  <c r="D115" i="22" s="1"/>
  <c r="J108" i="25"/>
  <c r="C114" i="22" s="1"/>
  <c r="M108" i="25"/>
  <c r="K108" i="25"/>
  <c r="D114" i="22" s="1"/>
  <c r="L108" i="25"/>
  <c r="E114" i="22" s="1"/>
  <c r="JC56" i="11"/>
  <c r="JC54" i="11"/>
  <c r="JC53" i="11"/>
  <c r="JC51" i="11"/>
  <c r="JC46" i="11"/>
  <c r="JC45" i="11"/>
  <c r="JC37" i="11"/>
  <c r="JC36" i="11"/>
  <c r="JC35" i="11"/>
  <c r="JC34" i="11"/>
  <c r="JC33" i="11"/>
  <c r="JC32" i="11"/>
  <c r="JC31" i="11"/>
  <c r="JC30" i="11"/>
  <c r="JC29" i="11"/>
  <c r="JC28" i="11"/>
  <c r="JC22" i="11"/>
  <c r="JC21" i="11"/>
  <c r="JC20" i="11"/>
  <c r="JC19" i="11"/>
  <c r="JC18" i="11"/>
  <c r="JC17" i="11"/>
  <c r="JC16" i="11"/>
  <c r="JC15" i="11"/>
  <c r="JC14" i="11"/>
  <c r="JC13" i="11"/>
  <c r="JC12" i="11"/>
  <c r="JC11" i="11"/>
  <c r="JC10" i="11"/>
  <c r="JC9" i="11"/>
  <c r="B107" i="25"/>
  <c r="C107" i="25"/>
  <c r="D107" i="25"/>
  <c r="E107" i="25"/>
  <c r="F107" i="25"/>
  <c r="JB56" i="11" l="1"/>
  <c r="JB54" i="11"/>
  <c r="JB53" i="11"/>
  <c r="JB51" i="11"/>
  <c r="JB46" i="11"/>
  <c r="JB45" i="11"/>
  <c r="JB37" i="11"/>
  <c r="JB36" i="11"/>
  <c r="JB35" i="11"/>
  <c r="JB34" i="11"/>
  <c r="JB33" i="11"/>
  <c r="JB32" i="11"/>
  <c r="JB31" i="11"/>
  <c r="JB30" i="11"/>
  <c r="JB29" i="11"/>
  <c r="JB28" i="11"/>
  <c r="JB22" i="11"/>
  <c r="JB21" i="11"/>
  <c r="JB20" i="11"/>
  <c r="JB19" i="11"/>
  <c r="JB18" i="11"/>
  <c r="JB17" i="11"/>
  <c r="JB16" i="11"/>
  <c r="JB15" i="11"/>
  <c r="JB14" i="11"/>
  <c r="JB13" i="11"/>
  <c r="JB12" i="11"/>
  <c r="JB11" i="11"/>
  <c r="JB10" i="11"/>
  <c r="JB9" i="11"/>
  <c r="H106" i="25" l="1"/>
  <c r="H105" i="25"/>
  <c r="H104" i="25"/>
  <c r="H103" i="25"/>
  <c r="H102" i="25"/>
  <c r="H101" i="25"/>
  <c r="H100" i="25"/>
  <c r="H99" i="25"/>
  <c r="H98" i="25"/>
  <c r="H97" i="25"/>
  <c r="H96" i="25"/>
  <c r="H95" i="25"/>
  <c r="H94" i="25"/>
  <c r="H93" i="25"/>
  <c r="H92" i="25"/>
  <c r="H91" i="25"/>
  <c r="H90" i="25"/>
  <c r="H89" i="25"/>
  <c r="H88" i="25"/>
  <c r="H87" i="25"/>
  <c r="H86" i="25"/>
  <c r="H85" i="25"/>
  <c r="H84" i="25"/>
  <c r="H83" i="25"/>
  <c r="H82" i="25"/>
  <c r="H81" i="25"/>
  <c r="H80" i="25"/>
  <c r="H79" i="25"/>
  <c r="H78" i="25"/>
  <c r="H77" i="25"/>
  <c r="H76" i="25"/>
  <c r="H75" i="25"/>
  <c r="H74" i="25"/>
  <c r="H73" i="25"/>
  <c r="H72" i="25"/>
  <c r="H71" i="25"/>
  <c r="H70" i="25"/>
  <c r="H69" i="25"/>
  <c r="H68" i="25"/>
  <c r="H67" i="25"/>
  <c r="H66" i="25"/>
  <c r="H65" i="25"/>
  <c r="H64" i="25"/>
  <c r="H63" i="25"/>
  <c r="H62" i="25"/>
  <c r="H61" i="25"/>
  <c r="H60" i="25"/>
  <c r="H59" i="25"/>
  <c r="H58" i="25"/>
  <c r="H57" i="25"/>
  <c r="H56" i="25"/>
  <c r="H55" i="25"/>
  <c r="H54" i="25"/>
  <c r="H53" i="25"/>
  <c r="H52" i="25"/>
  <c r="H51" i="25"/>
  <c r="H50" i="25"/>
  <c r="H49" i="25"/>
  <c r="H48" i="25"/>
  <c r="H47" i="25"/>
  <c r="H46" i="25"/>
  <c r="H45" i="25"/>
  <c r="H44" i="25"/>
  <c r="H43" i="25"/>
  <c r="H42" i="25"/>
  <c r="H41" i="25"/>
  <c r="H40" i="25"/>
  <c r="H39" i="25"/>
  <c r="H38" i="25"/>
  <c r="H37" i="25"/>
  <c r="H36" i="25"/>
  <c r="H35" i="25"/>
  <c r="H34" i="25"/>
  <c r="H33" i="25"/>
  <c r="H32" i="25"/>
  <c r="H31" i="25"/>
  <c r="H30" i="25"/>
  <c r="H29" i="25"/>
  <c r="H28" i="25"/>
  <c r="H27" i="25"/>
  <c r="H26" i="25"/>
  <c r="H25" i="25"/>
  <c r="H24" i="25"/>
  <c r="H23" i="25"/>
  <c r="H22" i="25"/>
  <c r="H21" i="25"/>
  <c r="H20" i="25"/>
  <c r="H19" i="25"/>
  <c r="H18" i="25"/>
  <c r="H17" i="25"/>
  <c r="H16" i="25"/>
  <c r="H15" i="25"/>
  <c r="H14" i="25"/>
  <c r="H13" i="25"/>
  <c r="H12" i="25"/>
  <c r="H11" i="25"/>
  <c r="H10" i="25"/>
  <c r="H9" i="25"/>
  <c r="H8" i="25"/>
  <c r="H7" i="25"/>
  <c r="H6" i="25"/>
  <c r="H5" i="25"/>
  <c r="E37" i="30"/>
  <c r="B106" i="25"/>
  <c r="C106" i="25"/>
  <c r="D106" i="25"/>
  <c r="E106" i="25"/>
  <c r="F106" i="25"/>
  <c r="L107" i="25" l="1"/>
  <c r="E113" i="22" s="1"/>
  <c r="M107" i="25"/>
  <c r="J107" i="25"/>
  <c r="C113" i="22" s="1"/>
  <c r="K107" i="25"/>
  <c r="D113" i="22" s="1"/>
  <c r="K106" i="25"/>
  <c r="D112" i="22" s="1"/>
  <c r="J106" i="25"/>
  <c r="C112" i="22" s="1"/>
  <c r="L106" i="25"/>
  <c r="E112" i="22" s="1"/>
  <c r="M106" i="25"/>
  <c r="JA56" i="11"/>
  <c r="JA54" i="11"/>
  <c r="JA53" i="11"/>
  <c r="JA51" i="11"/>
  <c r="JA46" i="11"/>
  <c r="JA45" i="11"/>
  <c r="JA37" i="11"/>
  <c r="JA36" i="11"/>
  <c r="JA35" i="11"/>
  <c r="JA34" i="11"/>
  <c r="JA33" i="11"/>
  <c r="JA32" i="11"/>
  <c r="JA31" i="11"/>
  <c r="JA30" i="11"/>
  <c r="JA29" i="11"/>
  <c r="JA28" i="11"/>
  <c r="JA22" i="11"/>
  <c r="JA21" i="11"/>
  <c r="JA20" i="11"/>
  <c r="JA19" i="11"/>
  <c r="JA18" i="11"/>
  <c r="JA17" i="11"/>
  <c r="JA16" i="11"/>
  <c r="JA15" i="11"/>
  <c r="JA14" i="11"/>
  <c r="JA13" i="11"/>
  <c r="JA12" i="11"/>
  <c r="JA11" i="11"/>
  <c r="JA10" i="11"/>
  <c r="JA9" i="11"/>
  <c r="B105" i="25"/>
  <c r="J105" i="25" s="1"/>
  <c r="C111" i="22" s="1"/>
  <c r="C105" i="25"/>
  <c r="D105" i="25"/>
  <c r="L105" i="25" s="1"/>
  <c r="E105" i="25"/>
  <c r="F105" i="25"/>
  <c r="IZ56" i="11"/>
  <c r="IZ54" i="11"/>
  <c r="IZ53" i="11"/>
  <c r="IZ51" i="11"/>
  <c r="IZ46" i="11"/>
  <c r="IZ45" i="11"/>
  <c r="IZ37" i="11"/>
  <c r="IZ36" i="11"/>
  <c r="IZ35" i="11"/>
  <c r="IZ34" i="11"/>
  <c r="IZ33" i="11"/>
  <c r="IZ32" i="11"/>
  <c r="IZ31" i="11"/>
  <c r="IZ30" i="11"/>
  <c r="IZ29" i="11"/>
  <c r="IZ28" i="11"/>
  <c r="IZ22" i="11"/>
  <c r="IZ21" i="11"/>
  <c r="IZ20" i="11"/>
  <c r="IZ19" i="11"/>
  <c r="IZ18" i="11"/>
  <c r="IZ17" i="11"/>
  <c r="IZ16" i="11"/>
  <c r="IZ15" i="11"/>
  <c r="IZ14" i="11"/>
  <c r="IZ13" i="11"/>
  <c r="IZ12" i="11"/>
  <c r="IZ11" i="11"/>
  <c r="IZ10" i="11"/>
  <c r="IZ9" i="11"/>
  <c r="B104" i="25"/>
  <c r="J104" i="25" s="1"/>
  <c r="C110" i="22" s="1"/>
  <c r="C104" i="25"/>
  <c r="K104" i="25" s="1"/>
  <c r="D110" i="22" s="1"/>
  <c r="D104" i="25"/>
  <c r="L104" i="25" s="1"/>
  <c r="E110" i="22" s="1"/>
  <c r="E104" i="25"/>
  <c r="F104" i="25"/>
  <c r="IY9" i="11"/>
  <c r="IY10" i="11"/>
  <c r="IY11" i="11"/>
  <c r="IY12" i="11"/>
  <c r="IY13" i="11"/>
  <c r="IY14" i="11"/>
  <c r="IY15" i="11"/>
  <c r="IY16" i="11"/>
  <c r="IY17" i="11"/>
  <c r="IY18" i="11"/>
  <c r="IY19" i="11"/>
  <c r="IY20" i="11"/>
  <c r="IY21" i="11"/>
  <c r="IY22" i="11"/>
  <c r="IY28" i="11"/>
  <c r="IY29" i="11"/>
  <c r="IY30" i="11"/>
  <c r="IY31" i="11"/>
  <c r="IY32" i="11"/>
  <c r="IY33" i="11"/>
  <c r="IY34" i="11"/>
  <c r="IY35" i="11"/>
  <c r="IY36" i="11"/>
  <c r="IY37" i="11"/>
  <c r="IY45" i="11"/>
  <c r="IY46" i="11"/>
  <c r="IY51" i="11"/>
  <c r="IY53" i="11"/>
  <c r="IY54" i="11"/>
  <c r="IY56" i="11"/>
  <c r="B103" i="25"/>
  <c r="J103" i="25" s="1"/>
  <c r="C103" i="25"/>
  <c r="K103" i="25" s="1"/>
  <c r="D103" i="25"/>
  <c r="E103" i="25"/>
  <c r="F103" i="25"/>
  <c r="M103" i="25" l="1"/>
  <c r="M104" i="25"/>
  <c r="M105" i="25"/>
  <c r="C109" i="22"/>
  <c r="E111" i="22"/>
  <c r="L103" i="25"/>
  <c r="E109" i="22" s="1"/>
  <c r="D109" i="22"/>
  <c r="K105" i="25"/>
  <c r="D111" i="22" s="1"/>
  <c r="IX56" i="11"/>
  <c r="IX54" i="11"/>
  <c r="IX53" i="11"/>
  <c r="IX51" i="11"/>
  <c r="IX46" i="11"/>
  <c r="IX45" i="11"/>
  <c r="IX37" i="11"/>
  <c r="IX36" i="11"/>
  <c r="IX35" i="11"/>
  <c r="IX34" i="11"/>
  <c r="IX33" i="11"/>
  <c r="IX32" i="11"/>
  <c r="IX31" i="11"/>
  <c r="IX30" i="11"/>
  <c r="IX29" i="11"/>
  <c r="IX28" i="11"/>
  <c r="IX22" i="11"/>
  <c r="IX21" i="11"/>
  <c r="IX20" i="11"/>
  <c r="IX19" i="11"/>
  <c r="IX18" i="11"/>
  <c r="IX17" i="11"/>
  <c r="IX16" i="11"/>
  <c r="IX15" i="11"/>
  <c r="IX14" i="11"/>
  <c r="IX13" i="11"/>
  <c r="IX12" i="11"/>
  <c r="IX11" i="11"/>
  <c r="IX10" i="11"/>
  <c r="IX9" i="11"/>
  <c r="B102" i="25" l="1"/>
  <c r="C102" i="25"/>
  <c r="D102" i="25"/>
  <c r="E102" i="25"/>
  <c r="F102" i="25"/>
  <c r="IW56" i="11"/>
  <c r="IW54" i="11"/>
  <c r="IW53" i="11"/>
  <c r="IW51" i="11"/>
  <c r="IW46" i="11"/>
  <c r="IW45" i="11"/>
  <c r="IW37" i="11"/>
  <c r="IW36" i="11"/>
  <c r="IW35" i="11"/>
  <c r="IW34" i="11"/>
  <c r="IW33" i="11"/>
  <c r="IW32" i="11"/>
  <c r="IW31" i="11"/>
  <c r="IW30" i="11"/>
  <c r="IW29" i="11"/>
  <c r="IW28" i="11"/>
  <c r="IW22" i="11"/>
  <c r="IW21" i="11"/>
  <c r="IW20" i="11"/>
  <c r="IW19" i="11"/>
  <c r="IW18" i="11"/>
  <c r="IW17" i="11"/>
  <c r="IW16" i="11"/>
  <c r="IW15" i="11"/>
  <c r="IW14" i="11"/>
  <c r="IW13" i="11"/>
  <c r="IW12" i="11"/>
  <c r="IW11" i="11"/>
  <c r="IW10" i="11"/>
  <c r="IW9" i="11"/>
  <c r="B101" i="25"/>
  <c r="C101" i="25"/>
  <c r="D101" i="25"/>
  <c r="E101" i="25"/>
  <c r="F101" i="25"/>
  <c r="IV56" i="11"/>
  <c r="IV54" i="11"/>
  <c r="IV53" i="11"/>
  <c r="IV51" i="11"/>
  <c r="IV46" i="11"/>
  <c r="IV45" i="11"/>
  <c r="IV37" i="11"/>
  <c r="IV36" i="11"/>
  <c r="IV35" i="11"/>
  <c r="IV34" i="11"/>
  <c r="IV33" i="11"/>
  <c r="IV32" i="11"/>
  <c r="IV31" i="11"/>
  <c r="IV30" i="11"/>
  <c r="IV29" i="11"/>
  <c r="IV28" i="11"/>
  <c r="IV22" i="11"/>
  <c r="IV21" i="11"/>
  <c r="IV20" i="11"/>
  <c r="IV19" i="11"/>
  <c r="IV18" i="11"/>
  <c r="IV17" i="11"/>
  <c r="IV16" i="11"/>
  <c r="IV15" i="11"/>
  <c r="IV14" i="11"/>
  <c r="IV13" i="11"/>
  <c r="IV12" i="11"/>
  <c r="IV11" i="11"/>
  <c r="IV10" i="11"/>
  <c r="IV9" i="11"/>
  <c r="F100" i="25"/>
  <c r="E100" i="25"/>
  <c r="D100" i="25"/>
  <c r="C100" i="25"/>
  <c r="B100" i="25"/>
  <c r="AQ56" i="12"/>
  <c r="AQ52" i="12"/>
  <c r="AQ47" i="12"/>
  <c r="AQ46" i="12"/>
  <c r="AQ38" i="12"/>
  <c r="AQ37" i="12"/>
  <c r="AQ36" i="12"/>
  <c r="AQ35" i="12"/>
  <c r="AQ34" i="12"/>
  <c r="AQ33" i="12"/>
  <c r="AQ32" i="12"/>
  <c r="AQ31" i="12"/>
  <c r="AQ30" i="12"/>
  <c r="AQ29" i="12"/>
  <c r="AQ23" i="12"/>
  <c r="AQ21" i="12"/>
  <c r="AQ20" i="12"/>
  <c r="AQ19" i="12"/>
  <c r="AQ18" i="12"/>
  <c r="AQ17" i="12"/>
  <c r="AQ16" i="12"/>
  <c r="AQ15" i="12"/>
  <c r="AQ14" i="12"/>
  <c r="AQ13" i="12"/>
  <c r="AQ12" i="12"/>
  <c r="AQ11" i="12"/>
  <c r="AQ10" i="12"/>
  <c r="IU56" i="11"/>
  <c r="IT56" i="11"/>
  <c r="IU54" i="11"/>
  <c r="IT54" i="11"/>
  <c r="IU53" i="11"/>
  <c r="IT53" i="11"/>
  <c r="IU51" i="11"/>
  <c r="IT51" i="11"/>
  <c r="IU46" i="11"/>
  <c r="IT46" i="11"/>
  <c r="IU45" i="11"/>
  <c r="IT45" i="11"/>
  <c r="IU37" i="11"/>
  <c r="IT37" i="11"/>
  <c r="IU36" i="11"/>
  <c r="IT36" i="11"/>
  <c r="IU35" i="11"/>
  <c r="IT35" i="11"/>
  <c r="IU34" i="11"/>
  <c r="IT34" i="11"/>
  <c r="IU33" i="11"/>
  <c r="IT33" i="11"/>
  <c r="IU32" i="11"/>
  <c r="IT32" i="11"/>
  <c r="IU31" i="11"/>
  <c r="IT31" i="11"/>
  <c r="IU30" i="11"/>
  <c r="IT30" i="11"/>
  <c r="IU29" i="11"/>
  <c r="IT29" i="11"/>
  <c r="IU28" i="11"/>
  <c r="IT28" i="11"/>
  <c r="IU22" i="11"/>
  <c r="IT22" i="11"/>
  <c r="IU21" i="11"/>
  <c r="IT21" i="11"/>
  <c r="IU20" i="11"/>
  <c r="IT20" i="11"/>
  <c r="IU19" i="11"/>
  <c r="IT19" i="11"/>
  <c r="IU18" i="11"/>
  <c r="IT18" i="11"/>
  <c r="IU17" i="11"/>
  <c r="IT17" i="11"/>
  <c r="IU16" i="11"/>
  <c r="IT16" i="11"/>
  <c r="IU15" i="11"/>
  <c r="IT15" i="11"/>
  <c r="IU14" i="11"/>
  <c r="IT14" i="11"/>
  <c r="IU13" i="11"/>
  <c r="IT13" i="11"/>
  <c r="IU12" i="11"/>
  <c r="IT12" i="11"/>
  <c r="IU11" i="11"/>
  <c r="IT11" i="11"/>
  <c r="IU10" i="11"/>
  <c r="IT10" i="11"/>
  <c r="IU9" i="11"/>
  <c r="IT9" i="11"/>
  <c r="B97" i="25"/>
  <c r="C97" i="25"/>
  <c r="D97" i="25"/>
  <c r="E97" i="25"/>
  <c r="F97" i="25"/>
  <c r="B98" i="25"/>
  <c r="C98" i="25"/>
  <c r="D98" i="25"/>
  <c r="E98" i="25"/>
  <c r="F98" i="25"/>
  <c r="B99" i="25"/>
  <c r="C99" i="25"/>
  <c r="D99" i="25"/>
  <c r="E99" i="25"/>
  <c r="F99" i="25"/>
  <c r="AT52" i="12" l="1"/>
  <c r="AT33" i="12"/>
  <c r="AT30" i="12"/>
  <c r="AT38" i="12"/>
  <c r="AT35" i="12"/>
  <c r="AT21" i="12"/>
  <c r="AT14" i="12"/>
  <c r="AT20" i="12"/>
  <c r="AT16" i="12"/>
  <c r="AT15" i="12"/>
  <c r="AT18" i="12"/>
  <c r="AT23" i="12"/>
  <c r="AT29" i="12"/>
  <c r="AT37" i="12"/>
  <c r="AT13" i="12"/>
  <c r="AT34" i="12"/>
  <c r="AT11" i="12"/>
  <c r="AT17" i="12"/>
  <c r="AT12" i="12"/>
  <c r="AT32" i="12"/>
  <c r="AT36" i="12"/>
  <c r="AT47" i="12"/>
  <c r="AT56" i="12"/>
  <c r="AT19" i="12"/>
  <c r="AT10" i="12"/>
  <c r="AT31" i="12"/>
  <c r="AT46" i="12"/>
  <c r="M100" i="25"/>
  <c r="M102" i="25"/>
  <c r="L98" i="25"/>
  <c r="E104" i="22" s="1"/>
  <c r="L99" i="25"/>
  <c r="E105" i="22" s="1"/>
  <c r="M101" i="25"/>
  <c r="K99" i="25"/>
  <c r="D105" i="22" s="1"/>
  <c r="M97" i="25"/>
  <c r="L101" i="25"/>
  <c r="E107" i="22" s="1"/>
  <c r="K98" i="25"/>
  <c r="D104" i="22" s="1"/>
  <c r="J99" i="25"/>
  <c r="C105" i="22" s="1"/>
  <c r="K101" i="25"/>
  <c r="D107" i="22" s="1"/>
  <c r="M99" i="25"/>
  <c r="J98" i="25"/>
  <c r="C104" i="22" s="1"/>
  <c r="L97" i="25"/>
  <c r="E103" i="22" s="1"/>
  <c r="K97" i="25"/>
  <c r="D103" i="22" s="1"/>
  <c r="J101" i="25"/>
  <c r="C107" i="22" s="1"/>
  <c r="M98" i="25"/>
  <c r="J97" i="25"/>
  <c r="C103" i="22" s="1"/>
  <c r="J100" i="25"/>
  <c r="C106" i="22" s="1"/>
  <c r="L102" i="25"/>
  <c r="E108" i="22" s="1"/>
  <c r="K100" i="25"/>
  <c r="D106" i="22" s="1"/>
  <c r="K102" i="25"/>
  <c r="D108" i="22" s="1"/>
  <c r="L100" i="25"/>
  <c r="E106" i="22" s="1"/>
  <c r="J102" i="25"/>
  <c r="C108" i="22" s="1"/>
  <c r="IS56" i="11"/>
  <c r="IR56" i="11"/>
  <c r="IS54" i="11"/>
  <c r="IR54" i="11"/>
  <c r="IS53" i="11"/>
  <c r="IR53" i="11"/>
  <c r="IS51" i="11"/>
  <c r="IR51" i="11"/>
  <c r="IS46" i="11"/>
  <c r="IR46" i="11"/>
  <c r="IS45" i="11"/>
  <c r="IR45" i="11"/>
  <c r="IS37" i="11"/>
  <c r="IR37" i="11"/>
  <c r="IS36" i="11"/>
  <c r="IR36" i="11"/>
  <c r="IS35" i="11"/>
  <c r="IR35" i="11"/>
  <c r="IS34" i="11"/>
  <c r="IR34" i="11"/>
  <c r="IS33" i="11"/>
  <c r="IR33" i="11"/>
  <c r="IS32" i="11"/>
  <c r="IR32" i="11"/>
  <c r="IS31" i="11"/>
  <c r="IR31" i="11"/>
  <c r="IS30" i="11"/>
  <c r="IR30" i="11"/>
  <c r="IS29" i="11"/>
  <c r="IR29" i="11"/>
  <c r="IS28" i="11"/>
  <c r="IR28" i="11"/>
  <c r="IS22" i="11"/>
  <c r="IR22" i="11"/>
  <c r="IS21" i="11"/>
  <c r="IR21" i="11"/>
  <c r="IS20" i="11"/>
  <c r="IR20" i="11"/>
  <c r="IS19" i="11"/>
  <c r="IR19" i="11"/>
  <c r="IS18" i="11"/>
  <c r="IR18" i="11"/>
  <c r="IS17" i="11"/>
  <c r="IR17" i="11"/>
  <c r="IS16" i="11"/>
  <c r="IR16" i="11"/>
  <c r="IS15" i="11"/>
  <c r="IR15" i="11"/>
  <c r="IS14" i="11"/>
  <c r="IR14" i="11"/>
  <c r="IS13" i="11"/>
  <c r="IR13" i="11"/>
  <c r="IS12" i="11"/>
  <c r="IR12" i="11"/>
  <c r="IS11" i="11"/>
  <c r="IR11" i="11"/>
  <c r="IS10" i="11"/>
  <c r="IR10" i="11"/>
  <c r="IS9" i="11"/>
  <c r="IR9" i="11"/>
  <c r="B96" i="25"/>
  <c r="C96" i="25"/>
  <c r="D96" i="25"/>
  <c r="E96" i="25"/>
  <c r="F96" i="25"/>
  <c r="IQ56" i="11"/>
  <c r="IQ54" i="11"/>
  <c r="IQ53" i="11"/>
  <c r="IQ51" i="11"/>
  <c r="IQ46" i="11"/>
  <c r="IQ45" i="11"/>
  <c r="IQ37" i="11"/>
  <c r="IQ36" i="11"/>
  <c r="IQ35" i="11"/>
  <c r="IQ34" i="11"/>
  <c r="IQ33" i="11"/>
  <c r="IQ32" i="11"/>
  <c r="IQ31" i="11"/>
  <c r="IQ30" i="11"/>
  <c r="IQ29" i="11"/>
  <c r="IQ28" i="11"/>
  <c r="IQ22" i="11"/>
  <c r="IQ21" i="11"/>
  <c r="IQ20" i="11"/>
  <c r="IQ19" i="11"/>
  <c r="IQ18" i="11"/>
  <c r="IQ17" i="11"/>
  <c r="IQ16" i="11"/>
  <c r="IQ15" i="11"/>
  <c r="IQ14" i="11"/>
  <c r="IQ13" i="11"/>
  <c r="IQ12" i="11"/>
  <c r="IQ11" i="11"/>
  <c r="IQ10" i="11"/>
  <c r="IQ9" i="11"/>
  <c r="B95" i="25"/>
  <c r="C95" i="25"/>
  <c r="D95" i="25"/>
  <c r="E95" i="25"/>
  <c r="F95" i="25"/>
  <c r="IP9" i="11"/>
  <c r="IP10" i="11"/>
  <c r="IP11" i="11"/>
  <c r="IP12" i="11"/>
  <c r="IP13" i="11"/>
  <c r="IP14" i="11"/>
  <c r="IP15" i="11"/>
  <c r="IP16" i="11"/>
  <c r="IP17" i="11"/>
  <c r="IP18" i="11"/>
  <c r="IP19" i="11"/>
  <c r="IP20" i="11"/>
  <c r="IP21" i="11"/>
  <c r="IP22" i="11"/>
  <c r="IP28" i="11"/>
  <c r="IP29" i="11"/>
  <c r="IP30" i="11"/>
  <c r="IP31" i="11"/>
  <c r="IP32" i="11"/>
  <c r="IP33" i="11"/>
  <c r="IP34" i="11"/>
  <c r="IP35" i="11"/>
  <c r="IP36" i="11"/>
  <c r="IP37" i="11"/>
  <c r="IP45" i="11"/>
  <c r="IP46" i="11"/>
  <c r="IP51" i="11"/>
  <c r="IP53" i="11"/>
  <c r="IP54" i="11"/>
  <c r="IP56" i="11"/>
  <c r="B94" i="25"/>
  <c r="C94" i="25"/>
  <c r="D94" i="25"/>
  <c r="E94" i="25"/>
  <c r="F94" i="25"/>
  <c r="IO56" i="11"/>
  <c r="IN56" i="11"/>
  <c r="IO54" i="11"/>
  <c r="IN54" i="11"/>
  <c r="IO53" i="11"/>
  <c r="IN53" i="11"/>
  <c r="IO51" i="11"/>
  <c r="IN51" i="11"/>
  <c r="IO46" i="11"/>
  <c r="IN46" i="11"/>
  <c r="IO45" i="11"/>
  <c r="IN45" i="11"/>
  <c r="IO37" i="11"/>
  <c r="IN37" i="11"/>
  <c r="IO36" i="11"/>
  <c r="IN36" i="11"/>
  <c r="IO35" i="11"/>
  <c r="IN35" i="11"/>
  <c r="IO34" i="11"/>
  <c r="IN34" i="11"/>
  <c r="IO33" i="11"/>
  <c r="IN33" i="11"/>
  <c r="IO32" i="11"/>
  <c r="IN32" i="11"/>
  <c r="IO31" i="11"/>
  <c r="IN31" i="11"/>
  <c r="IO30" i="11"/>
  <c r="IN30" i="11"/>
  <c r="IO29" i="11"/>
  <c r="IN29" i="11"/>
  <c r="IO28" i="11"/>
  <c r="IN28" i="11"/>
  <c r="IO22" i="11"/>
  <c r="IN22" i="11"/>
  <c r="IO21" i="11"/>
  <c r="IN21" i="11"/>
  <c r="IO20" i="11"/>
  <c r="IN20" i="11"/>
  <c r="IO19" i="11"/>
  <c r="IN19" i="11"/>
  <c r="IO18" i="11"/>
  <c r="IN18" i="11"/>
  <c r="IO17" i="11"/>
  <c r="IN17" i="11"/>
  <c r="IO16" i="11"/>
  <c r="IN16" i="11"/>
  <c r="IO15" i="11"/>
  <c r="IN15" i="11"/>
  <c r="IO14" i="11"/>
  <c r="IN14" i="11"/>
  <c r="IO13" i="11"/>
  <c r="IN13" i="11"/>
  <c r="IO12" i="11"/>
  <c r="IN12" i="11"/>
  <c r="IO11" i="11"/>
  <c r="IN11" i="11"/>
  <c r="IO10" i="11"/>
  <c r="IN10" i="11"/>
  <c r="IO9" i="11"/>
  <c r="IN9" i="11"/>
  <c r="B92" i="25"/>
  <c r="C92" i="25"/>
  <c r="D92" i="25"/>
  <c r="E92" i="25"/>
  <c r="F92" i="25"/>
  <c r="B93" i="25"/>
  <c r="C93" i="25"/>
  <c r="D93" i="25"/>
  <c r="E93" i="25"/>
  <c r="F93" i="25"/>
  <c r="IM56" i="11"/>
  <c r="IM54" i="11"/>
  <c r="IM53" i="11"/>
  <c r="IM51" i="11"/>
  <c r="IM46" i="11"/>
  <c r="IM45" i="11"/>
  <c r="IM37" i="11"/>
  <c r="IM36" i="11"/>
  <c r="IM35" i="11"/>
  <c r="IM34" i="11"/>
  <c r="IM33" i="11"/>
  <c r="IM32" i="11"/>
  <c r="IM31" i="11"/>
  <c r="IM30" i="11"/>
  <c r="IM29" i="11"/>
  <c r="IM28" i="11"/>
  <c r="IM22" i="11"/>
  <c r="IM21" i="11"/>
  <c r="IM20" i="11"/>
  <c r="IM19" i="11"/>
  <c r="IM18" i="11"/>
  <c r="IM17" i="11"/>
  <c r="IM16" i="11"/>
  <c r="IM15" i="11"/>
  <c r="IM14" i="11"/>
  <c r="IM13" i="11"/>
  <c r="IM12" i="11"/>
  <c r="IM11" i="11"/>
  <c r="IM10" i="11"/>
  <c r="IM9" i="11"/>
  <c r="B91" i="25"/>
  <c r="C91" i="25"/>
  <c r="D91" i="25"/>
  <c r="E91" i="25"/>
  <c r="F91" i="25"/>
  <c r="IL54" i="11"/>
  <c r="IL18" i="11"/>
  <c r="IL56" i="11"/>
  <c r="IL53" i="11"/>
  <c r="IL51" i="11"/>
  <c r="IL46" i="11"/>
  <c r="IL45" i="11"/>
  <c r="IL37" i="11"/>
  <c r="IL36" i="11"/>
  <c r="IL35" i="11"/>
  <c r="IL34" i="11"/>
  <c r="IL33" i="11"/>
  <c r="IL32" i="11"/>
  <c r="IL31" i="11"/>
  <c r="IL30" i="11"/>
  <c r="IL29" i="11"/>
  <c r="IL28" i="11"/>
  <c r="IL22" i="11"/>
  <c r="IL21" i="11"/>
  <c r="IL20" i="11"/>
  <c r="IL19" i="11"/>
  <c r="IL17" i="11"/>
  <c r="IL16" i="11"/>
  <c r="IL15" i="11"/>
  <c r="IL14" i="11"/>
  <c r="IL13" i="11"/>
  <c r="IL12" i="11"/>
  <c r="IL11" i="11"/>
  <c r="IL10" i="11"/>
  <c r="IL9" i="11"/>
  <c r="B90" i="25"/>
  <c r="C90" i="25"/>
  <c r="D90" i="25"/>
  <c r="E90" i="25"/>
  <c r="F90" i="25"/>
  <c r="M95" i="25" l="1"/>
  <c r="M96" i="25"/>
  <c r="M91" i="25"/>
  <c r="K90" i="25"/>
  <c r="D96" i="22" s="1"/>
  <c r="J95" i="25"/>
  <c r="C101" i="22" s="1"/>
  <c r="L92" i="25"/>
  <c r="E98" i="22" s="1"/>
  <c r="K96" i="25"/>
  <c r="D102" i="22" s="1"/>
  <c r="K91" i="25"/>
  <c r="D97" i="22" s="1"/>
  <c r="K92" i="25"/>
  <c r="D98" i="22" s="1"/>
  <c r="L94" i="25"/>
  <c r="E100" i="22" s="1"/>
  <c r="J96" i="25"/>
  <c r="C102" i="22" s="1"/>
  <c r="J91" i="25"/>
  <c r="C97" i="22" s="1"/>
  <c r="M93" i="25"/>
  <c r="J92" i="25"/>
  <c r="C98" i="22" s="1"/>
  <c r="K94" i="25"/>
  <c r="D100" i="22" s="1"/>
  <c r="M92" i="25"/>
  <c r="L91" i="25"/>
  <c r="E97" i="22" s="1"/>
  <c r="L93" i="25"/>
  <c r="E99" i="22" s="1"/>
  <c r="M90" i="25"/>
  <c r="K93" i="25"/>
  <c r="D99" i="22" s="1"/>
  <c r="L95" i="25"/>
  <c r="E101" i="22" s="1"/>
  <c r="J90" i="25"/>
  <c r="C96" i="22" s="1"/>
  <c r="L96" i="25"/>
  <c r="E102" i="22" s="1"/>
  <c r="M94" i="25"/>
  <c r="J94" i="25"/>
  <c r="C100" i="22" s="1"/>
  <c r="L90" i="25"/>
  <c r="E96" i="22" s="1"/>
  <c r="J93" i="25"/>
  <c r="C99" i="22" s="1"/>
  <c r="K95" i="25"/>
  <c r="D101" i="22" s="1"/>
  <c r="IK56" i="11"/>
  <c r="IK54" i="11"/>
  <c r="IK53" i="11"/>
  <c r="IK51" i="11"/>
  <c r="IK46" i="11"/>
  <c r="IK45" i="11"/>
  <c r="IK37" i="11"/>
  <c r="IK36" i="11"/>
  <c r="IK35" i="11"/>
  <c r="IK34" i="11"/>
  <c r="IK33" i="11"/>
  <c r="IK32" i="11"/>
  <c r="IK31" i="11"/>
  <c r="IK30" i="11"/>
  <c r="IK29" i="11"/>
  <c r="IK28" i="11"/>
  <c r="IK22" i="11"/>
  <c r="IK21" i="11"/>
  <c r="IK20" i="11"/>
  <c r="IK19" i="11"/>
  <c r="IK18" i="11"/>
  <c r="IK17" i="11"/>
  <c r="IK16" i="11"/>
  <c r="IK15" i="11"/>
  <c r="IK14" i="11"/>
  <c r="IK13" i="11"/>
  <c r="IK12" i="11"/>
  <c r="IK11" i="11"/>
  <c r="IK10" i="11"/>
  <c r="IK9" i="11"/>
  <c r="H15" i="30"/>
  <c r="K26" i="30" s="1"/>
  <c r="H9" i="30"/>
  <c r="K20" i="30" s="1"/>
  <c r="G9" i="30"/>
  <c r="D9" i="30"/>
  <c r="IJ56" i="11"/>
  <c r="IJ54" i="11"/>
  <c r="IJ53" i="11"/>
  <c r="IJ51" i="11"/>
  <c r="IJ46" i="11"/>
  <c r="IJ45" i="11"/>
  <c r="IJ37" i="11"/>
  <c r="IJ36" i="11"/>
  <c r="IJ35" i="11"/>
  <c r="IJ34" i="11"/>
  <c r="IJ33" i="11"/>
  <c r="IJ32" i="11"/>
  <c r="IJ31" i="11"/>
  <c r="IJ30" i="11"/>
  <c r="IJ29" i="11"/>
  <c r="IJ28" i="11"/>
  <c r="IJ22" i="11"/>
  <c r="IJ21" i="11"/>
  <c r="IJ20" i="11"/>
  <c r="IJ19" i="11"/>
  <c r="IJ18" i="11"/>
  <c r="IJ17" i="11"/>
  <c r="IJ16" i="11"/>
  <c r="IJ15" i="11"/>
  <c r="IJ14" i="11"/>
  <c r="IJ13" i="11"/>
  <c r="IJ12" i="11"/>
  <c r="IJ11" i="11"/>
  <c r="IJ10" i="11"/>
  <c r="IJ9" i="11"/>
  <c r="H14" i="30"/>
  <c r="K25" i="30" s="1"/>
  <c r="H13" i="30" l="1"/>
  <c r="K24" i="30" s="1"/>
  <c r="E9" i="30"/>
  <c r="J20" i="30" s="1"/>
  <c r="H10" i="30"/>
  <c r="H12" i="30" l="1"/>
  <c r="K23" i="30" s="1"/>
  <c r="K21" i="30"/>
  <c r="H11" i="30"/>
  <c r="K22" i="30" s="1"/>
  <c r="IH54" i="11" l="1"/>
  <c r="AO22" i="12"/>
  <c r="C91" i="12" s="1"/>
  <c r="IH23" i="11"/>
  <c r="B88" i="25" l="1"/>
  <c r="C88" i="25"/>
  <c r="D88" i="25"/>
  <c r="E88" i="25"/>
  <c r="F88" i="25"/>
  <c r="B89" i="25"/>
  <c r="C89" i="25"/>
  <c r="D89" i="25"/>
  <c r="E89" i="25"/>
  <c r="F89" i="25"/>
  <c r="AO55" i="12"/>
  <c r="D91" i="12" s="1"/>
  <c r="E91" i="12" s="1"/>
  <c r="F91" i="12" s="1"/>
  <c r="AO52" i="12"/>
  <c r="AO47" i="12"/>
  <c r="AO46" i="12"/>
  <c r="AO38" i="12"/>
  <c r="AO37" i="12"/>
  <c r="AO36" i="12"/>
  <c r="AO35" i="12"/>
  <c r="AO34" i="12"/>
  <c r="AO33" i="12"/>
  <c r="AO32" i="12"/>
  <c r="AO31" i="12"/>
  <c r="AO30" i="12"/>
  <c r="AO29" i="12"/>
  <c r="AO23" i="12"/>
  <c r="AO21" i="12"/>
  <c r="AO20" i="12"/>
  <c r="AO19" i="12"/>
  <c r="AO18" i="12"/>
  <c r="AO17" i="12"/>
  <c r="AO16" i="12"/>
  <c r="AO15" i="12"/>
  <c r="AO14" i="12"/>
  <c r="AO13" i="12"/>
  <c r="AO12" i="12"/>
  <c r="AO11" i="12"/>
  <c r="AO10" i="12"/>
  <c r="II18" i="11"/>
  <c r="IH18" i="11"/>
  <c r="II54" i="11"/>
  <c r="II56" i="11"/>
  <c r="IH56" i="11"/>
  <c r="II53" i="11"/>
  <c r="IH53" i="11"/>
  <c r="II51" i="11"/>
  <c r="IH51" i="11"/>
  <c r="II46" i="11"/>
  <c r="IH46" i="11"/>
  <c r="II45" i="11"/>
  <c r="IH45" i="11"/>
  <c r="II37" i="11"/>
  <c r="IH37" i="11"/>
  <c r="II36" i="11"/>
  <c r="IH36" i="11"/>
  <c r="II35" i="11"/>
  <c r="IH35" i="11"/>
  <c r="II34" i="11"/>
  <c r="IH34" i="11"/>
  <c r="II33" i="11"/>
  <c r="IH33" i="11"/>
  <c r="II32" i="11"/>
  <c r="IH32" i="11"/>
  <c r="II31" i="11"/>
  <c r="IH31" i="11"/>
  <c r="II30" i="11"/>
  <c r="IH30" i="11"/>
  <c r="II29" i="11"/>
  <c r="IH29" i="11"/>
  <c r="II28" i="11"/>
  <c r="IH28" i="11"/>
  <c r="II22" i="11"/>
  <c r="IH22" i="11"/>
  <c r="II21" i="11"/>
  <c r="IH21" i="11"/>
  <c r="II20" i="11"/>
  <c r="IH20" i="11"/>
  <c r="II19" i="11"/>
  <c r="IH19" i="11"/>
  <c r="II17" i="11"/>
  <c r="IH17" i="11"/>
  <c r="II16" i="11"/>
  <c r="IH16" i="11"/>
  <c r="II15" i="11"/>
  <c r="IH15" i="11"/>
  <c r="II14" i="11"/>
  <c r="IH14" i="11"/>
  <c r="II13" i="11"/>
  <c r="IH13" i="11"/>
  <c r="II12" i="11"/>
  <c r="IH12" i="11"/>
  <c r="II11" i="11"/>
  <c r="IH11" i="11"/>
  <c r="II10" i="11"/>
  <c r="IH10" i="11"/>
  <c r="II9" i="11"/>
  <c r="IH9" i="11"/>
  <c r="M89" i="25" l="1"/>
  <c r="K89" i="25"/>
  <c r="D95" i="22" s="1"/>
  <c r="M88" i="25"/>
  <c r="L88" i="25"/>
  <c r="E94" i="22" s="1"/>
  <c r="L89" i="25"/>
  <c r="E95" i="22" s="1"/>
  <c r="J89" i="25"/>
  <c r="C95" i="22" s="1"/>
  <c r="K88" i="25"/>
  <c r="D94" i="22" s="1"/>
  <c r="J88" i="25"/>
  <c r="C94" i="22" s="1"/>
  <c r="AR32" i="12"/>
  <c r="AR36" i="12"/>
  <c r="AR47" i="12"/>
  <c r="AR12" i="12"/>
  <c r="AR17" i="12"/>
  <c r="AR29" i="12"/>
  <c r="AR33" i="12"/>
  <c r="AR37" i="12"/>
  <c r="AR52" i="12"/>
  <c r="AR19" i="12"/>
  <c r="AR21" i="12"/>
  <c r="AR14" i="12"/>
  <c r="AR15" i="12"/>
  <c r="AR16" i="12"/>
  <c r="AR23" i="12"/>
  <c r="AR13" i="12"/>
  <c r="AR30" i="12"/>
  <c r="AR34" i="12"/>
  <c r="AR38" i="12"/>
  <c r="AR10" i="12"/>
  <c r="AR11" i="12"/>
  <c r="AR20" i="12"/>
  <c r="AR18" i="12"/>
  <c r="AR31" i="12"/>
  <c r="AR35" i="12"/>
  <c r="AR46" i="12"/>
  <c r="AR56" i="12"/>
  <c r="E10" i="30"/>
  <c r="J21" i="30" s="1"/>
  <c r="B86" i="25"/>
  <c r="C86" i="25"/>
  <c r="D86" i="25"/>
  <c r="E86" i="25"/>
  <c r="F86" i="25"/>
  <c r="B87" i="25"/>
  <c r="C87" i="25"/>
  <c r="D87" i="25"/>
  <c r="E87" i="25"/>
  <c r="F87" i="25"/>
  <c r="J87" i="25" l="1"/>
  <c r="C93" i="22" s="1"/>
  <c r="K87" i="25"/>
  <c r="D93" i="22" s="1"/>
  <c r="L86" i="25"/>
  <c r="E92" i="22" s="1"/>
  <c r="M87" i="25"/>
  <c r="M86" i="25"/>
  <c r="K86" i="25"/>
  <c r="D92" i="22" s="1"/>
  <c r="J86" i="25"/>
  <c r="C92" i="22" s="1"/>
  <c r="L87" i="25"/>
  <c r="E93" i="22" s="1"/>
  <c r="E12" i="30"/>
  <c r="J23" i="30" s="1"/>
  <c r="E11" i="30"/>
  <c r="J22" i="30" s="1"/>
  <c r="IG56" i="11"/>
  <c r="IG54" i="11"/>
  <c r="IG53" i="11"/>
  <c r="IG51" i="11"/>
  <c r="IG46" i="11"/>
  <c r="IG45" i="11"/>
  <c r="IG37" i="11"/>
  <c r="IG36" i="11"/>
  <c r="IG35" i="11"/>
  <c r="IG34" i="11"/>
  <c r="IG33" i="11"/>
  <c r="IG32" i="11"/>
  <c r="IG31" i="11"/>
  <c r="IG30" i="11"/>
  <c r="IG29" i="11"/>
  <c r="IG28" i="11"/>
  <c r="IG23" i="11"/>
  <c r="IG22" i="11"/>
  <c r="IG21" i="11"/>
  <c r="IG20" i="11"/>
  <c r="IG19" i="11"/>
  <c r="IG18" i="11"/>
  <c r="IG17" i="11"/>
  <c r="IG16" i="11"/>
  <c r="IG15" i="11"/>
  <c r="IG14" i="11"/>
  <c r="IG13" i="11"/>
  <c r="IG12" i="11"/>
  <c r="IG11" i="11"/>
  <c r="IG10" i="11"/>
  <c r="IG9" i="11"/>
  <c r="IF56" i="11" l="1"/>
  <c r="IF54" i="11"/>
  <c r="IF53" i="11"/>
  <c r="IF51" i="11"/>
  <c r="IF46" i="11"/>
  <c r="IF45" i="11"/>
  <c r="IF37" i="11"/>
  <c r="IF36" i="11"/>
  <c r="IF35" i="11"/>
  <c r="IF34" i="11"/>
  <c r="IF33" i="11"/>
  <c r="IF32" i="11"/>
  <c r="IF31" i="11"/>
  <c r="IF30" i="11"/>
  <c r="IF29" i="11"/>
  <c r="IF28" i="11"/>
  <c r="IF23" i="11"/>
  <c r="IF22" i="11"/>
  <c r="IF21" i="11"/>
  <c r="IF20" i="11"/>
  <c r="IF19" i="11"/>
  <c r="IF18" i="11"/>
  <c r="IF17" i="11"/>
  <c r="IF16" i="11"/>
  <c r="IF15" i="11"/>
  <c r="IF14" i="11"/>
  <c r="IF13" i="11"/>
  <c r="IF12" i="11"/>
  <c r="IF11" i="11"/>
  <c r="IF10" i="11"/>
  <c r="IF9" i="11"/>
  <c r="B84" i="25" l="1"/>
  <c r="C84" i="25"/>
  <c r="D84" i="25"/>
  <c r="E84" i="25"/>
  <c r="F84" i="25"/>
  <c r="B85" i="25"/>
  <c r="C85" i="25"/>
  <c r="D85" i="25"/>
  <c r="E85" i="25"/>
  <c r="F85" i="25"/>
  <c r="M85" i="25" l="1"/>
  <c r="K85" i="25"/>
  <c r="D91" i="22" s="1"/>
  <c r="L85" i="25"/>
  <c r="E91" i="22" s="1"/>
  <c r="M84" i="25"/>
  <c r="L84" i="25"/>
  <c r="E90" i="22" s="1"/>
  <c r="K84" i="25"/>
  <c r="D90" i="22" s="1"/>
  <c r="J85" i="25"/>
  <c r="C91" i="22" s="1"/>
  <c r="J84" i="25"/>
  <c r="C90" i="22" s="1"/>
  <c r="IE56" i="11"/>
  <c r="IE54" i="11"/>
  <c r="IE53" i="11"/>
  <c r="IE51" i="11"/>
  <c r="IE46" i="11"/>
  <c r="IE45" i="11"/>
  <c r="IE37" i="11"/>
  <c r="IE36" i="11"/>
  <c r="IE35" i="11"/>
  <c r="IE34" i="11"/>
  <c r="IE33" i="11"/>
  <c r="IE32" i="11"/>
  <c r="IE31" i="11"/>
  <c r="IE30" i="11"/>
  <c r="IE29" i="11"/>
  <c r="IE28" i="11"/>
  <c r="IE23" i="11"/>
  <c r="IE22" i="11"/>
  <c r="IE21" i="11"/>
  <c r="IE20" i="11"/>
  <c r="IE19" i="11"/>
  <c r="IE18" i="11"/>
  <c r="IE17" i="11"/>
  <c r="IE16" i="11"/>
  <c r="IE15" i="11"/>
  <c r="IE14" i="11"/>
  <c r="IE13" i="11"/>
  <c r="IE12" i="11"/>
  <c r="IE11" i="11"/>
  <c r="IE10" i="11"/>
  <c r="IE9" i="11"/>
  <c r="ID56" i="11" l="1"/>
  <c r="ID54" i="11"/>
  <c r="ID53" i="11"/>
  <c r="ID51" i="11"/>
  <c r="ID46" i="11"/>
  <c r="ID45" i="11"/>
  <c r="ID37" i="11"/>
  <c r="ID36" i="11"/>
  <c r="ID35" i="11"/>
  <c r="ID34" i="11"/>
  <c r="ID33" i="11"/>
  <c r="ID32" i="11"/>
  <c r="ID31" i="11"/>
  <c r="ID30" i="11"/>
  <c r="ID29" i="11"/>
  <c r="ID28" i="11"/>
  <c r="ID23" i="11"/>
  <c r="ID22" i="11"/>
  <c r="ID21" i="11"/>
  <c r="ID20" i="11"/>
  <c r="ID19" i="11"/>
  <c r="ID18" i="11"/>
  <c r="ID17" i="11"/>
  <c r="ID16" i="11"/>
  <c r="ID15" i="11"/>
  <c r="ID14" i="11"/>
  <c r="ID13" i="11"/>
  <c r="ID12" i="11"/>
  <c r="ID11" i="11"/>
  <c r="ID10" i="11"/>
  <c r="ID9" i="11"/>
  <c r="HW53" i="11" l="1"/>
  <c r="HV53" i="11"/>
  <c r="HU53" i="11"/>
  <c r="HT53" i="11"/>
  <c r="HS53" i="11"/>
  <c r="HR53" i="11"/>
  <c r="HQ53" i="11"/>
  <c r="HP53" i="11"/>
  <c r="HO53" i="11"/>
  <c r="HN53" i="11"/>
  <c r="HM53" i="11"/>
  <c r="HL53" i="11"/>
  <c r="HK53" i="11"/>
  <c r="HJ53" i="11"/>
  <c r="HI53" i="11"/>
  <c r="HH53" i="11"/>
  <c r="HG53" i="11"/>
  <c r="HF53" i="11"/>
  <c r="HE53" i="11"/>
  <c r="GY53" i="11"/>
  <c r="GZ53" i="11"/>
  <c r="HA53" i="11"/>
  <c r="HB53" i="11"/>
  <c r="HC53" i="11"/>
  <c r="HD53" i="11"/>
  <c r="C82" i="25"/>
  <c r="D82" i="25"/>
  <c r="E82" i="25"/>
  <c r="F82" i="25"/>
  <c r="B83" i="25"/>
  <c r="C83" i="25"/>
  <c r="D83" i="25"/>
  <c r="E83" i="25"/>
  <c r="F83" i="25"/>
  <c r="M82" i="25" l="1"/>
  <c r="K83" i="25"/>
  <c r="D89" i="22" s="1"/>
  <c r="J83" i="25"/>
  <c r="C89" i="22" s="1"/>
  <c r="L82" i="25"/>
  <c r="E88" i="22" s="1"/>
  <c r="M83" i="25"/>
  <c r="J82" i="25"/>
  <c r="C88" i="22" s="1"/>
  <c r="K82" i="25"/>
  <c r="D88" i="22" s="1"/>
  <c r="L83" i="25"/>
  <c r="E89" i="22" s="1"/>
  <c r="IC56" i="11"/>
  <c r="IC54" i="11"/>
  <c r="IC53" i="11"/>
  <c r="IC51" i="11"/>
  <c r="IC46" i="11"/>
  <c r="IC45" i="11"/>
  <c r="IC37" i="11"/>
  <c r="IC36" i="11"/>
  <c r="IC35" i="11"/>
  <c r="IC34" i="11"/>
  <c r="IC33" i="11"/>
  <c r="IC32" i="11"/>
  <c r="IC31" i="11"/>
  <c r="IC30" i="11"/>
  <c r="IC29" i="11"/>
  <c r="IC28" i="11"/>
  <c r="IC23" i="11"/>
  <c r="IC22" i="11"/>
  <c r="IC21" i="11"/>
  <c r="IC20" i="11"/>
  <c r="IC19" i="11"/>
  <c r="IC18" i="11"/>
  <c r="IC17" i="11"/>
  <c r="IC16" i="11"/>
  <c r="IC15" i="11"/>
  <c r="IC14" i="11"/>
  <c r="IC13" i="11"/>
  <c r="IC12" i="11"/>
  <c r="IC11" i="11"/>
  <c r="IC10" i="11"/>
  <c r="IC9" i="11"/>
  <c r="IB56" i="11" l="1"/>
  <c r="IB54" i="11"/>
  <c r="IB53" i="11"/>
  <c r="IB51" i="11"/>
  <c r="IB46" i="11"/>
  <c r="IB45" i="11"/>
  <c r="IB37" i="11"/>
  <c r="IB36" i="11"/>
  <c r="IB35" i="11"/>
  <c r="IB34" i="11"/>
  <c r="IB33" i="11"/>
  <c r="IB32" i="11"/>
  <c r="IB31" i="11"/>
  <c r="IB30" i="11"/>
  <c r="IB29" i="11"/>
  <c r="IB28" i="11"/>
  <c r="IB23" i="11"/>
  <c r="IB22" i="11"/>
  <c r="IB21" i="11"/>
  <c r="IB20" i="11"/>
  <c r="IB19" i="11"/>
  <c r="IB18" i="11"/>
  <c r="IB17" i="11"/>
  <c r="IB16" i="11"/>
  <c r="IB15" i="11"/>
  <c r="IB14" i="11"/>
  <c r="IB13" i="11"/>
  <c r="IB12" i="11"/>
  <c r="IB11" i="11"/>
  <c r="IB10" i="11"/>
  <c r="IB9" i="11"/>
  <c r="B81" i="25" l="1"/>
  <c r="C81" i="25"/>
  <c r="D81" i="25"/>
  <c r="E81" i="25"/>
  <c r="F81" i="25"/>
  <c r="L81" i="25" l="1"/>
  <c r="E87" i="22" s="1"/>
  <c r="M81" i="25"/>
  <c r="K81" i="25"/>
  <c r="D87" i="22" s="1"/>
  <c r="J81" i="25"/>
  <c r="C87" i="22" s="1"/>
  <c r="B80" i="25"/>
  <c r="C80" i="25"/>
  <c r="D80" i="25"/>
  <c r="E80" i="25"/>
  <c r="F80" i="25"/>
  <c r="M80" i="25" l="1"/>
  <c r="J80" i="25"/>
  <c r="C86" i="22" s="1"/>
  <c r="L80" i="25"/>
  <c r="E86" i="22" s="1"/>
  <c r="K80" i="25"/>
  <c r="D86" i="22" s="1"/>
  <c r="IA56" i="11"/>
  <c r="IA54" i="11"/>
  <c r="IA53" i="11"/>
  <c r="IA51" i="11"/>
  <c r="IA46" i="11"/>
  <c r="IA45" i="11"/>
  <c r="IA37" i="11"/>
  <c r="IA36" i="11"/>
  <c r="IA35" i="11"/>
  <c r="IA34" i="11"/>
  <c r="IA33" i="11"/>
  <c r="IA32" i="11"/>
  <c r="IA31" i="11"/>
  <c r="IA30" i="11"/>
  <c r="IA29" i="11"/>
  <c r="IA28" i="11"/>
  <c r="IA23" i="11"/>
  <c r="IA22" i="11"/>
  <c r="IA21" i="11"/>
  <c r="IA20" i="11"/>
  <c r="IA19" i="11"/>
  <c r="IA18" i="11"/>
  <c r="IA17" i="11"/>
  <c r="IA16" i="11"/>
  <c r="IA15" i="11"/>
  <c r="IA14" i="11"/>
  <c r="IA13" i="11"/>
  <c r="IA12" i="11"/>
  <c r="IA11" i="11"/>
  <c r="IA10" i="11"/>
  <c r="IA9" i="11"/>
  <c r="HV23" i="11" l="1"/>
  <c r="HZ56" i="11"/>
  <c r="HZ54" i="11"/>
  <c r="HZ53" i="11"/>
  <c r="HZ51" i="11"/>
  <c r="HZ46" i="11"/>
  <c r="HZ45" i="11"/>
  <c r="HZ37" i="11"/>
  <c r="HZ36" i="11"/>
  <c r="HZ35" i="11"/>
  <c r="HZ34" i="11"/>
  <c r="HZ33" i="11"/>
  <c r="HZ32" i="11"/>
  <c r="HZ31" i="11"/>
  <c r="HZ30" i="11"/>
  <c r="HZ29" i="11"/>
  <c r="HZ28" i="11"/>
  <c r="HZ23" i="11"/>
  <c r="HZ22" i="11"/>
  <c r="HZ21" i="11"/>
  <c r="HZ20" i="11"/>
  <c r="HZ19" i="11"/>
  <c r="HZ18" i="11"/>
  <c r="HZ17" i="11"/>
  <c r="HZ16" i="11"/>
  <c r="HZ15" i="11"/>
  <c r="HZ14" i="11"/>
  <c r="HZ13" i="11"/>
  <c r="HZ12" i="11"/>
  <c r="HZ11" i="11"/>
  <c r="HZ10" i="11"/>
  <c r="HZ9" i="11"/>
  <c r="B77" i="25" l="1"/>
  <c r="C77" i="25"/>
  <c r="D77" i="25"/>
  <c r="E77" i="25"/>
  <c r="F77" i="25"/>
  <c r="B78" i="25"/>
  <c r="C78" i="25"/>
  <c r="D78" i="25"/>
  <c r="E78" i="25"/>
  <c r="F78" i="25"/>
  <c r="B79" i="25"/>
  <c r="C79" i="25"/>
  <c r="D79" i="25"/>
  <c r="E79" i="25"/>
  <c r="F79" i="25"/>
  <c r="M77" i="25" l="1"/>
  <c r="M78" i="25"/>
  <c r="L78" i="25"/>
  <c r="E84" i="22" s="1"/>
  <c r="K78" i="25"/>
  <c r="D84" i="22" s="1"/>
  <c r="J78" i="25"/>
  <c r="C84" i="22" s="1"/>
  <c r="L79" i="25"/>
  <c r="E85" i="22" s="1"/>
  <c r="K79" i="25"/>
  <c r="D85" i="22" s="1"/>
  <c r="J79" i="25"/>
  <c r="C85" i="22" s="1"/>
  <c r="L77" i="25"/>
  <c r="E83" i="22" s="1"/>
  <c r="K77" i="25"/>
  <c r="D83" i="22" s="1"/>
  <c r="M79" i="25"/>
  <c r="J77" i="25"/>
  <c r="C83" i="22" s="1"/>
  <c r="HY53" i="11"/>
  <c r="HX53" i="11"/>
  <c r="HY56" i="11"/>
  <c r="HX56" i="11"/>
  <c r="HW56" i="11"/>
  <c r="HV56" i="11"/>
  <c r="HU56" i="11"/>
  <c r="HT56" i="11"/>
  <c r="HS56" i="11"/>
  <c r="HR56" i="11"/>
  <c r="HQ56" i="11"/>
  <c r="HP56" i="11"/>
  <c r="HO56" i="11"/>
  <c r="HN56" i="11"/>
  <c r="HM56" i="11"/>
  <c r="HL56" i="11"/>
  <c r="HK56" i="11"/>
  <c r="HJ56" i="11"/>
  <c r="HI56" i="11"/>
  <c r="HH56" i="11"/>
  <c r="HG56" i="11"/>
  <c r="HF56" i="11"/>
  <c r="HE56" i="11"/>
  <c r="HY54" i="11"/>
  <c r="HX54" i="11"/>
  <c r="HY51" i="11"/>
  <c r="HX51" i="11"/>
  <c r="HY46" i="11"/>
  <c r="HX46" i="11"/>
  <c r="HY45" i="11"/>
  <c r="HX45" i="11"/>
  <c r="HY37" i="11"/>
  <c r="HX37" i="11"/>
  <c r="HY36" i="11"/>
  <c r="HX36" i="11"/>
  <c r="HY35" i="11"/>
  <c r="HX35" i="11"/>
  <c r="HY34" i="11"/>
  <c r="HX34" i="11"/>
  <c r="HY33" i="11"/>
  <c r="HX33" i="11"/>
  <c r="HY32" i="11"/>
  <c r="HX32" i="11"/>
  <c r="HY31" i="11"/>
  <c r="HX31" i="11"/>
  <c r="HY30" i="11"/>
  <c r="HX30" i="11"/>
  <c r="HY29" i="11"/>
  <c r="HX29" i="11"/>
  <c r="HY28" i="11"/>
  <c r="HX28" i="11"/>
  <c r="HY23" i="11"/>
  <c r="HX23" i="11"/>
  <c r="HY22" i="11"/>
  <c r="HX22" i="11"/>
  <c r="HY21" i="11"/>
  <c r="HX21" i="11"/>
  <c r="HY20" i="11"/>
  <c r="HX20" i="11"/>
  <c r="HY19" i="11"/>
  <c r="HX19" i="11"/>
  <c r="HY18" i="11"/>
  <c r="HX18" i="11"/>
  <c r="HY17" i="11"/>
  <c r="HX17" i="11"/>
  <c r="HY16" i="11"/>
  <c r="HX16" i="11"/>
  <c r="HY15" i="11"/>
  <c r="HX15" i="11"/>
  <c r="HY14" i="11"/>
  <c r="HX14" i="11"/>
  <c r="HY13" i="11"/>
  <c r="HX13" i="11"/>
  <c r="HY12" i="11"/>
  <c r="HX12" i="11"/>
  <c r="HY11" i="11"/>
  <c r="HX11" i="11"/>
  <c r="HY10" i="11"/>
  <c r="HX10" i="11"/>
  <c r="HY9" i="11"/>
  <c r="HX9" i="11"/>
  <c r="E13" i="30" l="1"/>
  <c r="J24" i="30" s="1"/>
  <c r="E14" i="30"/>
  <c r="J25" i="30" s="1"/>
  <c r="E15" i="30"/>
  <c r="J26" i="30" s="1"/>
  <c r="AP55" i="12"/>
  <c r="F72" i="25"/>
  <c r="F71" i="25"/>
  <c r="HE9" i="11" l="1"/>
  <c r="HF9" i="11"/>
  <c r="HG9" i="11"/>
  <c r="HH9" i="11"/>
  <c r="HI9" i="11"/>
  <c r="HJ9" i="11"/>
  <c r="HK9" i="11"/>
  <c r="HL9" i="11"/>
  <c r="HM9" i="11"/>
  <c r="HN9" i="11"/>
  <c r="HO9" i="11"/>
  <c r="HP9" i="11"/>
  <c r="HQ9" i="11"/>
  <c r="HR9" i="11"/>
  <c r="HS9" i="11"/>
  <c r="HT9" i="11"/>
  <c r="HU9" i="11"/>
  <c r="HV9" i="11"/>
  <c r="HW9" i="11"/>
  <c r="HE10" i="11"/>
  <c r="HF10" i="11"/>
  <c r="HG10" i="11"/>
  <c r="HH10" i="11"/>
  <c r="HI10" i="11"/>
  <c r="HJ10" i="11"/>
  <c r="HK10" i="11"/>
  <c r="HL10" i="11"/>
  <c r="HM10" i="11"/>
  <c r="HN10" i="11"/>
  <c r="HO10" i="11"/>
  <c r="HP10" i="11"/>
  <c r="HQ10" i="11"/>
  <c r="HR10" i="11"/>
  <c r="HS10" i="11"/>
  <c r="HT10" i="11"/>
  <c r="HU10" i="11"/>
  <c r="HV10" i="11"/>
  <c r="HW10" i="11"/>
  <c r="HE11" i="11"/>
  <c r="HF11" i="11"/>
  <c r="HG11" i="11"/>
  <c r="HH11" i="11"/>
  <c r="HI11" i="11"/>
  <c r="HJ11" i="11"/>
  <c r="HK11" i="11"/>
  <c r="HL11" i="11"/>
  <c r="HM11" i="11"/>
  <c r="HN11" i="11"/>
  <c r="HO11" i="11"/>
  <c r="HP11" i="11"/>
  <c r="HQ11" i="11"/>
  <c r="HR11" i="11"/>
  <c r="HS11" i="11"/>
  <c r="HT11" i="11"/>
  <c r="HU11" i="11"/>
  <c r="HV11" i="11"/>
  <c r="HW11" i="11"/>
  <c r="HE12" i="11"/>
  <c r="HF12" i="11"/>
  <c r="HG12" i="11"/>
  <c r="HH12" i="11"/>
  <c r="HI12" i="11"/>
  <c r="HJ12" i="11"/>
  <c r="HK12" i="11"/>
  <c r="HL12" i="11"/>
  <c r="HM12" i="11"/>
  <c r="HN12" i="11"/>
  <c r="HO12" i="11"/>
  <c r="HP12" i="11"/>
  <c r="HQ12" i="11"/>
  <c r="HR12" i="11"/>
  <c r="HS12" i="11"/>
  <c r="HT12" i="11"/>
  <c r="HU12" i="11"/>
  <c r="HV12" i="11"/>
  <c r="HW12" i="11"/>
  <c r="HE13" i="11"/>
  <c r="HF13" i="11"/>
  <c r="HG13" i="11"/>
  <c r="HH13" i="11"/>
  <c r="HI13" i="11"/>
  <c r="HJ13" i="11"/>
  <c r="HK13" i="11"/>
  <c r="HL13" i="11"/>
  <c r="HM13" i="11"/>
  <c r="HN13" i="11"/>
  <c r="HO13" i="11"/>
  <c r="HP13" i="11"/>
  <c r="HQ13" i="11"/>
  <c r="HR13" i="11"/>
  <c r="HS13" i="11"/>
  <c r="HT13" i="11"/>
  <c r="HU13" i="11"/>
  <c r="HV13" i="11"/>
  <c r="HW13" i="11"/>
  <c r="HE14" i="11"/>
  <c r="HF14" i="11"/>
  <c r="HG14" i="11"/>
  <c r="HH14" i="11"/>
  <c r="HI14" i="11"/>
  <c r="HJ14" i="11"/>
  <c r="HK14" i="11"/>
  <c r="HL14" i="11"/>
  <c r="HM14" i="11"/>
  <c r="HN14" i="11"/>
  <c r="HO14" i="11"/>
  <c r="HP14" i="11"/>
  <c r="HQ14" i="11"/>
  <c r="HR14" i="11"/>
  <c r="HS14" i="11"/>
  <c r="HT14" i="11"/>
  <c r="HU14" i="11"/>
  <c r="HV14" i="11"/>
  <c r="HW14" i="11"/>
  <c r="HE15" i="11"/>
  <c r="HF15" i="11"/>
  <c r="HG15" i="11"/>
  <c r="HH15" i="11"/>
  <c r="HI15" i="11"/>
  <c r="HJ15" i="11"/>
  <c r="HK15" i="11"/>
  <c r="HL15" i="11"/>
  <c r="HM15" i="11"/>
  <c r="HN15" i="11"/>
  <c r="HO15" i="11"/>
  <c r="HP15" i="11"/>
  <c r="HQ15" i="11"/>
  <c r="HR15" i="11"/>
  <c r="HS15" i="11"/>
  <c r="HT15" i="11"/>
  <c r="HU15" i="11"/>
  <c r="HV15" i="11"/>
  <c r="HW15" i="11"/>
  <c r="HE16" i="11"/>
  <c r="HF16" i="11"/>
  <c r="HG16" i="11"/>
  <c r="HH16" i="11"/>
  <c r="HI16" i="11"/>
  <c r="HJ16" i="11"/>
  <c r="HK16" i="11"/>
  <c r="HL16" i="11"/>
  <c r="HM16" i="11"/>
  <c r="HN16" i="11"/>
  <c r="HO16" i="11"/>
  <c r="HP16" i="11"/>
  <c r="HQ16" i="11"/>
  <c r="HR16" i="11"/>
  <c r="HS16" i="11"/>
  <c r="HT16" i="11"/>
  <c r="HU16" i="11"/>
  <c r="HV16" i="11"/>
  <c r="HW16" i="11"/>
  <c r="HE17" i="11"/>
  <c r="HF17" i="11"/>
  <c r="HG17" i="11"/>
  <c r="HH17" i="11"/>
  <c r="HI17" i="11"/>
  <c r="HJ17" i="11"/>
  <c r="HK17" i="11"/>
  <c r="HL17" i="11"/>
  <c r="HM17" i="11"/>
  <c r="HN17" i="11"/>
  <c r="HO17" i="11"/>
  <c r="HP17" i="11"/>
  <c r="HQ17" i="11"/>
  <c r="HR17" i="11"/>
  <c r="HS17" i="11"/>
  <c r="HT17" i="11"/>
  <c r="HU17" i="11"/>
  <c r="HV17" i="11"/>
  <c r="HW17" i="11"/>
  <c r="HE18" i="11"/>
  <c r="HF18" i="11"/>
  <c r="HG18" i="11"/>
  <c r="HH18" i="11"/>
  <c r="HI18" i="11"/>
  <c r="HJ18" i="11"/>
  <c r="HK18" i="11"/>
  <c r="HL18" i="11"/>
  <c r="HM18" i="11"/>
  <c r="HN18" i="11"/>
  <c r="HO18" i="11"/>
  <c r="HP18" i="11"/>
  <c r="HQ18" i="11"/>
  <c r="HR18" i="11"/>
  <c r="HS18" i="11"/>
  <c r="HT18" i="11"/>
  <c r="HU18" i="11"/>
  <c r="HV18" i="11"/>
  <c r="HW18" i="11"/>
  <c r="HE19" i="11"/>
  <c r="HF19" i="11"/>
  <c r="HG19" i="11"/>
  <c r="HH19" i="11"/>
  <c r="HI19" i="11"/>
  <c r="HJ19" i="11"/>
  <c r="HK19" i="11"/>
  <c r="HL19" i="11"/>
  <c r="HM19" i="11"/>
  <c r="HN19" i="11"/>
  <c r="HO19" i="11"/>
  <c r="HP19" i="11"/>
  <c r="HQ19" i="11"/>
  <c r="HR19" i="11"/>
  <c r="HS19" i="11"/>
  <c r="HT19" i="11"/>
  <c r="HU19" i="11"/>
  <c r="HV19" i="11"/>
  <c r="HW19" i="11"/>
  <c r="HE20" i="11"/>
  <c r="HF20" i="11"/>
  <c r="HG20" i="11"/>
  <c r="HH20" i="11"/>
  <c r="HI20" i="11"/>
  <c r="HJ20" i="11"/>
  <c r="HK20" i="11"/>
  <c r="HL20" i="11"/>
  <c r="HM20" i="11"/>
  <c r="HN20" i="11"/>
  <c r="HO20" i="11"/>
  <c r="HP20" i="11"/>
  <c r="HQ20" i="11"/>
  <c r="HR20" i="11"/>
  <c r="HS20" i="11"/>
  <c r="HT20" i="11"/>
  <c r="HU20" i="11"/>
  <c r="HV20" i="11"/>
  <c r="HW20" i="11"/>
  <c r="HE21" i="11"/>
  <c r="HF21" i="11"/>
  <c r="HG21" i="11"/>
  <c r="HH21" i="11"/>
  <c r="HI21" i="11"/>
  <c r="HJ21" i="11"/>
  <c r="HK21" i="11"/>
  <c r="HL21" i="11"/>
  <c r="HM21" i="11"/>
  <c r="HN21" i="11"/>
  <c r="HO21" i="11"/>
  <c r="HP21" i="11"/>
  <c r="HQ21" i="11"/>
  <c r="HR21" i="11"/>
  <c r="HS21" i="11"/>
  <c r="HT21" i="11"/>
  <c r="HU21" i="11"/>
  <c r="HV21" i="11"/>
  <c r="HW21" i="11"/>
  <c r="HE22" i="11"/>
  <c r="HF22" i="11"/>
  <c r="HG22" i="11"/>
  <c r="HH22" i="11"/>
  <c r="HI22" i="11"/>
  <c r="HJ22" i="11"/>
  <c r="HK22" i="11"/>
  <c r="HL22" i="11"/>
  <c r="HM22" i="11"/>
  <c r="HN22" i="11"/>
  <c r="HO22" i="11"/>
  <c r="HP22" i="11"/>
  <c r="HQ22" i="11"/>
  <c r="HR22" i="11"/>
  <c r="HS22" i="11"/>
  <c r="HT22" i="11"/>
  <c r="HU22" i="11"/>
  <c r="HV22" i="11"/>
  <c r="HW22" i="11"/>
  <c r="HE23" i="11"/>
  <c r="HF23" i="11"/>
  <c r="HG23" i="11"/>
  <c r="HH23" i="11"/>
  <c r="HI23" i="11"/>
  <c r="HJ23" i="11"/>
  <c r="HK23" i="11"/>
  <c r="HL23" i="11"/>
  <c r="HM23" i="11"/>
  <c r="HN23" i="11"/>
  <c r="HO23" i="11"/>
  <c r="HP23" i="11"/>
  <c r="HQ23" i="11"/>
  <c r="HR23" i="11"/>
  <c r="HS23" i="11"/>
  <c r="HT23" i="11"/>
  <c r="HU23" i="11"/>
  <c r="HW23" i="11"/>
  <c r="AP22" i="12" s="1"/>
  <c r="HE26" i="11"/>
  <c r="HF26" i="11"/>
  <c r="HG26" i="11"/>
  <c r="HH26" i="11"/>
  <c r="HI26" i="11"/>
  <c r="HJ26" i="11"/>
  <c r="HK26" i="11"/>
  <c r="HL26" i="11"/>
  <c r="HM26" i="11"/>
  <c r="HN26" i="11"/>
  <c r="HO26" i="11"/>
  <c r="HP26" i="11"/>
  <c r="HQ26" i="11"/>
  <c r="HR26" i="11"/>
  <c r="HS26" i="11"/>
  <c r="HT26" i="11"/>
  <c r="HU26" i="11"/>
  <c r="HE28" i="11"/>
  <c r="HF28" i="11"/>
  <c r="HG28" i="11"/>
  <c r="HH28" i="11"/>
  <c r="HI28" i="11"/>
  <c r="HJ28" i="11"/>
  <c r="HK28" i="11"/>
  <c r="HL28" i="11"/>
  <c r="HM28" i="11"/>
  <c r="HN28" i="11"/>
  <c r="HO28" i="11"/>
  <c r="HP28" i="11"/>
  <c r="HQ28" i="11"/>
  <c r="HR28" i="11"/>
  <c r="HS28" i="11"/>
  <c r="HT28" i="11"/>
  <c r="HU28" i="11"/>
  <c r="HV28" i="11"/>
  <c r="HW28" i="11"/>
  <c r="HE29" i="11"/>
  <c r="HF29" i="11"/>
  <c r="HG29" i="11"/>
  <c r="HH29" i="11"/>
  <c r="HI29" i="11"/>
  <c r="HJ29" i="11"/>
  <c r="HK29" i="11"/>
  <c r="HL29" i="11"/>
  <c r="HM29" i="11"/>
  <c r="HN29" i="11"/>
  <c r="HO29" i="11"/>
  <c r="HP29" i="11"/>
  <c r="HQ29" i="11"/>
  <c r="HR29" i="11"/>
  <c r="HS29" i="11"/>
  <c r="HT29" i="11"/>
  <c r="HU29" i="11"/>
  <c r="HV29" i="11"/>
  <c r="HW29" i="11"/>
  <c r="HE30" i="11"/>
  <c r="HF30" i="11"/>
  <c r="HG30" i="11"/>
  <c r="HH30" i="11"/>
  <c r="HI30" i="11"/>
  <c r="HJ30" i="11"/>
  <c r="HK30" i="11"/>
  <c r="HL30" i="11"/>
  <c r="HM30" i="11"/>
  <c r="HN30" i="11"/>
  <c r="HO30" i="11"/>
  <c r="HP30" i="11"/>
  <c r="HQ30" i="11"/>
  <c r="HR30" i="11"/>
  <c r="HS30" i="11"/>
  <c r="HT30" i="11"/>
  <c r="HU30" i="11"/>
  <c r="HV30" i="11"/>
  <c r="HW30" i="11"/>
  <c r="HE31" i="11"/>
  <c r="HF31" i="11"/>
  <c r="HG31" i="11"/>
  <c r="HH31" i="11"/>
  <c r="HI31" i="11"/>
  <c r="HJ31" i="11"/>
  <c r="HK31" i="11"/>
  <c r="HL31" i="11"/>
  <c r="HM31" i="11"/>
  <c r="HN31" i="11"/>
  <c r="HO31" i="11"/>
  <c r="HP31" i="11"/>
  <c r="HQ31" i="11"/>
  <c r="HR31" i="11"/>
  <c r="HS31" i="11"/>
  <c r="HT31" i="11"/>
  <c r="HU31" i="11"/>
  <c r="HV31" i="11"/>
  <c r="HW31" i="11"/>
  <c r="HE32" i="11"/>
  <c r="HF32" i="11"/>
  <c r="HG32" i="11"/>
  <c r="HH32" i="11"/>
  <c r="HI32" i="11"/>
  <c r="HJ32" i="11"/>
  <c r="HK32" i="11"/>
  <c r="HL32" i="11"/>
  <c r="HM32" i="11"/>
  <c r="HN32" i="11"/>
  <c r="HO32" i="11"/>
  <c r="HP32" i="11"/>
  <c r="HQ32" i="11"/>
  <c r="HR32" i="11"/>
  <c r="HS32" i="11"/>
  <c r="HT32" i="11"/>
  <c r="HU32" i="11"/>
  <c r="HV32" i="11"/>
  <c r="HW32" i="11"/>
  <c r="HE33" i="11"/>
  <c r="HF33" i="11"/>
  <c r="HG33" i="11"/>
  <c r="HH33" i="11"/>
  <c r="HI33" i="11"/>
  <c r="HJ33" i="11"/>
  <c r="HK33" i="11"/>
  <c r="HL33" i="11"/>
  <c r="HM33" i="11"/>
  <c r="HN33" i="11"/>
  <c r="HO33" i="11"/>
  <c r="HP33" i="11"/>
  <c r="HQ33" i="11"/>
  <c r="HR33" i="11"/>
  <c r="HS33" i="11"/>
  <c r="HT33" i="11"/>
  <c r="HU33" i="11"/>
  <c r="HV33" i="11"/>
  <c r="HW33" i="11"/>
  <c r="HE34" i="11"/>
  <c r="HF34" i="11"/>
  <c r="HG34" i="11"/>
  <c r="HH34" i="11"/>
  <c r="HI34" i="11"/>
  <c r="HJ34" i="11"/>
  <c r="HK34" i="11"/>
  <c r="HL34" i="11"/>
  <c r="HM34" i="11"/>
  <c r="HN34" i="11"/>
  <c r="HO34" i="11"/>
  <c r="HP34" i="11"/>
  <c r="HQ34" i="11"/>
  <c r="HR34" i="11"/>
  <c r="HS34" i="11"/>
  <c r="HT34" i="11"/>
  <c r="HU34" i="11"/>
  <c r="HV34" i="11"/>
  <c r="HW34" i="11"/>
  <c r="HE35" i="11"/>
  <c r="HF35" i="11"/>
  <c r="HG35" i="11"/>
  <c r="HH35" i="11"/>
  <c r="HI35" i="11"/>
  <c r="HJ35" i="11"/>
  <c r="HK35" i="11"/>
  <c r="HL35" i="11"/>
  <c r="HM35" i="11"/>
  <c r="HN35" i="11"/>
  <c r="HO35" i="11"/>
  <c r="HP35" i="11"/>
  <c r="HQ35" i="11"/>
  <c r="HR35" i="11"/>
  <c r="HS35" i="11"/>
  <c r="HT35" i="11"/>
  <c r="HU35" i="11"/>
  <c r="HV35" i="11"/>
  <c r="HW35" i="11"/>
  <c r="HE36" i="11"/>
  <c r="HF36" i="11"/>
  <c r="HG36" i="11"/>
  <c r="HH36" i="11"/>
  <c r="HI36" i="11"/>
  <c r="HJ36" i="11"/>
  <c r="HK36" i="11"/>
  <c r="HL36" i="11"/>
  <c r="HM36" i="11"/>
  <c r="HN36" i="11"/>
  <c r="HO36" i="11"/>
  <c r="HP36" i="11"/>
  <c r="HQ36" i="11"/>
  <c r="HR36" i="11"/>
  <c r="HS36" i="11"/>
  <c r="HT36" i="11"/>
  <c r="HU36" i="11"/>
  <c r="HV36" i="11"/>
  <c r="HW36" i="11"/>
  <c r="HE37" i="11"/>
  <c r="HF37" i="11"/>
  <c r="HG37" i="11"/>
  <c r="HH37" i="11"/>
  <c r="HI37" i="11"/>
  <c r="HJ37" i="11"/>
  <c r="HK37" i="11"/>
  <c r="HL37" i="11"/>
  <c r="HM37" i="11"/>
  <c r="HN37" i="11"/>
  <c r="HO37" i="11"/>
  <c r="HP37" i="11"/>
  <c r="HQ37" i="11"/>
  <c r="HR37" i="11"/>
  <c r="HS37" i="11"/>
  <c r="HT37" i="11"/>
  <c r="HU37" i="11"/>
  <c r="HV37" i="11"/>
  <c r="HW37" i="11"/>
  <c r="HE45" i="11"/>
  <c r="HF45" i="11"/>
  <c r="HG45" i="11"/>
  <c r="HH45" i="11"/>
  <c r="HI45" i="11"/>
  <c r="HJ45" i="11"/>
  <c r="HK45" i="11"/>
  <c r="HL45" i="11"/>
  <c r="HM45" i="11"/>
  <c r="HN45" i="11"/>
  <c r="HO45" i="11"/>
  <c r="HP45" i="11"/>
  <c r="HQ45" i="11"/>
  <c r="HR45" i="11"/>
  <c r="HS45" i="11"/>
  <c r="HT45" i="11"/>
  <c r="HU45" i="11"/>
  <c r="HV45" i="11"/>
  <c r="HW45" i="11"/>
  <c r="HE46" i="11"/>
  <c r="HF46" i="11"/>
  <c r="HG46" i="11"/>
  <c r="HH46" i="11"/>
  <c r="HI46" i="11"/>
  <c r="HJ46" i="11"/>
  <c r="HK46" i="11"/>
  <c r="HL46" i="11"/>
  <c r="HM46" i="11"/>
  <c r="HN46" i="11"/>
  <c r="HO46" i="11"/>
  <c r="HP46" i="11"/>
  <c r="HQ46" i="11"/>
  <c r="HR46" i="11"/>
  <c r="HS46" i="11"/>
  <c r="HT46" i="11"/>
  <c r="HU46" i="11"/>
  <c r="HV46" i="11"/>
  <c r="HW46" i="11"/>
  <c r="HE51" i="11"/>
  <c r="HF51" i="11"/>
  <c r="HG51" i="11"/>
  <c r="HH51" i="11"/>
  <c r="HI51" i="11"/>
  <c r="HJ51" i="11"/>
  <c r="HK51" i="11"/>
  <c r="HL51" i="11"/>
  <c r="HM51" i="11"/>
  <c r="HN51" i="11"/>
  <c r="HO51" i="11"/>
  <c r="HP51" i="11"/>
  <c r="HQ51" i="11"/>
  <c r="HR51" i="11"/>
  <c r="HS51" i="11"/>
  <c r="HT51" i="11"/>
  <c r="HU51" i="11"/>
  <c r="HV51" i="11"/>
  <c r="HW51" i="11"/>
  <c r="AP15" i="12" l="1"/>
  <c r="AP37" i="12"/>
  <c r="AP18" i="12"/>
  <c r="AP21" i="12"/>
  <c r="AP20" i="12"/>
  <c r="AP34" i="12"/>
  <c r="AP46" i="12"/>
  <c r="AP31" i="12"/>
  <c r="AP36" i="12"/>
  <c r="AP23" i="12"/>
  <c r="AP47" i="12"/>
  <c r="AP13" i="12"/>
  <c r="AP11" i="12"/>
  <c r="AP33" i="12"/>
  <c r="AP30" i="12"/>
  <c r="AP10" i="12"/>
  <c r="AP19" i="12"/>
  <c r="AP29" i="12"/>
  <c r="AP52" i="12"/>
  <c r="AP38" i="12"/>
  <c r="AP35" i="12"/>
  <c r="AP12" i="12"/>
  <c r="AP17" i="12"/>
  <c r="AP32" i="12"/>
  <c r="AP16" i="12"/>
  <c r="AP14" i="12"/>
  <c r="B72" i="25"/>
  <c r="C72" i="25"/>
  <c r="D72" i="25"/>
  <c r="E72" i="25"/>
  <c r="M72" i="25" s="1"/>
  <c r="B73" i="25"/>
  <c r="C73" i="25"/>
  <c r="D73" i="25"/>
  <c r="E73" i="25"/>
  <c r="F73" i="25"/>
  <c r="B74" i="25"/>
  <c r="C74" i="25"/>
  <c r="D74" i="25"/>
  <c r="E74" i="25"/>
  <c r="F74" i="25"/>
  <c r="B75" i="25"/>
  <c r="C75" i="25"/>
  <c r="D75" i="25"/>
  <c r="E75" i="25"/>
  <c r="F75" i="25"/>
  <c r="B76" i="25"/>
  <c r="C76" i="25"/>
  <c r="D76" i="25"/>
  <c r="E76" i="25"/>
  <c r="F76" i="25"/>
  <c r="J73" i="25" l="1"/>
  <c r="X50" i="30" s="1"/>
  <c r="J74" i="25"/>
  <c r="X51" i="30" s="1"/>
  <c r="L76" i="25"/>
  <c r="Z53" i="30" s="1"/>
  <c r="K73" i="25"/>
  <c r="D79" i="22" s="1"/>
  <c r="J76" i="25"/>
  <c r="X53" i="30" s="1"/>
  <c r="L72" i="25"/>
  <c r="E78" i="22" s="1"/>
  <c r="J72" i="25"/>
  <c r="C78" i="22" s="1"/>
  <c r="K76" i="25"/>
  <c r="Y53" i="30" s="1"/>
  <c r="L74" i="25"/>
  <c r="Z51" i="30" s="1"/>
  <c r="M75" i="25"/>
  <c r="L75" i="25"/>
  <c r="Z52" i="30" s="1"/>
  <c r="K75" i="25"/>
  <c r="D81" i="22" s="1"/>
  <c r="M73" i="25"/>
  <c r="M74" i="25"/>
  <c r="K74" i="25"/>
  <c r="D80" i="22" s="1"/>
  <c r="K72" i="25"/>
  <c r="Y49" i="30" s="1"/>
  <c r="M76" i="25"/>
  <c r="J75" i="25"/>
  <c r="C81" i="22" s="1"/>
  <c r="L73" i="25"/>
  <c r="Z50" i="30" s="1"/>
  <c r="AM55" i="12"/>
  <c r="D90" i="12" s="1"/>
  <c r="AM52" i="12"/>
  <c r="AM47" i="12"/>
  <c r="AM46" i="12"/>
  <c r="AM38" i="12"/>
  <c r="AM37" i="12"/>
  <c r="AM36" i="12"/>
  <c r="AM35" i="12"/>
  <c r="AM34" i="12"/>
  <c r="AM33" i="12"/>
  <c r="AM32" i="12"/>
  <c r="AM31" i="12"/>
  <c r="AM30" i="12"/>
  <c r="AM29" i="12"/>
  <c r="AM24" i="12"/>
  <c r="AM23" i="12"/>
  <c r="AM22" i="12"/>
  <c r="C90" i="12" s="1"/>
  <c r="AM21" i="12"/>
  <c r="AM20" i="12"/>
  <c r="AM19" i="12"/>
  <c r="AM18" i="12"/>
  <c r="AM17" i="12"/>
  <c r="AM16" i="12"/>
  <c r="AM15" i="12"/>
  <c r="AM14" i="12"/>
  <c r="AM13" i="12"/>
  <c r="AM12" i="12"/>
  <c r="AM11" i="12"/>
  <c r="AM10" i="12"/>
  <c r="C80" i="22" l="1"/>
  <c r="C79" i="22"/>
  <c r="E80" i="22"/>
  <c r="E79" i="22"/>
  <c r="Z49" i="30"/>
  <c r="Y52" i="30"/>
  <c r="X52" i="30"/>
  <c r="Y50" i="30"/>
  <c r="C82" i="22"/>
  <c r="E82" i="22"/>
  <c r="E81" i="22"/>
  <c r="X49" i="30"/>
  <c r="D78" i="22"/>
  <c r="D82" i="22"/>
  <c r="Y51" i="30"/>
  <c r="E90" i="12"/>
  <c r="F90" i="12" s="1"/>
  <c r="GS9" i="11"/>
  <c r="GT9" i="11"/>
  <c r="GU9" i="11"/>
  <c r="GV9" i="11"/>
  <c r="GW9" i="11"/>
  <c r="GX9" i="11"/>
  <c r="GY9" i="11"/>
  <c r="GZ9" i="11"/>
  <c r="HA9" i="11"/>
  <c r="HB9" i="11"/>
  <c r="HC9" i="11"/>
  <c r="HD9" i="11"/>
  <c r="GS10" i="11"/>
  <c r="GT10" i="11"/>
  <c r="GU10" i="11"/>
  <c r="GV10" i="11"/>
  <c r="GW10" i="11"/>
  <c r="GX10" i="11"/>
  <c r="GY10" i="11"/>
  <c r="GZ10" i="11"/>
  <c r="HA10" i="11"/>
  <c r="HB10" i="11"/>
  <c r="HC10" i="11"/>
  <c r="HD10" i="11"/>
  <c r="GS11" i="11"/>
  <c r="GT11" i="11"/>
  <c r="GU11" i="11"/>
  <c r="GV11" i="11"/>
  <c r="GW11" i="11"/>
  <c r="GX11" i="11"/>
  <c r="GY11" i="11"/>
  <c r="GZ11" i="11"/>
  <c r="HA11" i="11"/>
  <c r="HB11" i="11"/>
  <c r="HC11" i="11"/>
  <c r="HD11" i="11"/>
  <c r="GS12" i="11"/>
  <c r="GT12" i="11"/>
  <c r="GU12" i="11"/>
  <c r="GV12" i="11"/>
  <c r="GW12" i="11"/>
  <c r="GX12" i="11"/>
  <c r="GY12" i="11"/>
  <c r="GZ12" i="11"/>
  <c r="HA12" i="11"/>
  <c r="HB12" i="11"/>
  <c r="HC12" i="11"/>
  <c r="HD12" i="11"/>
  <c r="GS13" i="11"/>
  <c r="GT13" i="11"/>
  <c r="GU13" i="11"/>
  <c r="GV13" i="11"/>
  <c r="GW13" i="11"/>
  <c r="GX13" i="11"/>
  <c r="GY13" i="11"/>
  <c r="GZ13" i="11"/>
  <c r="HA13" i="11"/>
  <c r="HB13" i="11"/>
  <c r="HC13" i="11"/>
  <c r="HD13" i="11"/>
  <c r="GS14" i="11"/>
  <c r="GT14" i="11"/>
  <c r="GU14" i="11"/>
  <c r="GV14" i="11"/>
  <c r="GW14" i="11"/>
  <c r="GX14" i="11"/>
  <c r="GY14" i="11"/>
  <c r="GZ14" i="11"/>
  <c r="HA14" i="11"/>
  <c r="HB14" i="11"/>
  <c r="HC14" i="11"/>
  <c r="HD14" i="11"/>
  <c r="GS15" i="11"/>
  <c r="GT15" i="11"/>
  <c r="GU15" i="11"/>
  <c r="GV15" i="11"/>
  <c r="GW15" i="11"/>
  <c r="GX15" i="11"/>
  <c r="GY15" i="11"/>
  <c r="GZ15" i="11"/>
  <c r="HA15" i="11"/>
  <c r="HB15" i="11"/>
  <c r="HC15" i="11"/>
  <c r="HD15" i="11"/>
  <c r="GS16" i="11"/>
  <c r="GT16" i="11"/>
  <c r="GU16" i="11"/>
  <c r="GV16" i="11"/>
  <c r="GW16" i="11"/>
  <c r="GX16" i="11"/>
  <c r="GY16" i="11"/>
  <c r="GZ16" i="11"/>
  <c r="HA16" i="11"/>
  <c r="HB16" i="11"/>
  <c r="HC16" i="11"/>
  <c r="HD16" i="11"/>
  <c r="GS17" i="11"/>
  <c r="GT17" i="11"/>
  <c r="GU17" i="11"/>
  <c r="GV17" i="11"/>
  <c r="GW17" i="11"/>
  <c r="GX17" i="11"/>
  <c r="GY17" i="11"/>
  <c r="GZ17" i="11"/>
  <c r="HA17" i="11"/>
  <c r="HB17" i="11"/>
  <c r="HC17" i="11"/>
  <c r="HD17" i="11"/>
  <c r="GS18" i="11"/>
  <c r="GT18" i="11"/>
  <c r="GU18" i="11"/>
  <c r="GV18" i="11"/>
  <c r="GW18" i="11"/>
  <c r="GX18" i="11"/>
  <c r="GY18" i="11"/>
  <c r="GZ18" i="11"/>
  <c r="HA18" i="11"/>
  <c r="HB18" i="11"/>
  <c r="HC18" i="11"/>
  <c r="HD18" i="11"/>
  <c r="GS19" i="11"/>
  <c r="GT19" i="11"/>
  <c r="GU19" i="11"/>
  <c r="GV19" i="11"/>
  <c r="GW19" i="11"/>
  <c r="GX19" i="11"/>
  <c r="GY19" i="11"/>
  <c r="GZ19" i="11"/>
  <c r="HA19" i="11"/>
  <c r="HB19" i="11"/>
  <c r="HC19" i="11"/>
  <c r="HD19" i="11"/>
  <c r="GS20" i="11"/>
  <c r="GT20" i="11"/>
  <c r="GU20" i="11"/>
  <c r="GV20" i="11"/>
  <c r="GW20" i="11"/>
  <c r="GX20" i="11"/>
  <c r="GY20" i="11"/>
  <c r="GZ20" i="11"/>
  <c r="HA20" i="11"/>
  <c r="HB20" i="11"/>
  <c r="HC20" i="11"/>
  <c r="HD20" i="11"/>
  <c r="GS21" i="11"/>
  <c r="GT21" i="11"/>
  <c r="GU21" i="11"/>
  <c r="GV21" i="11"/>
  <c r="GW21" i="11"/>
  <c r="GX21" i="11"/>
  <c r="GY21" i="11"/>
  <c r="GZ21" i="11"/>
  <c r="HA21" i="11"/>
  <c r="HB21" i="11"/>
  <c r="HC21" i="11"/>
  <c r="HD21" i="11"/>
  <c r="GS22" i="11"/>
  <c r="GT22" i="11"/>
  <c r="GU22" i="11"/>
  <c r="GV22" i="11"/>
  <c r="GW22" i="11"/>
  <c r="GX22" i="11"/>
  <c r="GY22" i="11"/>
  <c r="GZ22" i="11"/>
  <c r="HA22" i="11"/>
  <c r="HB22" i="11"/>
  <c r="HC22" i="11"/>
  <c r="HD22" i="11"/>
  <c r="GS23" i="11"/>
  <c r="GT23" i="11"/>
  <c r="GU23" i="11"/>
  <c r="GV23" i="11"/>
  <c r="GW23" i="11"/>
  <c r="GX23" i="11"/>
  <c r="GY23" i="11"/>
  <c r="GZ23" i="11"/>
  <c r="HA23" i="11"/>
  <c r="HB23" i="11"/>
  <c r="HC23" i="11"/>
  <c r="HD23" i="11"/>
  <c r="GS26" i="11"/>
  <c r="GT26" i="11"/>
  <c r="GU26" i="11"/>
  <c r="GV26" i="11"/>
  <c r="GW26" i="11"/>
  <c r="GX26" i="11"/>
  <c r="GY26" i="11"/>
  <c r="GZ26" i="11"/>
  <c r="HA26" i="11"/>
  <c r="HB26" i="11"/>
  <c r="HC26" i="11"/>
  <c r="HD26" i="11"/>
  <c r="GS28" i="11"/>
  <c r="GT28" i="11"/>
  <c r="GU28" i="11"/>
  <c r="GV28" i="11"/>
  <c r="GW28" i="11"/>
  <c r="GX28" i="11"/>
  <c r="GY28" i="11"/>
  <c r="GZ28" i="11"/>
  <c r="HA28" i="11"/>
  <c r="HB28" i="11"/>
  <c r="HC28" i="11"/>
  <c r="HD28" i="11"/>
  <c r="GS29" i="11"/>
  <c r="GT29" i="11"/>
  <c r="GU29" i="11"/>
  <c r="GV29" i="11"/>
  <c r="GW29" i="11"/>
  <c r="GX29" i="11"/>
  <c r="GY29" i="11"/>
  <c r="GZ29" i="11"/>
  <c r="HA29" i="11"/>
  <c r="HB29" i="11"/>
  <c r="HC29" i="11"/>
  <c r="HD29" i="11"/>
  <c r="GS30" i="11"/>
  <c r="GT30" i="11"/>
  <c r="GU30" i="11"/>
  <c r="GV30" i="11"/>
  <c r="GW30" i="11"/>
  <c r="GX30" i="11"/>
  <c r="GY30" i="11"/>
  <c r="GZ30" i="11"/>
  <c r="HA30" i="11"/>
  <c r="HB30" i="11"/>
  <c r="HC30" i="11"/>
  <c r="HD30" i="11"/>
  <c r="GS31" i="11"/>
  <c r="GT31" i="11"/>
  <c r="GU31" i="11"/>
  <c r="GV31" i="11"/>
  <c r="GW31" i="11"/>
  <c r="GX31" i="11"/>
  <c r="GY31" i="11"/>
  <c r="GZ31" i="11"/>
  <c r="HA31" i="11"/>
  <c r="HB31" i="11"/>
  <c r="HC31" i="11"/>
  <c r="HD31" i="11"/>
  <c r="GS32" i="11"/>
  <c r="GT32" i="11"/>
  <c r="GU32" i="11"/>
  <c r="GV32" i="11"/>
  <c r="GW32" i="11"/>
  <c r="GX32" i="11"/>
  <c r="GY32" i="11"/>
  <c r="GZ32" i="11"/>
  <c r="HA32" i="11"/>
  <c r="HB32" i="11"/>
  <c r="HC32" i="11"/>
  <c r="HD32" i="11"/>
  <c r="GS33" i="11"/>
  <c r="GT33" i="11"/>
  <c r="GU33" i="11"/>
  <c r="GV33" i="11"/>
  <c r="GW33" i="11"/>
  <c r="GX33" i="11"/>
  <c r="GY33" i="11"/>
  <c r="GZ33" i="11"/>
  <c r="HA33" i="11"/>
  <c r="HB33" i="11"/>
  <c r="HC33" i="11"/>
  <c r="HD33" i="11"/>
  <c r="GS34" i="11"/>
  <c r="GT34" i="11"/>
  <c r="GU34" i="11"/>
  <c r="GV34" i="11"/>
  <c r="GW34" i="11"/>
  <c r="GX34" i="11"/>
  <c r="GY34" i="11"/>
  <c r="GZ34" i="11"/>
  <c r="HA34" i="11"/>
  <c r="HB34" i="11"/>
  <c r="HC34" i="11"/>
  <c r="HD34" i="11"/>
  <c r="GS35" i="11"/>
  <c r="GT35" i="11"/>
  <c r="GU35" i="11"/>
  <c r="GV35" i="11"/>
  <c r="GW35" i="11"/>
  <c r="GX35" i="11"/>
  <c r="GY35" i="11"/>
  <c r="GZ35" i="11"/>
  <c r="HA35" i="11"/>
  <c r="HB35" i="11"/>
  <c r="HC35" i="11"/>
  <c r="HD35" i="11"/>
  <c r="GS36" i="11"/>
  <c r="GT36" i="11"/>
  <c r="GU36" i="11"/>
  <c r="GV36" i="11"/>
  <c r="GW36" i="11"/>
  <c r="GX36" i="11"/>
  <c r="GY36" i="11"/>
  <c r="GZ36" i="11"/>
  <c r="HA36" i="11"/>
  <c r="HB36" i="11"/>
  <c r="HC36" i="11"/>
  <c r="HD36" i="11"/>
  <c r="GS37" i="11"/>
  <c r="GT37" i="11"/>
  <c r="GU37" i="11"/>
  <c r="GV37" i="11"/>
  <c r="GW37" i="11"/>
  <c r="GX37" i="11"/>
  <c r="GY37" i="11"/>
  <c r="GZ37" i="11"/>
  <c r="HA37" i="11"/>
  <c r="HB37" i="11"/>
  <c r="HC37" i="11"/>
  <c r="HD37" i="11"/>
  <c r="GS45" i="11"/>
  <c r="GT45" i="11"/>
  <c r="GU45" i="11"/>
  <c r="GV45" i="11"/>
  <c r="GW45" i="11"/>
  <c r="GX45" i="11"/>
  <c r="GY45" i="11"/>
  <c r="GZ45" i="11"/>
  <c r="HA45" i="11"/>
  <c r="HB45" i="11"/>
  <c r="HC45" i="11"/>
  <c r="HD45" i="11"/>
  <c r="GS46" i="11"/>
  <c r="GT46" i="11"/>
  <c r="GU46" i="11"/>
  <c r="GV46" i="11"/>
  <c r="GW46" i="11"/>
  <c r="GX46" i="11"/>
  <c r="GY46" i="11"/>
  <c r="GZ46" i="11"/>
  <c r="HA46" i="11"/>
  <c r="HB46" i="11"/>
  <c r="HC46" i="11"/>
  <c r="HD46" i="11"/>
  <c r="GS51" i="11"/>
  <c r="GT51" i="11"/>
  <c r="GU51" i="11"/>
  <c r="GV51" i="11"/>
  <c r="GW51" i="11"/>
  <c r="GX51" i="11"/>
  <c r="GY51" i="11"/>
  <c r="GZ51" i="11"/>
  <c r="HA51" i="11"/>
  <c r="HB51" i="11"/>
  <c r="HC51" i="11"/>
  <c r="HD51" i="11"/>
  <c r="GS53" i="11"/>
  <c r="GT53" i="11"/>
  <c r="GU53" i="11"/>
  <c r="GV53" i="11"/>
  <c r="GW53" i="11"/>
  <c r="GX53" i="11"/>
  <c r="AN55" i="12" l="1"/>
  <c r="AN47" i="12"/>
  <c r="AN32" i="12"/>
  <c r="AN20" i="12"/>
  <c r="AN21" i="12"/>
  <c r="AN38" i="12"/>
  <c r="AN34" i="12"/>
  <c r="AN12" i="12"/>
  <c r="AN13" i="12"/>
  <c r="AN24" i="12"/>
  <c r="AN17" i="12"/>
  <c r="AN11" i="12"/>
  <c r="AN30" i="12"/>
  <c r="AN46" i="12"/>
  <c r="AN35" i="12"/>
  <c r="AN33" i="12"/>
  <c r="AN31" i="12"/>
  <c r="AN29" i="12"/>
  <c r="AN22" i="12"/>
  <c r="AN18" i="12"/>
  <c r="AN16" i="12"/>
  <c r="AN10" i="12"/>
  <c r="AN23" i="12"/>
  <c r="AN15" i="12"/>
  <c r="AN14" i="12"/>
  <c r="AN19" i="12"/>
  <c r="AN52" i="12"/>
  <c r="AN36" i="12"/>
  <c r="AN37" i="12"/>
  <c r="EQ49" i="11" l="1"/>
  <c r="B6" i="25" l="1"/>
  <c r="J6" i="25" s="1"/>
  <c r="C6" i="25"/>
  <c r="D6" i="25"/>
  <c r="E6" i="25"/>
  <c r="F6" i="25"/>
  <c r="B7" i="25"/>
  <c r="J7" i="25" s="1"/>
  <c r="C7" i="25"/>
  <c r="D7" i="25"/>
  <c r="E7" i="25"/>
  <c r="F7" i="25"/>
  <c r="B8" i="25"/>
  <c r="J8" i="25" s="1"/>
  <c r="C8" i="25"/>
  <c r="D8" i="25"/>
  <c r="E8" i="25"/>
  <c r="F8" i="25"/>
  <c r="B9" i="25"/>
  <c r="J9" i="25" s="1"/>
  <c r="C9" i="25"/>
  <c r="D9" i="25"/>
  <c r="E9" i="25"/>
  <c r="F9" i="25"/>
  <c r="B10" i="25"/>
  <c r="J10" i="25" s="1"/>
  <c r="C10" i="25"/>
  <c r="D10" i="25"/>
  <c r="E10" i="25"/>
  <c r="F10" i="25"/>
  <c r="B11" i="25"/>
  <c r="J11" i="25" s="1"/>
  <c r="C11" i="25"/>
  <c r="D11" i="25"/>
  <c r="E11" i="25"/>
  <c r="F11" i="25"/>
  <c r="B12" i="25"/>
  <c r="J12" i="25" s="1"/>
  <c r="C12" i="25"/>
  <c r="D12" i="25"/>
  <c r="E12" i="25"/>
  <c r="F12" i="25"/>
  <c r="B13" i="25"/>
  <c r="J13" i="25" s="1"/>
  <c r="C13" i="25"/>
  <c r="D13" i="25"/>
  <c r="E13" i="25"/>
  <c r="F13" i="25"/>
  <c r="B14" i="25"/>
  <c r="J14" i="25" s="1"/>
  <c r="C14" i="25"/>
  <c r="D14" i="25"/>
  <c r="E14" i="25"/>
  <c r="F14" i="25"/>
  <c r="B15" i="25"/>
  <c r="J15" i="25" s="1"/>
  <c r="C15" i="25"/>
  <c r="D15" i="25"/>
  <c r="E15" i="25"/>
  <c r="F15" i="25"/>
  <c r="B16" i="25"/>
  <c r="J16" i="25" s="1"/>
  <c r="C16" i="25"/>
  <c r="D16" i="25"/>
  <c r="E16" i="25"/>
  <c r="F16" i="25"/>
  <c r="B17" i="25"/>
  <c r="J17" i="25" s="1"/>
  <c r="C17" i="25"/>
  <c r="D17" i="25"/>
  <c r="L17" i="25" s="1"/>
  <c r="E17" i="25"/>
  <c r="F17" i="25"/>
  <c r="B18" i="25"/>
  <c r="J18" i="25" s="1"/>
  <c r="C18" i="25"/>
  <c r="D18" i="25"/>
  <c r="L18" i="25" s="1"/>
  <c r="E18" i="25"/>
  <c r="F18" i="25"/>
  <c r="B19" i="25"/>
  <c r="J19" i="25" s="1"/>
  <c r="C19" i="25"/>
  <c r="D19" i="25"/>
  <c r="L19" i="25" s="1"/>
  <c r="E19" i="25"/>
  <c r="F19" i="25"/>
  <c r="B20" i="25"/>
  <c r="J20" i="25" s="1"/>
  <c r="C20" i="25"/>
  <c r="D20" i="25"/>
  <c r="L20" i="25" s="1"/>
  <c r="E20" i="25"/>
  <c r="F20" i="25"/>
  <c r="B21" i="25"/>
  <c r="J21" i="25" s="1"/>
  <c r="C21" i="25"/>
  <c r="D21" i="25"/>
  <c r="L21" i="25" s="1"/>
  <c r="E21" i="25"/>
  <c r="F21" i="25"/>
  <c r="B22" i="25"/>
  <c r="J22" i="25" s="1"/>
  <c r="C22" i="25"/>
  <c r="D22" i="25"/>
  <c r="L22" i="25" s="1"/>
  <c r="E22" i="25"/>
  <c r="F22" i="25"/>
  <c r="B23" i="25"/>
  <c r="J23" i="25" s="1"/>
  <c r="C23" i="25"/>
  <c r="D23" i="25"/>
  <c r="L23" i="25" s="1"/>
  <c r="E23" i="25"/>
  <c r="F23" i="25"/>
  <c r="B24" i="25"/>
  <c r="J24" i="25" s="1"/>
  <c r="C24" i="25"/>
  <c r="D24" i="25"/>
  <c r="L24" i="25" s="1"/>
  <c r="E24" i="25"/>
  <c r="F24" i="25"/>
  <c r="B25" i="25"/>
  <c r="J25" i="25" s="1"/>
  <c r="C25" i="25"/>
  <c r="K25" i="25" s="1"/>
  <c r="D25" i="25"/>
  <c r="L25" i="25" s="1"/>
  <c r="E25" i="25"/>
  <c r="F25" i="25"/>
  <c r="B26" i="25"/>
  <c r="J26" i="25" s="1"/>
  <c r="C26" i="25"/>
  <c r="K26" i="25" s="1"/>
  <c r="D26" i="25"/>
  <c r="L26" i="25" s="1"/>
  <c r="E26" i="25"/>
  <c r="F26" i="25"/>
  <c r="B27" i="25"/>
  <c r="J27" i="25" s="1"/>
  <c r="C27" i="25"/>
  <c r="K27" i="25" s="1"/>
  <c r="D27" i="25"/>
  <c r="L27" i="25" s="1"/>
  <c r="E27" i="25"/>
  <c r="F27" i="25"/>
  <c r="B28" i="25"/>
  <c r="J28" i="25" s="1"/>
  <c r="C28" i="25"/>
  <c r="K28" i="25" s="1"/>
  <c r="D28" i="25"/>
  <c r="L28" i="25" s="1"/>
  <c r="E28" i="25"/>
  <c r="F28" i="25"/>
  <c r="B29" i="25"/>
  <c r="J29" i="25" s="1"/>
  <c r="C29" i="25"/>
  <c r="K29" i="25" s="1"/>
  <c r="D29" i="25"/>
  <c r="L29" i="25" s="1"/>
  <c r="E29" i="25"/>
  <c r="F29" i="25"/>
  <c r="B30" i="25"/>
  <c r="J30" i="25" s="1"/>
  <c r="C30" i="25"/>
  <c r="K30" i="25" s="1"/>
  <c r="D30" i="25"/>
  <c r="L30" i="25" s="1"/>
  <c r="E30" i="25"/>
  <c r="F30" i="25"/>
  <c r="B31" i="25"/>
  <c r="J31" i="25" s="1"/>
  <c r="C31" i="25"/>
  <c r="K31" i="25" s="1"/>
  <c r="D31" i="25"/>
  <c r="L31" i="25" s="1"/>
  <c r="E31" i="25"/>
  <c r="F31" i="25"/>
  <c r="B32" i="25"/>
  <c r="J32" i="25" s="1"/>
  <c r="C32" i="25"/>
  <c r="K32" i="25" s="1"/>
  <c r="D32" i="25"/>
  <c r="L32" i="25" s="1"/>
  <c r="E32" i="25"/>
  <c r="F32" i="25"/>
  <c r="B33" i="25"/>
  <c r="J33" i="25" s="1"/>
  <c r="C33" i="25"/>
  <c r="K33" i="25" s="1"/>
  <c r="D33" i="25"/>
  <c r="L33" i="25" s="1"/>
  <c r="E33" i="25"/>
  <c r="F33" i="25"/>
  <c r="B34" i="25"/>
  <c r="J34" i="25" s="1"/>
  <c r="C34" i="25"/>
  <c r="K34" i="25" s="1"/>
  <c r="D34" i="25"/>
  <c r="L34" i="25" s="1"/>
  <c r="E34" i="25"/>
  <c r="F34" i="25"/>
  <c r="B35" i="25"/>
  <c r="J35" i="25" s="1"/>
  <c r="C35" i="25"/>
  <c r="K35" i="25" s="1"/>
  <c r="D35" i="25"/>
  <c r="L35" i="25" s="1"/>
  <c r="E35" i="25"/>
  <c r="F35" i="25"/>
  <c r="B36" i="25"/>
  <c r="J36" i="25" s="1"/>
  <c r="C36" i="25"/>
  <c r="K36" i="25" s="1"/>
  <c r="D36" i="25"/>
  <c r="L36" i="25" s="1"/>
  <c r="E36" i="25"/>
  <c r="F36" i="25"/>
  <c r="B37" i="25"/>
  <c r="J37" i="25" s="1"/>
  <c r="C37" i="25"/>
  <c r="K37" i="25" s="1"/>
  <c r="D37" i="25"/>
  <c r="L37" i="25" s="1"/>
  <c r="E37" i="25"/>
  <c r="F37" i="25"/>
  <c r="B38" i="25"/>
  <c r="J38" i="25" s="1"/>
  <c r="C38" i="25"/>
  <c r="K38" i="25" s="1"/>
  <c r="D38" i="25"/>
  <c r="L38" i="25" s="1"/>
  <c r="E38" i="25"/>
  <c r="F38" i="25"/>
  <c r="B39" i="25"/>
  <c r="J39" i="25" s="1"/>
  <c r="C39" i="25"/>
  <c r="K39" i="25" s="1"/>
  <c r="D39" i="25"/>
  <c r="L39" i="25" s="1"/>
  <c r="E39" i="25"/>
  <c r="F39" i="25"/>
  <c r="B40" i="25"/>
  <c r="J40" i="25" s="1"/>
  <c r="C40" i="25"/>
  <c r="K40" i="25" s="1"/>
  <c r="D40" i="25"/>
  <c r="L40" i="25" s="1"/>
  <c r="E40" i="25"/>
  <c r="F40" i="25"/>
  <c r="B41" i="25"/>
  <c r="J41" i="25" s="1"/>
  <c r="C41" i="25"/>
  <c r="K41" i="25" s="1"/>
  <c r="D41" i="25"/>
  <c r="L41" i="25" s="1"/>
  <c r="E41" i="25"/>
  <c r="F41" i="25"/>
  <c r="B42" i="25"/>
  <c r="J42" i="25" s="1"/>
  <c r="C42" i="25"/>
  <c r="K42" i="25" s="1"/>
  <c r="D42" i="25"/>
  <c r="L42" i="25" s="1"/>
  <c r="E42" i="25"/>
  <c r="F42" i="25"/>
  <c r="B43" i="25"/>
  <c r="J43" i="25" s="1"/>
  <c r="C43" i="25"/>
  <c r="K43" i="25" s="1"/>
  <c r="D43" i="25"/>
  <c r="L43" i="25" s="1"/>
  <c r="E43" i="25"/>
  <c r="F43" i="25"/>
  <c r="B44" i="25"/>
  <c r="J44" i="25" s="1"/>
  <c r="C44" i="25"/>
  <c r="K44" i="25" s="1"/>
  <c r="D44" i="25"/>
  <c r="L44" i="25" s="1"/>
  <c r="E44" i="25"/>
  <c r="F44" i="25"/>
  <c r="B45" i="25"/>
  <c r="J45" i="25" s="1"/>
  <c r="C45" i="25"/>
  <c r="K45" i="25" s="1"/>
  <c r="D45" i="25"/>
  <c r="L45" i="25" s="1"/>
  <c r="E45" i="25"/>
  <c r="F45" i="25"/>
  <c r="B46" i="25"/>
  <c r="J46" i="25" s="1"/>
  <c r="C46" i="25"/>
  <c r="K46" i="25" s="1"/>
  <c r="D46" i="25"/>
  <c r="L46" i="25" s="1"/>
  <c r="E46" i="25"/>
  <c r="F46" i="25"/>
  <c r="B47" i="25"/>
  <c r="J47" i="25" s="1"/>
  <c r="C47" i="25"/>
  <c r="K47" i="25" s="1"/>
  <c r="D47" i="25"/>
  <c r="L47" i="25" s="1"/>
  <c r="E47" i="25"/>
  <c r="F47" i="25"/>
  <c r="B48" i="25"/>
  <c r="J48" i="25" s="1"/>
  <c r="C48" i="25"/>
  <c r="K48" i="25" s="1"/>
  <c r="D48" i="25"/>
  <c r="L48" i="25" s="1"/>
  <c r="E48" i="25"/>
  <c r="F48" i="25"/>
  <c r="B49" i="25"/>
  <c r="J49" i="25" s="1"/>
  <c r="C49" i="25"/>
  <c r="K49" i="25" s="1"/>
  <c r="D49" i="25"/>
  <c r="L49" i="25" s="1"/>
  <c r="E49" i="25"/>
  <c r="F49" i="25"/>
  <c r="B50" i="25"/>
  <c r="J50" i="25" s="1"/>
  <c r="C50" i="25"/>
  <c r="K50" i="25" s="1"/>
  <c r="D50" i="25"/>
  <c r="L50" i="25" s="1"/>
  <c r="E50" i="25"/>
  <c r="F50" i="25"/>
  <c r="B51" i="25"/>
  <c r="J51" i="25" s="1"/>
  <c r="C51" i="25"/>
  <c r="K51" i="25" s="1"/>
  <c r="D51" i="25"/>
  <c r="L51" i="25" s="1"/>
  <c r="E51" i="25"/>
  <c r="F51" i="25"/>
  <c r="B52" i="25"/>
  <c r="J52" i="25" s="1"/>
  <c r="C52" i="25"/>
  <c r="K52" i="25" s="1"/>
  <c r="D52" i="25"/>
  <c r="L52" i="25" s="1"/>
  <c r="E52" i="25"/>
  <c r="F52" i="25"/>
  <c r="B53" i="25"/>
  <c r="J53" i="25" s="1"/>
  <c r="C53" i="25"/>
  <c r="K53" i="25" s="1"/>
  <c r="D53" i="25"/>
  <c r="L53" i="25" s="1"/>
  <c r="E53" i="25"/>
  <c r="F53" i="25"/>
  <c r="B54" i="25"/>
  <c r="J54" i="25" s="1"/>
  <c r="C54" i="25"/>
  <c r="K54" i="25" s="1"/>
  <c r="D54" i="25"/>
  <c r="L54" i="25" s="1"/>
  <c r="E54" i="25"/>
  <c r="F54" i="25"/>
  <c r="B55" i="25"/>
  <c r="J55" i="25" s="1"/>
  <c r="C55" i="25"/>
  <c r="K55" i="25" s="1"/>
  <c r="D55" i="25"/>
  <c r="L55" i="25" s="1"/>
  <c r="E55" i="25"/>
  <c r="F55" i="25"/>
  <c r="B56" i="25"/>
  <c r="J56" i="25" s="1"/>
  <c r="C56" i="25"/>
  <c r="K56" i="25" s="1"/>
  <c r="D56" i="25"/>
  <c r="L56" i="25" s="1"/>
  <c r="E56" i="25"/>
  <c r="F56" i="25"/>
  <c r="B57" i="25"/>
  <c r="J57" i="25" s="1"/>
  <c r="C57" i="25"/>
  <c r="K57" i="25" s="1"/>
  <c r="D57" i="25"/>
  <c r="L57" i="25" s="1"/>
  <c r="E57" i="25"/>
  <c r="F57" i="25"/>
  <c r="B58" i="25"/>
  <c r="J58" i="25" s="1"/>
  <c r="C58" i="25"/>
  <c r="K58" i="25" s="1"/>
  <c r="D58" i="25"/>
  <c r="L58" i="25" s="1"/>
  <c r="E58" i="25"/>
  <c r="F58" i="25"/>
  <c r="B59" i="25"/>
  <c r="J59" i="25" s="1"/>
  <c r="C59" i="25"/>
  <c r="K59" i="25" s="1"/>
  <c r="D59" i="25"/>
  <c r="L59" i="25" s="1"/>
  <c r="E59" i="25"/>
  <c r="F59" i="25"/>
  <c r="B60" i="25"/>
  <c r="J60" i="25" s="1"/>
  <c r="C60" i="25"/>
  <c r="K60" i="25" s="1"/>
  <c r="D60" i="25"/>
  <c r="L60" i="25" s="1"/>
  <c r="E60" i="25"/>
  <c r="F60" i="25"/>
  <c r="B61" i="25"/>
  <c r="J61" i="25" s="1"/>
  <c r="C61" i="25"/>
  <c r="K61" i="25" s="1"/>
  <c r="D61" i="25"/>
  <c r="L61" i="25" s="1"/>
  <c r="E61" i="25"/>
  <c r="F61" i="25"/>
  <c r="B62" i="25"/>
  <c r="J62" i="25" s="1"/>
  <c r="C62" i="25"/>
  <c r="K62" i="25" s="1"/>
  <c r="D62" i="25"/>
  <c r="L62" i="25" s="1"/>
  <c r="E62" i="25"/>
  <c r="F62" i="25"/>
  <c r="B63" i="25"/>
  <c r="J63" i="25" s="1"/>
  <c r="C63" i="25"/>
  <c r="K63" i="25" s="1"/>
  <c r="D63" i="25"/>
  <c r="L63" i="25" s="1"/>
  <c r="E63" i="25"/>
  <c r="F63" i="25"/>
  <c r="B64" i="25"/>
  <c r="J64" i="25" s="1"/>
  <c r="C64" i="25"/>
  <c r="K64" i="25" s="1"/>
  <c r="D64" i="25"/>
  <c r="L64" i="25" s="1"/>
  <c r="E64" i="25"/>
  <c r="F64" i="25"/>
  <c r="B65" i="25"/>
  <c r="J65" i="25" s="1"/>
  <c r="C65" i="25"/>
  <c r="K65" i="25" s="1"/>
  <c r="D65" i="25"/>
  <c r="L65" i="25" s="1"/>
  <c r="E65" i="25"/>
  <c r="F65" i="25"/>
  <c r="B66" i="25"/>
  <c r="J66" i="25" s="1"/>
  <c r="C66" i="25"/>
  <c r="K66" i="25" s="1"/>
  <c r="D66" i="25"/>
  <c r="L66" i="25" s="1"/>
  <c r="E66" i="25"/>
  <c r="F66" i="25"/>
  <c r="B67" i="25"/>
  <c r="J67" i="25" s="1"/>
  <c r="C67" i="25"/>
  <c r="K67" i="25" s="1"/>
  <c r="D67" i="25"/>
  <c r="L67" i="25" s="1"/>
  <c r="E67" i="25"/>
  <c r="F67" i="25"/>
  <c r="B68" i="25"/>
  <c r="J68" i="25" s="1"/>
  <c r="C68" i="25"/>
  <c r="K68" i="25" s="1"/>
  <c r="D68" i="25"/>
  <c r="L68" i="25" s="1"/>
  <c r="E68" i="25"/>
  <c r="F68" i="25"/>
  <c r="B69" i="25"/>
  <c r="J69" i="25" s="1"/>
  <c r="C69" i="25"/>
  <c r="K69" i="25" s="1"/>
  <c r="D69" i="25"/>
  <c r="L69" i="25" s="1"/>
  <c r="E69" i="25"/>
  <c r="F69" i="25"/>
  <c r="B70" i="25"/>
  <c r="J70" i="25" s="1"/>
  <c r="C70" i="25"/>
  <c r="K70" i="25" s="1"/>
  <c r="D70" i="25"/>
  <c r="L70" i="25" s="1"/>
  <c r="E70" i="25"/>
  <c r="F70" i="25"/>
  <c r="B71" i="25"/>
  <c r="J71" i="25" s="1"/>
  <c r="C71" i="25"/>
  <c r="K71" i="25" s="1"/>
  <c r="D71" i="25"/>
  <c r="L71" i="25" s="1"/>
  <c r="E71" i="25"/>
  <c r="F5" i="25"/>
  <c r="E5" i="25"/>
  <c r="D5" i="25"/>
  <c r="C5" i="25"/>
  <c r="B5" i="25"/>
  <c r="J5" i="25" s="1"/>
  <c r="M34" i="25" l="1"/>
  <c r="M42" i="25"/>
  <c r="F48" i="22" s="1"/>
  <c r="M63" i="25"/>
  <c r="M55" i="25"/>
  <c r="F61" i="22" s="1"/>
  <c r="M50" i="25"/>
  <c r="F56" i="22" s="1"/>
  <c r="M47" i="25"/>
  <c r="M32" i="25"/>
  <c r="F38" i="22" s="1"/>
  <c r="M39" i="25"/>
  <c r="M31" i="25"/>
  <c r="M66" i="25"/>
  <c r="AA43" i="30" s="1"/>
  <c r="M58" i="25"/>
  <c r="F64" i="22" s="1"/>
  <c r="M62" i="25"/>
  <c r="AA39" i="30" s="1"/>
  <c r="M54" i="25"/>
  <c r="F60" i="22" s="1"/>
  <c r="M46" i="25"/>
  <c r="F52" i="22" s="1"/>
  <c r="M38" i="25"/>
  <c r="F44" i="22" s="1"/>
  <c r="M61" i="25"/>
  <c r="AA38" i="30" s="1"/>
  <c r="M53" i="25"/>
  <c r="F59" i="22" s="1"/>
  <c r="M45" i="25"/>
  <c r="F51" i="22" s="1"/>
  <c r="M37" i="25"/>
  <c r="F43" i="22" s="1"/>
  <c r="N23" i="25"/>
  <c r="K23" i="25"/>
  <c r="M64" i="25"/>
  <c r="AA41" i="30" s="1"/>
  <c r="M56" i="25"/>
  <c r="F62" i="22" s="1"/>
  <c r="M48" i="25"/>
  <c r="F54" i="22" s="1"/>
  <c r="M40" i="25"/>
  <c r="F46" i="22" s="1"/>
  <c r="K18" i="25"/>
  <c r="D24" i="22" s="1"/>
  <c r="N18" i="25"/>
  <c r="K20" i="25"/>
  <c r="N20" i="25"/>
  <c r="M67" i="25"/>
  <c r="M59" i="25"/>
  <c r="M51" i="25"/>
  <c r="M43" i="25"/>
  <c r="M35" i="25"/>
  <c r="K21" i="25"/>
  <c r="N21" i="25"/>
  <c r="M70" i="25"/>
  <c r="F76" i="22" s="1"/>
  <c r="N24" i="25"/>
  <c r="K24" i="25"/>
  <c r="M65" i="25"/>
  <c r="AA42" i="30" s="1"/>
  <c r="M57" i="25"/>
  <c r="F63" i="22" s="1"/>
  <c r="M49" i="25"/>
  <c r="F55" i="22" s="1"/>
  <c r="M41" i="25"/>
  <c r="F47" i="22" s="1"/>
  <c r="M33" i="25"/>
  <c r="F39" i="22" s="1"/>
  <c r="K19" i="25"/>
  <c r="N19" i="25"/>
  <c r="M69" i="25"/>
  <c r="F75" i="22" s="1"/>
  <c r="M68" i="25"/>
  <c r="F74" i="22" s="1"/>
  <c r="M60" i="25"/>
  <c r="AA37" i="30" s="1"/>
  <c r="M52" i="25"/>
  <c r="F58" i="22" s="1"/>
  <c r="M44" i="25"/>
  <c r="F50" i="22" s="1"/>
  <c r="M36" i="25"/>
  <c r="F42" i="22" s="1"/>
  <c r="N22" i="25"/>
  <c r="K22" i="25"/>
  <c r="M71" i="25"/>
  <c r="F77" i="22" s="1"/>
  <c r="N17" i="25"/>
  <c r="K17" i="25"/>
  <c r="D23" i="22" s="1"/>
  <c r="X48" i="30"/>
  <c r="Z47" i="30"/>
  <c r="Z46" i="30"/>
  <c r="Z45" i="30"/>
  <c r="Z44" i="30"/>
  <c r="Y40" i="30"/>
  <c r="Y36" i="30"/>
  <c r="D61" i="22"/>
  <c r="D57" i="22"/>
  <c r="C53" i="22"/>
  <c r="C49" i="22"/>
  <c r="C45" i="22"/>
  <c r="C41" i="22"/>
  <c r="F40" i="22"/>
  <c r="C37" i="22"/>
  <c r="E36" i="22"/>
  <c r="C35" i="22"/>
  <c r="C34" i="22"/>
  <c r="E33" i="22"/>
  <c r="C32" i="22"/>
  <c r="D31" i="22"/>
  <c r="E30" i="22"/>
  <c r="E29" i="22"/>
  <c r="E28" i="22"/>
  <c r="C27" i="22"/>
  <c r="C26" i="22"/>
  <c r="E25" i="22"/>
  <c r="C22" i="22"/>
  <c r="C21" i="22"/>
  <c r="C20" i="22"/>
  <c r="C19" i="22"/>
  <c r="C18" i="22"/>
  <c r="C17" i="22"/>
  <c r="C16" i="22"/>
  <c r="C15" i="22"/>
  <c r="C14" i="22"/>
  <c r="C13" i="22"/>
  <c r="C12" i="22"/>
  <c r="C11" i="22"/>
  <c r="F72" i="22" l="1"/>
  <c r="D65" i="22"/>
  <c r="E73" i="22"/>
  <c r="F66" i="22"/>
  <c r="E74" i="22"/>
  <c r="F67" i="22"/>
  <c r="E75" i="22"/>
  <c r="F68" i="22"/>
  <c r="E76" i="22"/>
  <c r="D69" i="22"/>
  <c r="F70" i="22"/>
  <c r="F71" i="22"/>
  <c r="C77" i="22"/>
  <c r="C31" i="22"/>
  <c r="E61" i="22"/>
  <c r="X38" i="30"/>
  <c r="E31" i="22"/>
  <c r="Z43" i="30"/>
  <c r="E57" i="22"/>
  <c r="C24" i="22"/>
  <c r="F57" i="22"/>
  <c r="Y42" i="30"/>
  <c r="Z40" i="30"/>
  <c r="AA44" i="30"/>
  <c r="C25" i="22"/>
  <c r="C59" i="22"/>
  <c r="Z36" i="30"/>
  <c r="AA40" i="30"/>
  <c r="E24" i="22"/>
  <c r="E26" i="22"/>
  <c r="AA36" i="30"/>
  <c r="E34" i="22"/>
  <c r="C63" i="22"/>
  <c r="Y43" i="30"/>
  <c r="X46" i="30"/>
  <c r="D25" i="22"/>
  <c r="C39" i="22"/>
  <c r="C43" i="22"/>
  <c r="C47" i="22"/>
  <c r="C51" i="22"/>
  <c r="C55" i="22"/>
  <c r="Y46" i="30"/>
  <c r="E23" i="22"/>
  <c r="D37" i="22"/>
  <c r="D41" i="22"/>
  <c r="D45" i="22"/>
  <c r="D49" i="22"/>
  <c r="D53" i="22"/>
  <c r="D32" i="22"/>
  <c r="E37" i="22"/>
  <c r="E41" i="22"/>
  <c r="E45" i="22"/>
  <c r="E49" i="22"/>
  <c r="E53" i="22"/>
  <c r="X45" i="30"/>
  <c r="E32" i="22"/>
  <c r="F37" i="22"/>
  <c r="F41" i="22"/>
  <c r="F45" i="22"/>
  <c r="F49" i="22"/>
  <c r="F53" i="22"/>
  <c r="X42" i="30"/>
  <c r="Y45" i="30"/>
  <c r="C36" i="22"/>
  <c r="D39" i="22"/>
  <c r="D43" i="22"/>
  <c r="D47" i="22"/>
  <c r="D51" i="22"/>
  <c r="D55" i="22"/>
  <c r="D59" i="22"/>
  <c r="D63" i="22"/>
  <c r="Y38" i="30"/>
  <c r="C29" i="22"/>
  <c r="D27" i="22"/>
  <c r="D29" i="22"/>
  <c r="C33" i="22"/>
  <c r="D36" i="22"/>
  <c r="C38" i="22"/>
  <c r="D40" i="22"/>
  <c r="C42" i="22"/>
  <c r="D44" i="22"/>
  <c r="C46" i="22"/>
  <c r="D48" i="22"/>
  <c r="C50" i="22"/>
  <c r="D52" i="22"/>
  <c r="C54" i="22"/>
  <c r="D56" i="22"/>
  <c r="C58" i="22"/>
  <c r="D60" i="22"/>
  <c r="C62" i="22"/>
  <c r="D64" i="22"/>
  <c r="X37" i="30"/>
  <c r="Y39" i="30"/>
  <c r="X41" i="30"/>
  <c r="E27" i="22"/>
  <c r="D33" i="22"/>
  <c r="D38" i="22"/>
  <c r="E40" i="22"/>
  <c r="D42" i="22"/>
  <c r="E44" i="22"/>
  <c r="D46" i="22"/>
  <c r="E48" i="22"/>
  <c r="D50" i="22"/>
  <c r="E52" i="22"/>
  <c r="D54" i="22"/>
  <c r="E56" i="22"/>
  <c r="D58" i="22"/>
  <c r="E60" i="22"/>
  <c r="D62" i="22"/>
  <c r="E64" i="22"/>
  <c r="Y37" i="30"/>
  <c r="Z39" i="30"/>
  <c r="Y41" i="30"/>
  <c r="X47" i="30"/>
  <c r="Y47" i="30"/>
  <c r="C23" i="22"/>
  <c r="C28" i="22"/>
  <c r="C30" i="22"/>
  <c r="E38" i="22"/>
  <c r="E42" i="22"/>
  <c r="E46" i="22"/>
  <c r="E50" i="22"/>
  <c r="E54" i="22"/>
  <c r="C57" i="22"/>
  <c r="E58" i="22"/>
  <c r="C61" i="22"/>
  <c r="E62" i="22"/>
  <c r="X36" i="30"/>
  <c r="Z37" i="30"/>
  <c r="X40" i="30"/>
  <c r="Z41" i="30"/>
  <c r="X44" i="30"/>
  <c r="Z48" i="30"/>
  <c r="D28" i="22"/>
  <c r="D30" i="22"/>
  <c r="D35" i="22"/>
  <c r="Y44" i="30"/>
  <c r="E35" i="22"/>
  <c r="D26" i="22"/>
  <c r="D34" i="22"/>
  <c r="E39" i="22"/>
  <c r="C40" i="22"/>
  <c r="E43" i="22"/>
  <c r="C44" i="22"/>
  <c r="E47" i="22"/>
  <c r="C48" i="22"/>
  <c r="E51" i="22"/>
  <c r="C52" i="22"/>
  <c r="E55" i="22"/>
  <c r="C56" i="22"/>
  <c r="E59" i="22"/>
  <c r="C60" i="22"/>
  <c r="E63" i="22"/>
  <c r="C64" i="22"/>
  <c r="Z38" i="30"/>
  <c r="X39" i="30"/>
  <c r="Z42" i="30"/>
  <c r="X43" i="30"/>
  <c r="Y48" i="30"/>
  <c r="E65" i="22" l="1"/>
  <c r="D72" i="22"/>
  <c r="E72" i="22"/>
  <c r="E66" i="22"/>
  <c r="E67" i="22"/>
  <c r="D70" i="22"/>
  <c r="C65" i="22"/>
  <c r="E68" i="22"/>
  <c r="D67" i="22"/>
  <c r="F73" i="22"/>
  <c r="C67" i="22"/>
  <c r="D66" i="22"/>
  <c r="F65" i="22"/>
  <c r="E69" i="22"/>
  <c r="D71" i="22"/>
  <c r="C69" i="22"/>
  <c r="E71" i="22"/>
  <c r="E77" i="22"/>
  <c r="D68" i="22"/>
  <c r="E70" i="22"/>
  <c r="C68" i="22"/>
  <c r="C66" i="22"/>
  <c r="F69" i="22"/>
  <c r="D77" i="22"/>
  <c r="D76" i="22"/>
  <c r="D75" i="22"/>
  <c r="D74" i="22"/>
  <c r="D73" i="22"/>
  <c r="C76" i="22"/>
  <c r="C75" i="22"/>
  <c r="C74" i="22"/>
  <c r="C73" i="22"/>
  <c r="C72" i="22"/>
  <c r="C71" i="22"/>
  <c r="C70" i="22"/>
  <c r="AK55" i="12"/>
  <c r="D89" i="12" s="1"/>
  <c r="AK52" i="12"/>
  <c r="AK47" i="12"/>
  <c r="AK46" i="12"/>
  <c r="AK38" i="12"/>
  <c r="AK37" i="12"/>
  <c r="AK36" i="12"/>
  <c r="AK35" i="12"/>
  <c r="AK34" i="12"/>
  <c r="AK33" i="12"/>
  <c r="AK32" i="12"/>
  <c r="AK31" i="12"/>
  <c r="AK30" i="12"/>
  <c r="AK29" i="12"/>
  <c r="AK27" i="12"/>
  <c r="AK24" i="12"/>
  <c r="AK23" i="12"/>
  <c r="AK22" i="12"/>
  <c r="C89" i="12" s="1"/>
  <c r="AK21" i="12"/>
  <c r="AK20" i="12"/>
  <c r="AK19" i="12"/>
  <c r="AK18" i="12"/>
  <c r="AK17" i="12"/>
  <c r="AK16" i="12"/>
  <c r="AK15" i="12"/>
  <c r="AK14" i="12"/>
  <c r="AK13" i="12"/>
  <c r="AK12" i="12"/>
  <c r="AK11" i="12"/>
  <c r="AK10" i="12"/>
  <c r="AI55" i="12"/>
  <c r="D88" i="12" s="1"/>
  <c r="AI52" i="12"/>
  <c r="AI47" i="12"/>
  <c r="AI46" i="12"/>
  <c r="AI38" i="12"/>
  <c r="AI37" i="12"/>
  <c r="AI36" i="12"/>
  <c r="AI35" i="12"/>
  <c r="AI34" i="12"/>
  <c r="AI33" i="12"/>
  <c r="AI32" i="12"/>
  <c r="AI31" i="12"/>
  <c r="AI30" i="12"/>
  <c r="AI29" i="12"/>
  <c r="AI27" i="12"/>
  <c r="AI24" i="12"/>
  <c r="AI23" i="12"/>
  <c r="AI22" i="12"/>
  <c r="C88" i="12" s="1"/>
  <c r="AI21" i="12"/>
  <c r="AI20" i="12"/>
  <c r="AI19" i="12"/>
  <c r="AI18" i="12"/>
  <c r="AI17" i="12"/>
  <c r="AI16" i="12"/>
  <c r="AI15" i="12"/>
  <c r="AI14" i="12"/>
  <c r="AI13" i="12"/>
  <c r="AI12" i="12"/>
  <c r="AI11" i="12"/>
  <c r="AI10" i="12"/>
  <c r="GR53" i="11"/>
  <c r="GR51" i="11"/>
  <c r="GR46" i="11"/>
  <c r="GR45" i="11"/>
  <c r="GR37" i="11"/>
  <c r="GR36" i="11"/>
  <c r="GR35" i="11"/>
  <c r="GR34" i="11"/>
  <c r="GR33" i="11"/>
  <c r="GR32" i="11"/>
  <c r="GR31" i="11"/>
  <c r="GR30" i="11"/>
  <c r="GR29" i="11"/>
  <c r="GR28" i="11"/>
  <c r="GR26" i="11"/>
  <c r="GR23" i="11"/>
  <c r="GR22" i="11"/>
  <c r="GR21" i="11"/>
  <c r="GR20" i="11"/>
  <c r="GR19" i="11"/>
  <c r="GR18" i="11"/>
  <c r="GR17" i="11"/>
  <c r="GR16" i="11"/>
  <c r="GR15" i="11"/>
  <c r="GR14" i="11"/>
  <c r="GR13" i="11"/>
  <c r="GR12" i="11"/>
  <c r="GR11" i="11"/>
  <c r="GR10" i="11"/>
  <c r="GR9" i="11"/>
  <c r="GQ53" i="11"/>
  <c r="GQ51" i="11"/>
  <c r="GQ46" i="11"/>
  <c r="GQ45" i="11"/>
  <c r="GQ37" i="11"/>
  <c r="GQ36" i="11"/>
  <c r="GQ35" i="11"/>
  <c r="GQ34" i="11"/>
  <c r="GQ33" i="11"/>
  <c r="GQ32" i="11"/>
  <c r="GQ31" i="11"/>
  <c r="GQ30" i="11"/>
  <c r="GQ29" i="11"/>
  <c r="GQ28" i="11"/>
  <c r="GQ26" i="11"/>
  <c r="GQ23" i="11"/>
  <c r="GQ22" i="11"/>
  <c r="GQ21" i="11"/>
  <c r="GQ20" i="11"/>
  <c r="GQ19" i="11"/>
  <c r="GQ18" i="11"/>
  <c r="GQ17" i="11"/>
  <c r="GQ16" i="11"/>
  <c r="GQ15" i="11"/>
  <c r="GQ14" i="11"/>
  <c r="GQ13" i="11"/>
  <c r="GQ12" i="11"/>
  <c r="GQ11" i="11"/>
  <c r="GQ10" i="11"/>
  <c r="GQ9" i="11"/>
  <c r="GP53" i="11"/>
  <c r="GP51" i="11"/>
  <c r="GP46" i="11"/>
  <c r="GP45" i="11"/>
  <c r="GP37" i="11"/>
  <c r="GP36" i="11"/>
  <c r="GP35" i="11"/>
  <c r="GP34" i="11"/>
  <c r="GP33" i="11"/>
  <c r="GP32" i="11"/>
  <c r="GP31" i="11"/>
  <c r="GP30" i="11"/>
  <c r="GP29" i="11"/>
  <c r="GP28" i="11"/>
  <c r="GP26" i="11"/>
  <c r="GP23" i="11"/>
  <c r="GP22" i="11"/>
  <c r="GP21" i="11"/>
  <c r="GP20" i="11"/>
  <c r="GP19" i="11"/>
  <c r="GP18" i="11"/>
  <c r="GP17" i="11"/>
  <c r="GP16" i="11"/>
  <c r="GP15" i="11"/>
  <c r="GP14" i="11"/>
  <c r="GP13" i="11"/>
  <c r="GP12" i="11"/>
  <c r="GP11" i="11"/>
  <c r="GP10" i="11"/>
  <c r="GP9" i="11"/>
  <c r="GO53" i="11"/>
  <c r="GO51" i="11"/>
  <c r="GO46" i="11"/>
  <c r="GO45" i="11"/>
  <c r="GO37" i="11"/>
  <c r="GO36" i="11"/>
  <c r="GO35" i="11"/>
  <c r="GO34" i="11"/>
  <c r="GO33" i="11"/>
  <c r="GO32" i="11"/>
  <c r="GO31" i="11"/>
  <c r="GO30" i="11"/>
  <c r="GO29" i="11"/>
  <c r="GO28" i="11"/>
  <c r="GO26" i="11"/>
  <c r="GO23" i="11"/>
  <c r="GO22" i="11"/>
  <c r="GO21" i="11"/>
  <c r="GO20" i="11"/>
  <c r="GO19" i="11"/>
  <c r="GO18" i="11"/>
  <c r="GO17" i="11"/>
  <c r="GO16" i="11"/>
  <c r="GO15" i="11"/>
  <c r="GO14" i="11"/>
  <c r="GO13" i="11"/>
  <c r="GO12" i="11"/>
  <c r="GO11" i="11"/>
  <c r="GO10" i="11"/>
  <c r="GO9" i="11"/>
  <c r="GN53" i="11"/>
  <c r="GN51" i="11"/>
  <c r="GN46" i="11"/>
  <c r="GN45" i="11"/>
  <c r="GN37" i="11"/>
  <c r="GN36" i="11"/>
  <c r="GN35" i="11"/>
  <c r="GN34" i="11"/>
  <c r="GN33" i="11"/>
  <c r="GN32" i="11"/>
  <c r="GN31" i="11"/>
  <c r="GN30" i="11"/>
  <c r="GN29" i="11"/>
  <c r="GN28" i="11"/>
  <c r="GN26" i="11"/>
  <c r="GN23" i="11"/>
  <c r="GN22" i="11"/>
  <c r="GN21" i="11"/>
  <c r="GN20" i="11"/>
  <c r="GN19" i="11"/>
  <c r="GN18" i="11"/>
  <c r="GN17" i="11"/>
  <c r="GN16" i="11"/>
  <c r="GN15" i="11"/>
  <c r="GN14" i="11"/>
  <c r="GN13" i="11"/>
  <c r="GN12" i="11"/>
  <c r="GN11" i="11"/>
  <c r="GN10" i="11"/>
  <c r="GN9" i="11"/>
  <c r="GM53" i="11"/>
  <c r="GM51" i="11"/>
  <c r="GM46" i="11"/>
  <c r="GM45" i="11"/>
  <c r="GM37" i="11"/>
  <c r="GM36" i="11"/>
  <c r="GM35" i="11"/>
  <c r="GM34" i="11"/>
  <c r="GM33" i="11"/>
  <c r="GM32" i="11"/>
  <c r="GM31" i="11"/>
  <c r="GM30" i="11"/>
  <c r="GM29" i="11"/>
  <c r="GM28" i="11"/>
  <c r="GM26" i="11"/>
  <c r="GM23" i="11"/>
  <c r="GM22" i="11"/>
  <c r="GM21" i="11"/>
  <c r="GM20" i="11"/>
  <c r="GM19" i="11"/>
  <c r="GM18" i="11"/>
  <c r="GM17" i="11"/>
  <c r="GM16" i="11"/>
  <c r="GM15" i="11"/>
  <c r="GM14" i="11"/>
  <c r="GM13" i="11"/>
  <c r="GM12" i="11"/>
  <c r="GM11" i="11"/>
  <c r="GM10" i="11"/>
  <c r="GM9" i="11"/>
  <c r="AG55" i="12"/>
  <c r="D87" i="12" s="1"/>
  <c r="AG52" i="12"/>
  <c r="AG47" i="12"/>
  <c r="AG46" i="12"/>
  <c r="AG38" i="12"/>
  <c r="AG37" i="12"/>
  <c r="AG36" i="12"/>
  <c r="AG35" i="12"/>
  <c r="AG34" i="12"/>
  <c r="AG33" i="12"/>
  <c r="AG32" i="12"/>
  <c r="AG31" i="12"/>
  <c r="AG30" i="12"/>
  <c r="AG29" i="12"/>
  <c r="AG27" i="12"/>
  <c r="AG24" i="12"/>
  <c r="AG23" i="12"/>
  <c r="AG22" i="12"/>
  <c r="C87" i="12" s="1"/>
  <c r="AG21" i="12"/>
  <c r="AG20" i="12"/>
  <c r="AG19" i="12"/>
  <c r="AG18" i="12"/>
  <c r="AG17" i="12"/>
  <c r="AG16" i="12"/>
  <c r="AG15" i="12"/>
  <c r="AG14" i="12"/>
  <c r="AG13" i="12"/>
  <c r="AG12" i="12"/>
  <c r="AG11" i="12"/>
  <c r="AG10" i="12"/>
  <c r="GL53" i="11"/>
  <c r="GL51" i="11"/>
  <c r="GL46" i="11"/>
  <c r="GL45" i="11"/>
  <c r="GL37" i="11"/>
  <c r="GL36" i="11"/>
  <c r="GL35" i="11"/>
  <c r="GL34" i="11"/>
  <c r="GL33" i="11"/>
  <c r="GL32" i="11"/>
  <c r="GL31" i="11"/>
  <c r="GL30" i="11"/>
  <c r="GL29" i="11"/>
  <c r="GL28" i="11"/>
  <c r="GL26" i="11"/>
  <c r="GL23" i="11"/>
  <c r="GL22" i="11"/>
  <c r="GL21" i="11"/>
  <c r="GL20" i="11"/>
  <c r="GL19" i="11"/>
  <c r="GL18" i="11"/>
  <c r="GL17" i="11"/>
  <c r="GL16" i="11"/>
  <c r="GL15" i="11"/>
  <c r="GL14" i="11"/>
  <c r="GL13" i="11"/>
  <c r="GL12" i="11"/>
  <c r="GL11" i="11"/>
  <c r="GL10" i="11"/>
  <c r="GL9" i="11"/>
  <c r="GK53" i="11"/>
  <c r="GK51" i="11"/>
  <c r="GK46" i="11"/>
  <c r="GK45" i="11"/>
  <c r="GK37" i="11"/>
  <c r="GK36" i="11"/>
  <c r="GK35" i="11"/>
  <c r="GK34" i="11"/>
  <c r="GK33" i="11"/>
  <c r="GK32" i="11"/>
  <c r="GK31" i="11"/>
  <c r="GK30" i="11"/>
  <c r="GK29" i="11"/>
  <c r="GK28" i="11"/>
  <c r="GK26" i="11"/>
  <c r="GK23" i="11"/>
  <c r="GK22" i="11"/>
  <c r="GK21" i="11"/>
  <c r="GK20" i="11"/>
  <c r="GK19" i="11"/>
  <c r="GK18" i="11"/>
  <c r="GK17" i="11"/>
  <c r="GK16" i="11"/>
  <c r="GK15" i="11"/>
  <c r="GK14" i="11"/>
  <c r="GK13" i="11"/>
  <c r="GK12" i="11"/>
  <c r="GK11" i="11"/>
  <c r="GK10" i="11"/>
  <c r="GK9" i="11"/>
  <c r="GJ53" i="11"/>
  <c r="GJ51" i="11"/>
  <c r="GJ46" i="11"/>
  <c r="GJ45" i="11"/>
  <c r="GJ37" i="11"/>
  <c r="GJ36" i="11"/>
  <c r="GJ35" i="11"/>
  <c r="GJ34" i="11"/>
  <c r="GJ33" i="11"/>
  <c r="GJ32" i="11"/>
  <c r="GJ31" i="11"/>
  <c r="GJ30" i="11"/>
  <c r="GJ29" i="11"/>
  <c r="GJ28" i="11"/>
  <c r="GJ26" i="11"/>
  <c r="GJ23" i="11"/>
  <c r="GJ22" i="11"/>
  <c r="GJ21" i="11"/>
  <c r="GJ20" i="11"/>
  <c r="GJ19" i="11"/>
  <c r="GJ18" i="11"/>
  <c r="GJ17" i="11"/>
  <c r="GJ16" i="11"/>
  <c r="GJ15" i="11"/>
  <c r="GJ14" i="11"/>
  <c r="GJ13" i="11"/>
  <c r="GJ12" i="11"/>
  <c r="GJ11" i="11"/>
  <c r="GJ10" i="11"/>
  <c r="GJ9" i="11"/>
  <c r="GI53" i="11"/>
  <c r="GI51" i="11"/>
  <c r="GI46" i="11"/>
  <c r="GI45" i="11"/>
  <c r="GI37" i="11"/>
  <c r="GI36" i="11"/>
  <c r="GI35" i="11"/>
  <c r="GI34" i="11"/>
  <c r="GI33" i="11"/>
  <c r="GI32" i="11"/>
  <c r="GI31" i="11"/>
  <c r="GI30" i="11"/>
  <c r="GI29" i="11"/>
  <c r="GI28" i="11"/>
  <c r="GI26" i="11"/>
  <c r="GI23" i="11"/>
  <c r="GI22" i="11"/>
  <c r="GI21" i="11"/>
  <c r="GI20" i="11"/>
  <c r="GI19" i="11"/>
  <c r="GI18" i="11"/>
  <c r="GI17" i="11"/>
  <c r="GI16" i="11"/>
  <c r="GI15" i="11"/>
  <c r="GI14" i="11"/>
  <c r="GI13" i="11"/>
  <c r="GI12" i="11"/>
  <c r="GI11" i="11"/>
  <c r="GI10" i="11"/>
  <c r="GI9" i="11"/>
  <c r="GH23" i="11"/>
  <c r="GG23" i="11"/>
  <c r="GF23" i="11"/>
  <c r="GE23" i="11"/>
  <c r="GH53" i="11"/>
  <c r="GH51" i="11"/>
  <c r="GH46" i="11"/>
  <c r="GH45" i="11"/>
  <c r="GH37" i="11"/>
  <c r="GH36" i="11"/>
  <c r="GH35" i="11"/>
  <c r="GH34" i="11"/>
  <c r="GH33" i="11"/>
  <c r="GH32" i="11"/>
  <c r="GH31" i="11"/>
  <c r="GH30" i="11"/>
  <c r="GH29" i="11"/>
  <c r="GH28" i="11"/>
  <c r="GH26" i="11"/>
  <c r="GH22" i="11"/>
  <c r="GH21" i="11"/>
  <c r="GH20" i="11"/>
  <c r="GH19" i="11"/>
  <c r="GH18" i="11"/>
  <c r="GH17" i="11"/>
  <c r="GH16" i="11"/>
  <c r="GH15" i="11"/>
  <c r="GH14" i="11"/>
  <c r="GH13" i="11"/>
  <c r="GH12" i="11"/>
  <c r="GH11" i="11"/>
  <c r="GH10" i="11"/>
  <c r="GH9" i="11"/>
  <c r="GF18" i="11"/>
  <c r="GG53" i="11"/>
  <c r="GG51" i="11"/>
  <c r="GG46" i="11"/>
  <c r="GG45" i="11"/>
  <c r="GG37" i="11"/>
  <c r="GG36" i="11"/>
  <c r="GG35" i="11"/>
  <c r="GG34" i="11"/>
  <c r="GG33" i="11"/>
  <c r="GG32" i="11"/>
  <c r="GG31" i="11"/>
  <c r="GG30" i="11"/>
  <c r="GG29" i="11"/>
  <c r="GG28" i="11"/>
  <c r="GG26" i="11"/>
  <c r="GG22" i="11"/>
  <c r="GG21" i="11"/>
  <c r="GG20" i="11"/>
  <c r="GG19" i="11"/>
  <c r="GG18" i="11"/>
  <c r="GG17" i="11"/>
  <c r="GG16" i="11"/>
  <c r="GG15" i="11"/>
  <c r="GG14" i="11"/>
  <c r="GG13" i="11"/>
  <c r="GG12" i="11"/>
  <c r="GG11" i="11"/>
  <c r="GG10" i="11"/>
  <c r="GG9" i="11"/>
  <c r="GF53" i="11"/>
  <c r="GF51" i="11"/>
  <c r="GF46" i="11"/>
  <c r="GF45" i="11"/>
  <c r="GF37" i="11"/>
  <c r="GF36" i="11"/>
  <c r="GF35" i="11"/>
  <c r="GF34" i="11"/>
  <c r="GF33" i="11"/>
  <c r="GF32" i="11"/>
  <c r="GF31" i="11"/>
  <c r="GF30" i="11"/>
  <c r="GF29" i="11"/>
  <c r="GF28" i="11"/>
  <c r="GF26" i="11"/>
  <c r="GF22" i="11"/>
  <c r="GF21" i="11"/>
  <c r="GF20" i="11"/>
  <c r="GF19" i="11"/>
  <c r="GF17" i="11"/>
  <c r="GF16" i="11"/>
  <c r="GF15" i="11"/>
  <c r="GF14" i="11"/>
  <c r="GF13" i="11"/>
  <c r="GF12" i="11"/>
  <c r="GF11" i="11"/>
  <c r="GF10" i="11"/>
  <c r="GF9" i="11"/>
  <c r="GE53" i="11"/>
  <c r="GE51" i="11"/>
  <c r="GE46" i="11"/>
  <c r="GE45" i="11"/>
  <c r="GE37" i="11"/>
  <c r="GE36" i="11"/>
  <c r="GE35" i="11"/>
  <c r="GE34" i="11"/>
  <c r="GE33" i="11"/>
  <c r="GE32" i="11"/>
  <c r="GE31" i="11"/>
  <c r="GE30" i="11"/>
  <c r="GE29" i="11"/>
  <c r="GE28" i="11"/>
  <c r="GE26" i="11"/>
  <c r="GE22" i="11"/>
  <c r="GE21" i="11"/>
  <c r="GE20" i="11"/>
  <c r="GE19" i="11"/>
  <c r="GE18" i="11"/>
  <c r="GE17" i="11"/>
  <c r="GE16" i="11"/>
  <c r="GE15" i="11"/>
  <c r="GE14" i="11"/>
  <c r="GE13" i="11"/>
  <c r="GE12" i="11"/>
  <c r="GE11" i="11"/>
  <c r="GE10" i="11"/>
  <c r="GE9" i="11"/>
  <c r="GD53" i="11"/>
  <c r="GD51" i="11"/>
  <c r="GD46" i="11"/>
  <c r="GD45" i="11"/>
  <c r="GD37" i="11"/>
  <c r="GD36" i="11"/>
  <c r="GD35" i="11"/>
  <c r="GD34" i="11"/>
  <c r="GD33" i="11"/>
  <c r="GD32" i="11"/>
  <c r="GD31" i="11"/>
  <c r="GD30" i="11"/>
  <c r="GD29" i="11"/>
  <c r="GD28" i="11"/>
  <c r="GD26" i="11"/>
  <c r="GD23" i="11"/>
  <c r="GD22" i="11"/>
  <c r="GD21" i="11"/>
  <c r="GD20" i="11"/>
  <c r="GD19" i="11"/>
  <c r="GD18" i="11"/>
  <c r="GD17" i="11"/>
  <c r="GD16" i="11"/>
  <c r="GD15" i="11"/>
  <c r="GD14" i="11"/>
  <c r="GD13" i="11"/>
  <c r="GD12" i="11"/>
  <c r="GD11" i="11"/>
  <c r="GD10" i="11"/>
  <c r="GD9" i="11"/>
  <c r="GC53" i="11"/>
  <c r="GC51" i="11"/>
  <c r="GC46" i="11"/>
  <c r="GC45" i="11"/>
  <c r="GC37" i="11"/>
  <c r="GC36" i="11"/>
  <c r="GC35" i="11"/>
  <c r="GC34" i="11"/>
  <c r="GC33" i="11"/>
  <c r="GC32" i="11"/>
  <c r="GC31" i="11"/>
  <c r="GC30" i="11"/>
  <c r="GC29" i="11"/>
  <c r="GC28" i="11"/>
  <c r="GC26" i="11"/>
  <c r="GC23" i="11"/>
  <c r="GC22" i="11"/>
  <c r="GC21" i="11"/>
  <c r="GC20" i="11"/>
  <c r="GC19" i="11"/>
  <c r="GC18" i="11"/>
  <c r="GC17" i="11"/>
  <c r="GC16" i="11"/>
  <c r="GC15" i="11"/>
  <c r="GC14" i="11"/>
  <c r="GC13" i="11"/>
  <c r="GC12" i="11"/>
  <c r="GC11" i="11"/>
  <c r="GC10" i="11"/>
  <c r="GC9" i="11"/>
  <c r="GB53" i="11"/>
  <c r="GB51" i="11"/>
  <c r="GB46" i="11"/>
  <c r="GB45" i="11"/>
  <c r="GB37" i="11"/>
  <c r="GB36" i="11"/>
  <c r="GB35" i="11"/>
  <c r="GB34" i="11"/>
  <c r="GB33" i="11"/>
  <c r="GB32" i="11"/>
  <c r="GB31" i="11"/>
  <c r="GB30" i="11"/>
  <c r="GB29" i="11"/>
  <c r="GB28" i="11"/>
  <c r="GB26" i="11"/>
  <c r="GB23" i="11"/>
  <c r="GB22" i="11"/>
  <c r="GB21" i="11"/>
  <c r="GB20" i="11"/>
  <c r="GB19" i="11"/>
  <c r="GB18" i="11"/>
  <c r="GB17" i="11"/>
  <c r="GB16" i="11"/>
  <c r="GB15" i="11"/>
  <c r="GB14" i="11"/>
  <c r="GB13" i="11"/>
  <c r="GB12" i="11"/>
  <c r="GB11" i="11"/>
  <c r="GB10" i="11"/>
  <c r="GB9" i="11"/>
  <c r="GA53" i="11"/>
  <c r="GA51" i="11"/>
  <c r="GA46" i="11"/>
  <c r="GA45" i="11"/>
  <c r="GA37" i="11"/>
  <c r="GA36" i="11"/>
  <c r="GA35" i="11"/>
  <c r="GA34" i="11"/>
  <c r="GA33" i="11"/>
  <c r="GA32" i="11"/>
  <c r="GA31" i="11"/>
  <c r="GA30" i="11"/>
  <c r="GA29" i="11"/>
  <c r="GA28" i="11"/>
  <c r="GA26" i="11"/>
  <c r="GA23" i="11"/>
  <c r="GA22" i="11"/>
  <c r="GA21" i="11"/>
  <c r="GA20" i="11"/>
  <c r="GA19" i="11"/>
  <c r="GA18" i="11"/>
  <c r="GA17" i="11"/>
  <c r="GA16" i="11"/>
  <c r="GA15" i="11"/>
  <c r="GA14" i="11"/>
  <c r="GA13" i="11"/>
  <c r="GA12" i="11"/>
  <c r="GA11" i="11"/>
  <c r="GA10" i="11"/>
  <c r="GA9" i="11"/>
  <c r="FZ23" i="11"/>
  <c r="FY51" i="11"/>
  <c r="FZ46" i="11"/>
  <c r="AE55" i="12"/>
  <c r="D86" i="12" s="1"/>
  <c r="AE52" i="12"/>
  <c r="AE47" i="12"/>
  <c r="AE46" i="12"/>
  <c r="AE38" i="12"/>
  <c r="AE37" i="12"/>
  <c r="AE36" i="12"/>
  <c r="AE35" i="12"/>
  <c r="AE34" i="12"/>
  <c r="AE33" i="12"/>
  <c r="AE32" i="12"/>
  <c r="AE31" i="12"/>
  <c r="AE30" i="12"/>
  <c r="AE29" i="12"/>
  <c r="AE27" i="12"/>
  <c r="AE24" i="12"/>
  <c r="AE23" i="12"/>
  <c r="AE22" i="12"/>
  <c r="C86" i="12" s="1"/>
  <c r="AE21" i="12"/>
  <c r="AE20" i="12"/>
  <c r="AE19" i="12"/>
  <c r="AE18" i="12"/>
  <c r="AE17" i="12"/>
  <c r="AE16" i="12"/>
  <c r="AE15" i="12"/>
  <c r="AE14" i="12"/>
  <c r="AE13" i="12"/>
  <c r="AE12" i="12"/>
  <c r="AE11" i="12"/>
  <c r="AE10" i="12"/>
  <c r="FZ53" i="11"/>
  <c r="FZ51" i="11"/>
  <c r="FZ45" i="11"/>
  <c r="FZ37" i="11"/>
  <c r="FZ36" i="11"/>
  <c r="FZ35" i="11"/>
  <c r="FZ34" i="11"/>
  <c r="FZ33" i="11"/>
  <c r="FZ32" i="11"/>
  <c r="FZ31" i="11"/>
  <c r="FZ30" i="11"/>
  <c r="FZ29" i="11"/>
  <c r="FZ28" i="11"/>
  <c r="FZ26" i="11"/>
  <c r="FZ22" i="11"/>
  <c r="FZ21" i="11"/>
  <c r="FZ20" i="11"/>
  <c r="FZ19" i="11"/>
  <c r="FZ18" i="11"/>
  <c r="FZ17" i="11"/>
  <c r="FZ16" i="11"/>
  <c r="FZ15" i="11"/>
  <c r="FZ14" i="11"/>
  <c r="FZ13" i="11"/>
  <c r="FZ12" i="11"/>
  <c r="FZ11" i="11"/>
  <c r="FZ10" i="11"/>
  <c r="FZ9" i="11"/>
  <c r="FY53" i="11"/>
  <c r="FY46" i="11"/>
  <c r="FY45" i="11"/>
  <c r="FY37" i="11"/>
  <c r="FY36" i="11"/>
  <c r="FY35" i="11"/>
  <c r="FY34" i="11"/>
  <c r="FY33" i="11"/>
  <c r="FY32" i="11"/>
  <c r="FY31" i="11"/>
  <c r="FY30" i="11"/>
  <c r="FY29" i="11"/>
  <c r="FY28" i="11"/>
  <c r="FY26" i="11"/>
  <c r="FY23" i="11"/>
  <c r="FY22" i="11"/>
  <c r="FY21" i="11"/>
  <c r="FY20" i="11"/>
  <c r="FY19" i="11"/>
  <c r="FY18" i="11"/>
  <c r="FY17" i="11"/>
  <c r="FY16" i="11"/>
  <c r="FY15" i="11"/>
  <c r="FY14" i="11"/>
  <c r="FY13" i="11"/>
  <c r="FY12" i="11"/>
  <c r="FY11" i="11"/>
  <c r="FY10" i="11"/>
  <c r="FY9" i="11"/>
  <c r="FX53" i="11"/>
  <c r="FX51" i="11"/>
  <c r="FX46" i="11"/>
  <c r="FX45" i="11"/>
  <c r="FX37" i="11"/>
  <c r="FX36" i="11"/>
  <c r="FX35" i="11"/>
  <c r="FX34" i="11"/>
  <c r="FX33" i="11"/>
  <c r="FX32" i="11"/>
  <c r="FX31" i="11"/>
  <c r="FX30" i="11"/>
  <c r="FX29" i="11"/>
  <c r="FX28" i="11"/>
  <c r="FX26" i="11"/>
  <c r="FX23" i="11"/>
  <c r="FX22" i="11"/>
  <c r="FX21" i="11"/>
  <c r="FX20" i="11"/>
  <c r="FX19" i="11"/>
  <c r="FX18" i="11"/>
  <c r="FX17" i="11"/>
  <c r="FX16" i="11"/>
  <c r="FX15" i="11"/>
  <c r="FX14" i="11"/>
  <c r="FX13" i="11"/>
  <c r="FX12" i="11"/>
  <c r="FX11" i="11"/>
  <c r="FX10" i="11"/>
  <c r="FX9" i="11"/>
  <c r="FW53" i="11"/>
  <c r="FW51" i="11"/>
  <c r="FW46" i="11"/>
  <c r="FW45" i="11"/>
  <c r="FW37" i="11"/>
  <c r="FW36" i="11"/>
  <c r="FW35" i="11"/>
  <c r="FW34" i="11"/>
  <c r="FW33" i="11"/>
  <c r="FW32" i="11"/>
  <c r="FW31" i="11"/>
  <c r="FW30" i="11"/>
  <c r="FW29" i="11"/>
  <c r="FW28" i="11"/>
  <c r="FW26" i="11"/>
  <c r="FW23" i="11"/>
  <c r="FW22" i="11"/>
  <c r="FW21" i="11"/>
  <c r="FW20" i="11"/>
  <c r="FW19" i="11"/>
  <c r="FW18" i="11"/>
  <c r="FW17" i="11"/>
  <c r="FW16" i="11"/>
  <c r="FW15" i="11"/>
  <c r="FW14" i="11"/>
  <c r="FW13" i="11"/>
  <c r="FW12" i="11"/>
  <c r="FW11" i="11"/>
  <c r="FW10" i="11"/>
  <c r="FW9" i="11"/>
  <c r="FV53" i="11"/>
  <c r="FV51" i="11"/>
  <c r="FV46" i="11"/>
  <c r="FV45" i="11"/>
  <c r="FV37" i="11"/>
  <c r="FV36" i="11"/>
  <c r="FV35" i="11"/>
  <c r="FV34" i="11"/>
  <c r="FV33" i="11"/>
  <c r="FV32" i="11"/>
  <c r="FV31" i="11"/>
  <c r="FV30" i="11"/>
  <c r="FV29" i="11"/>
  <c r="FV28" i="11"/>
  <c r="FV26" i="11"/>
  <c r="FV23" i="11"/>
  <c r="FV22" i="11"/>
  <c r="FV21" i="11"/>
  <c r="FV20" i="11"/>
  <c r="FV19" i="11"/>
  <c r="FV18" i="11"/>
  <c r="FV17" i="11"/>
  <c r="FV16" i="11"/>
  <c r="FV15" i="11"/>
  <c r="FV14" i="11"/>
  <c r="FV13" i="11"/>
  <c r="FV12" i="11"/>
  <c r="FV11" i="11"/>
  <c r="FV10" i="11"/>
  <c r="FV9" i="11"/>
  <c r="FU53" i="11"/>
  <c r="FU51" i="11"/>
  <c r="FU46" i="11"/>
  <c r="FU45" i="11"/>
  <c r="FU37" i="11"/>
  <c r="FU36" i="11"/>
  <c r="FU35" i="11"/>
  <c r="FU34" i="11"/>
  <c r="FU33" i="11"/>
  <c r="FU32" i="11"/>
  <c r="FU31" i="11"/>
  <c r="FU30" i="11"/>
  <c r="FU29" i="11"/>
  <c r="FU28" i="11"/>
  <c r="FU26" i="11"/>
  <c r="FU23" i="11"/>
  <c r="FU22" i="11"/>
  <c r="FU21" i="11"/>
  <c r="FU20" i="11"/>
  <c r="FU19" i="11"/>
  <c r="FU18" i="11"/>
  <c r="FU17" i="11"/>
  <c r="FU16" i="11"/>
  <c r="FU15" i="11"/>
  <c r="FU14" i="11"/>
  <c r="FU13" i="11"/>
  <c r="FU12" i="11"/>
  <c r="FU11" i="11"/>
  <c r="FU10" i="11"/>
  <c r="FU9" i="11"/>
  <c r="FT53" i="11"/>
  <c r="FT51" i="11"/>
  <c r="FT46" i="11"/>
  <c r="FT45" i="11"/>
  <c r="FT37" i="11"/>
  <c r="FT36" i="11"/>
  <c r="FT35" i="11"/>
  <c r="FT34" i="11"/>
  <c r="FT33" i="11"/>
  <c r="FT32" i="11"/>
  <c r="FT31" i="11"/>
  <c r="FT30" i="11"/>
  <c r="FT29" i="11"/>
  <c r="FT28" i="11"/>
  <c r="FT26" i="11"/>
  <c r="FT23" i="11"/>
  <c r="FT22" i="11"/>
  <c r="FT21" i="11"/>
  <c r="FT20" i="11"/>
  <c r="FT19" i="11"/>
  <c r="FT18" i="11"/>
  <c r="FT17" i="11"/>
  <c r="FT16" i="11"/>
  <c r="FT15" i="11"/>
  <c r="FT14" i="11"/>
  <c r="FT13" i="11"/>
  <c r="FT12" i="11"/>
  <c r="FT11" i="11"/>
  <c r="FT10" i="11"/>
  <c r="FT9" i="11"/>
  <c r="FS53" i="11"/>
  <c r="FS51" i="11"/>
  <c r="FS46" i="11"/>
  <c r="FS45" i="11"/>
  <c r="FS37" i="11"/>
  <c r="FS36" i="11"/>
  <c r="FS35" i="11"/>
  <c r="FS34" i="11"/>
  <c r="FS33" i="11"/>
  <c r="FS32" i="11"/>
  <c r="FS31" i="11"/>
  <c r="FS30" i="11"/>
  <c r="FS29" i="11"/>
  <c r="FS28" i="11"/>
  <c r="FS26" i="11"/>
  <c r="FS23" i="11"/>
  <c r="FS22" i="11"/>
  <c r="FS21" i="11"/>
  <c r="FS20" i="11"/>
  <c r="FS19" i="11"/>
  <c r="FS18" i="11"/>
  <c r="FS17" i="11"/>
  <c r="FS16" i="11"/>
  <c r="FS15" i="11"/>
  <c r="FS14" i="11"/>
  <c r="FS13" i="11"/>
  <c r="FS12" i="11"/>
  <c r="FS11" i="11"/>
  <c r="FS10" i="11"/>
  <c r="FS9" i="11"/>
  <c r="FR53" i="11"/>
  <c r="FR51" i="11"/>
  <c r="FR46" i="11"/>
  <c r="FR45" i="11"/>
  <c r="FR37" i="11"/>
  <c r="FR36" i="11"/>
  <c r="FR35" i="11"/>
  <c r="FR34" i="11"/>
  <c r="FR33" i="11"/>
  <c r="FR32" i="11"/>
  <c r="FR31" i="11"/>
  <c r="FR30" i="11"/>
  <c r="FR29" i="11"/>
  <c r="FR28" i="11"/>
  <c r="FR26" i="11"/>
  <c r="FR23" i="11"/>
  <c r="FR22" i="11"/>
  <c r="FR21" i="11"/>
  <c r="FR20" i="11"/>
  <c r="FR19" i="11"/>
  <c r="FR18" i="11"/>
  <c r="FR17" i="11"/>
  <c r="FR16" i="11"/>
  <c r="FR15" i="11"/>
  <c r="FR14" i="11"/>
  <c r="FR13" i="11"/>
  <c r="FR12" i="11"/>
  <c r="FR11" i="11"/>
  <c r="FR10" i="11"/>
  <c r="FR9" i="11"/>
  <c r="FQ53" i="11"/>
  <c r="FQ51" i="11"/>
  <c r="FQ46" i="11"/>
  <c r="FQ45" i="11"/>
  <c r="FQ37" i="11"/>
  <c r="FQ36" i="11"/>
  <c r="FQ35" i="11"/>
  <c r="FQ34" i="11"/>
  <c r="FQ33" i="11"/>
  <c r="FQ32" i="11"/>
  <c r="FQ31" i="11"/>
  <c r="FQ30" i="11"/>
  <c r="FQ29" i="11"/>
  <c r="FQ28" i="11"/>
  <c r="FQ26" i="11"/>
  <c r="FQ23" i="11"/>
  <c r="FQ22" i="11"/>
  <c r="FQ21" i="11"/>
  <c r="FQ20" i="11"/>
  <c r="FQ19" i="11"/>
  <c r="FQ18" i="11"/>
  <c r="FQ17" i="11"/>
  <c r="FQ16" i="11"/>
  <c r="FQ15" i="11"/>
  <c r="FQ14" i="11"/>
  <c r="FQ13" i="11"/>
  <c r="FQ12" i="11"/>
  <c r="FQ11" i="11"/>
  <c r="FQ10" i="11"/>
  <c r="FQ9" i="11"/>
  <c r="FP53" i="11"/>
  <c r="FP51" i="11"/>
  <c r="FP46" i="11"/>
  <c r="FP45" i="11"/>
  <c r="FP37" i="11"/>
  <c r="FP36" i="11"/>
  <c r="FP35" i="11"/>
  <c r="FP34" i="11"/>
  <c r="FP33" i="11"/>
  <c r="FP32" i="11"/>
  <c r="FP31" i="11"/>
  <c r="FP30" i="11"/>
  <c r="FP29" i="11"/>
  <c r="FP28" i="11"/>
  <c r="FP26" i="11"/>
  <c r="FP23" i="11"/>
  <c r="FP22" i="11"/>
  <c r="FP21" i="11"/>
  <c r="FP20" i="11"/>
  <c r="FP19" i="11"/>
  <c r="FP18" i="11"/>
  <c r="FP17" i="11"/>
  <c r="FP16" i="11"/>
  <c r="FP15" i="11"/>
  <c r="FP14" i="11"/>
  <c r="FP13" i="11"/>
  <c r="FP12" i="11"/>
  <c r="FP11" i="11"/>
  <c r="FP10" i="11"/>
  <c r="FP9" i="11"/>
  <c r="AC55" i="12"/>
  <c r="D85" i="12" s="1"/>
  <c r="FO53" i="11"/>
  <c r="FO51" i="11"/>
  <c r="FO46" i="11"/>
  <c r="FO45" i="11"/>
  <c r="FO37" i="11"/>
  <c r="FO36" i="11"/>
  <c r="FO35" i="11"/>
  <c r="FO34" i="11"/>
  <c r="FO33" i="11"/>
  <c r="FO32" i="11"/>
  <c r="FO31" i="11"/>
  <c r="FO30" i="11"/>
  <c r="FO29" i="11"/>
  <c r="FO28" i="11"/>
  <c r="FO26" i="11"/>
  <c r="FO23" i="11"/>
  <c r="FO22" i="11"/>
  <c r="FO21" i="11"/>
  <c r="FO20" i="11"/>
  <c r="FO19" i="11"/>
  <c r="FO18" i="11"/>
  <c r="FO17" i="11"/>
  <c r="FO16" i="11"/>
  <c r="FO15" i="11"/>
  <c r="FO14" i="11"/>
  <c r="FO13" i="11"/>
  <c r="FO12" i="11"/>
  <c r="FO11" i="11"/>
  <c r="FO10" i="11"/>
  <c r="FO9" i="11"/>
  <c r="AC52" i="12"/>
  <c r="AC47" i="12"/>
  <c r="AC46" i="12"/>
  <c r="AC38" i="12"/>
  <c r="AC37" i="12"/>
  <c r="AC36" i="12"/>
  <c r="AC35" i="12"/>
  <c r="AC34" i="12"/>
  <c r="AC33" i="12"/>
  <c r="AC32" i="12"/>
  <c r="AC31" i="12"/>
  <c r="AC30" i="12"/>
  <c r="AC29" i="12"/>
  <c r="AC27" i="12"/>
  <c r="AC24" i="12"/>
  <c r="AC23" i="12"/>
  <c r="AC22" i="12"/>
  <c r="C85" i="12" s="1"/>
  <c r="AC21" i="12"/>
  <c r="AC20" i="12"/>
  <c r="AC19" i="12"/>
  <c r="AC18" i="12"/>
  <c r="AC17" i="12"/>
  <c r="AC16" i="12"/>
  <c r="AC15" i="12"/>
  <c r="AC14" i="12"/>
  <c r="AC13" i="12"/>
  <c r="AC12" i="12"/>
  <c r="AC11" i="12"/>
  <c r="AC10" i="12"/>
  <c r="FN53" i="11"/>
  <c r="FN51" i="11"/>
  <c r="FN46" i="11"/>
  <c r="FN45" i="11"/>
  <c r="FN37" i="11"/>
  <c r="FN36" i="11"/>
  <c r="FN35" i="11"/>
  <c r="FN34" i="11"/>
  <c r="FN33" i="11"/>
  <c r="FN32" i="11"/>
  <c r="FN31" i="11"/>
  <c r="FN30" i="11"/>
  <c r="FN29" i="11"/>
  <c r="FN28" i="11"/>
  <c r="FN26" i="11"/>
  <c r="FN23" i="11"/>
  <c r="FN22" i="11"/>
  <c r="FN21" i="11"/>
  <c r="FN20" i="11"/>
  <c r="FN19" i="11"/>
  <c r="FN18" i="11"/>
  <c r="FN17" i="11"/>
  <c r="FN16" i="11"/>
  <c r="FN15" i="11"/>
  <c r="FN14" i="11"/>
  <c r="FN13" i="11"/>
  <c r="FN12" i="11"/>
  <c r="FN11" i="11"/>
  <c r="FN10" i="11"/>
  <c r="FN9" i="11"/>
  <c r="FM23" i="11"/>
  <c r="FL23" i="11"/>
  <c r="FM53" i="11"/>
  <c r="FM51" i="11"/>
  <c r="FM46" i="11"/>
  <c r="FM45" i="11"/>
  <c r="FM37" i="11"/>
  <c r="FM36" i="11"/>
  <c r="FM35" i="11"/>
  <c r="FM34" i="11"/>
  <c r="FM33" i="11"/>
  <c r="FM32" i="11"/>
  <c r="FM31" i="11"/>
  <c r="FM30" i="11"/>
  <c r="FM29" i="11"/>
  <c r="FM28" i="11"/>
  <c r="FM26" i="11"/>
  <c r="FM22" i="11"/>
  <c r="FM21" i="11"/>
  <c r="FM20" i="11"/>
  <c r="FM19" i="11"/>
  <c r="FM18" i="11"/>
  <c r="FM17" i="11"/>
  <c r="FM16" i="11"/>
  <c r="FM14" i="11"/>
  <c r="FM13" i="11"/>
  <c r="FM12" i="11"/>
  <c r="FM11" i="11"/>
  <c r="FM10" i="11"/>
  <c r="FM9" i="11"/>
  <c r="FL53" i="11"/>
  <c r="FL51" i="11"/>
  <c r="FL46" i="11"/>
  <c r="FL45" i="11"/>
  <c r="FL37" i="11"/>
  <c r="FL36" i="11"/>
  <c r="FL35" i="11"/>
  <c r="FL34" i="11"/>
  <c r="FL33" i="11"/>
  <c r="FL32" i="11"/>
  <c r="FL31" i="11"/>
  <c r="FL30" i="11"/>
  <c r="FL29" i="11"/>
  <c r="FL28" i="11"/>
  <c r="FL26" i="11"/>
  <c r="FL22" i="11"/>
  <c r="FL21" i="11"/>
  <c r="FL20" i="11"/>
  <c r="FL19" i="11"/>
  <c r="FL18" i="11"/>
  <c r="FL17" i="11"/>
  <c r="FL16" i="11"/>
  <c r="FL15" i="11"/>
  <c r="FL14" i="11"/>
  <c r="FL13" i="11"/>
  <c r="FL12" i="11"/>
  <c r="FL11" i="11"/>
  <c r="FL10" i="11"/>
  <c r="FL9" i="11"/>
  <c r="FK53" i="11"/>
  <c r="FK51" i="11"/>
  <c r="FK45" i="11"/>
  <c r="FK46" i="11"/>
  <c r="FK28" i="11"/>
  <c r="FK29" i="11"/>
  <c r="FK30" i="11"/>
  <c r="FK31" i="11"/>
  <c r="FK32" i="11"/>
  <c r="FK33" i="11"/>
  <c r="FK34" i="11"/>
  <c r="FK35" i="11"/>
  <c r="FK36" i="11"/>
  <c r="FK37" i="11"/>
  <c r="FK26" i="11"/>
  <c r="FK9" i="11"/>
  <c r="FK10" i="11"/>
  <c r="FK11" i="11"/>
  <c r="FK12" i="11"/>
  <c r="FK13" i="11"/>
  <c r="FK14" i="11"/>
  <c r="FK15" i="11"/>
  <c r="FK16" i="11"/>
  <c r="FK17" i="11"/>
  <c r="FK18" i="11"/>
  <c r="FK19" i="11"/>
  <c r="FK20" i="11"/>
  <c r="FK21" i="11"/>
  <c r="FK22" i="11"/>
  <c r="FK23" i="11"/>
  <c r="FF19" i="11"/>
  <c r="FJ53" i="11"/>
  <c r="FJ51" i="11"/>
  <c r="FJ46" i="11"/>
  <c r="FJ45" i="11"/>
  <c r="FJ37" i="11"/>
  <c r="FJ36" i="11"/>
  <c r="FJ35" i="11"/>
  <c r="FJ34" i="11"/>
  <c r="FJ33" i="11"/>
  <c r="FJ32" i="11"/>
  <c r="FJ31" i="11"/>
  <c r="FJ30" i="11"/>
  <c r="FJ29" i="11"/>
  <c r="FJ28" i="11"/>
  <c r="FJ26" i="11"/>
  <c r="FJ23" i="11"/>
  <c r="FJ22" i="11"/>
  <c r="FJ21" i="11"/>
  <c r="FJ20" i="11"/>
  <c r="FJ19" i="11"/>
  <c r="FJ18" i="11"/>
  <c r="FJ17" i="11"/>
  <c r="FJ16" i="11"/>
  <c r="FJ15" i="11"/>
  <c r="FJ14" i="11"/>
  <c r="FJ13" i="11"/>
  <c r="FJ12" i="11"/>
  <c r="FJ11" i="11"/>
  <c r="FJ10" i="11"/>
  <c r="FJ9" i="11"/>
  <c r="AA41" i="12"/>
  <c r="FI53" i="11"/>
  <c r="FI51" i="11"/>
  <c r="FI46" i="11"/>
  <c r="FI45" i="11"/>
  <c r="FI37" i="11"/>
  <c r="FI36" i="11"/>
  <c r="FI35" i="11"/>
  <c r="FI34" i="11"/>
  <c r="FI33" i="11"/>
  <c r="FI32" i="11"/>
  <c r="FI31" i="11"/>
  <c r="FI30" i="11"/>
  <c r="FI29" i="11"/>
  <c r="FI28" i="11"/>
  <c r="FI26" i="11"/>
  <c r="FI23" i="11"/>
  <c r="FI22" i="11"/>
  <c r="FI21" i="11"/>
  <c r="FI20" i="11"/>
  <c r="FI19" i="11"/>
  <c r="FI18" i="11"/>
  <c r="FI17" i="11"/>
  <c r="FI16" i="11"/>
  <c r="FI15" i="11"/>
  <c r="FI14" i="11"/>
  <c r="FI13" i="11"/>
  <c r="FI12" i="11"/>
  <c r="FI11" i="11"/>
  <c r="FI10" i="11"/>
  <c r="FI9" i="11"/>
  <c r="FH45" i="11"/>
  <c r="FH53" i="11"/>
  <c r="FH51" i="11"/>
  <c r="FH46" i="11"/>
  <c r="FH9" i="11"/>
  <c r="FH10" i="11"/>
  <c r="FH11" i="11"/>
  <c r="FH12" i="11"/>
  <c r="FH13" i="11"/>
  <c r="FH14" i="11"/>
  <c r="FH15" i="11"/>
  <c r="FH16" i="11"/>
  <c r="FH17" i="11"/>
  <c r="FH18" i="11"/>
  <c r="FH19" i="11"/>
  <c r="FH20" i="11"/>
  <c r="FH21" i="11"/>
  <c r="FH22" i="11"/>
  <c r="FH23" i="11"/>
  <c r="FH26" i="11"/>
  <c r="FH28" i="11"/>
  <c r="FH29" i="11"/>
  <c r="FH30" i="11"/>
  <c r="FH31" i="11"/>
  <c r="FH32" i="11"/>
  <c r="FH33" i="11"/>
  <c r="FH34" i="11"/>
  <c r="FH35" i="11"/>
  <c r="FH36" i="11"/>
  <c r="FH37" i="11"/>
  <c r="FG10" i="11"/>
  <c r="FG9" i="11"/>
  <c r="FB15" i="11"/>
  <c r="EU15" i="11"/>
  <c r="ET15" i="11"/>
  <c r="EP15" i="11"/>
  <c r="EL15" i="11"/>
  <c r="Y23" i="12"/>
  <c r="EE15" i="11"/>
  <c r="FD12" i="11"/>
  <c r="FA12" i="11"/>
  <c r="EZ12" i="11"/>
  <c r="EV12" i="11"/>
  <c r="ES12" i="11"/>
  <c r="ER12" i="11"/>
  <c r="EO12" i="11"/>
  <c r="EN12" i="11"/>
  <c r="EK12" i="11"/>
  <c r="EJ12" i="11"/>
  <c r="EG12" i="11"/>
  <c r="EF12" i="11"/>
  <c r="FC17" i="11"/>
  <c r="FB17" i="11"/>
  <c r="EY17" i="11"/>
  <c r="EX17" i="11"/>
  <c r="ET17" i="11"/>
  <c r="EQ17" i="11"/>
  <c r="EM17" i="11"/>
  <c r="EL17" i="11"/>
  <c r="EH17" i="11"/>
  <c r="FD22" i="11"/>
  <c r="EZ22" i="11"/>
  <c r="EW22" i="11"/>
  <c r="EV22" i="11"/>
  <c r="AA12" i="12"/>
  <c r="EN22" i="11"/>
  <c r="EJ22" i="11"/>
  <c r="EF22" i="11"/>
  <c r="FC9" i="11"/>
  <c r="FB9" i="11"/>
  <c r="EY9" i="11"/>
  <c r="EX9" i="11"/>
  <c r="ET9" i="11"/>
  <c r="EQ9" i="11"/>
  <c r="EP9" i="11"/>
  <c r="EM9" i="11"/>
  <c r="EI9" i="11"/>
  <c r="EH9" i="11"/>
  <c r="EE9" i="11"/>
  <c r="FD11" i="11"/>
  <c r="EZ11" i="11"/>
  <c r="EW11" i="11"/>
  <c r="EV11" i="11"/>
  <c r="ES11" i="11"/>
  <c r="EN11" i="11"/>
  <c r="EJ11" i="11"/>
  <c r="EU19" i="11"/>
  <c r="EP19" i="11"/>
  <c r="EL19" i="11"/>
  <c r="EI19" i="11"/>
  <c r="Y16" i="12"/>
  <c r="EE19" i="11"/>
  <c r="EZ23" i="11"/>
  <c r="EW23" i="11"/>
  <c r="EV23" i="11"/>
  <c r="ES23" i="11"/>
  <c r="EN23" i="11"/>
  <c r="EJ23" i="11"/>
  <c r="Y22" i="12"/>
  <c r="C83" i="12" s="1"/>
  <c r="FF18" i="11"/>
  <c r="FB18" i="11"/>
  <c r="EX18" i="11"/>
  <c r="ET18" i="11"/>
  <c r="EQ18" i="11"/>
  <c r="EP18" i="11"/>
  <c r="EL18" i="11"/>
  <c r="EI18" i="11"/>
  <c r="EH18" i="11"/>
  <c r="EE18" i="11"/>
  <c r="FE14" i="11"/>
  <c r="FD14" i="11"/>
  <c r="EZ14" i="11"/>
  <c r="EW14" i="11"/>
  <c r="EV14" i="11"/>
  <c r="AA17" i="12"/>
  <c r="EN14" i="11"/>
  <c r="EJ14" i="11"/>
  <c r="Y17" i="12"/>
  <c r="FF20" i="11"/>
  <c r="FC20" i="11"/>
  <c r="EY20" i="11"/>
  <c r="EX20" i="11"/>
  <c r="EU20" i="11"/>
  <c r="ET20" i="11"/>
  <c r="EM20" i="11"/>
  <c r="FA16" i="11"/>
  <c r="EZ16" i="11"/>
  <c r="EV16" i="11"/>
  <c r="ES16" i="11"/>
  <c r="ER16" i="11"/>
  <c r="EO16" i="11"/>
  <c r="EN16" i="11"/>
  <c r="EK16" i="11"/>
  <c r="EG16" i="11"/>
  <c r="EF16" i="11"/>
  <c r="FC21" i="11"/>
  <c r="FB21" i="11"/>
  <c r="EY21" i="11"/>
  <c r="EX21" i="11"/>
  <c r="ET21" i="11"/>
  <c r="EQ21" i="11"/>
  <c r="EP21" i="11"/>
  <c r="EM21" i="11"/>
  <c r="EH21" i="11"/>
  <c r="FE13" i="11"/>
  <c r="FD13" i="11"/>
  <c r="FA13" i="11"/>
  <c r="EZ13" i="11"/>
  <c r="EV13" i="11"/>
  <c r="ER13" i="11"/>
  <c r="EO13" i="11"/>
  <c r="EK13" i="11"/>
  <c r="EJ13" i="11"/>
  <c r="EF13" i="11"/>
  <c r="FF10" i="11"/>
  <c r="FB10" i="11"/>
  <c r="ET10" i="11"/>
  <c r="EP10" i="11"/>
  <c r="EL10" i="11"/>
  <c r="EI10" i="11"/>
  <c r="EH10" i="11"/>
  <c r="W35" i="12"/>
  <c r="Y35" i="12"/>
  <c r="AA35" i="12"/>
  <c r="FG53" i="11"/>
  <c r="FG48" i="11" s="1"/>
  <c r="FG51" i="11"/>
  <c r="FG46" i="11"/>
  <c r="FG45" i="11"/>
  <c r="FG37" i="11"/>
  <c r="FG36" i="11"/>
  <c r="FG35" i="11"/>
  <c r="FG34" i="11"/>
  <c r="FG33" i="11"/>
  <c r="FG32" i="11"/>
  <c r="FG31" i="11"/>
  <c r="FG30" i="11"/>
  <c r="FG29" i="11"/>
  <c r="FG28" i="11"/>
  <c r="FG26" i="11"/>
  <c r="FG23" i="11"/>
  <c r="FG22" i="11"/>
  <c r="FG21" i="11"/>
  <c r="FG20" i="11"/>
  <c r="FG17" i="11"/>
  <c r="FG16" i="11"/>
  <c r="FG14" i="11"/>
  <c r="FG13" i="11"/>
  <c r="FG12" i="11"/>
  <c r="FG11" i="11"/>
  <c r="FF53" i="11"/>
  <c r="FF48" i="11" s="1"/>
  <c r="FF51" i="11"/>
  <c r="FF46" i="11"/>
  <c r="FF45" i="11"/>
  <c r="FF37" i="11"/>
  <c r="FF36" i="11"/>
  <c r="FF35" i="11"/>
  <c r="FF34" i="11"/>
  <c r="FF33" i="11"/>
  <c r="FF32" i="11"/>
  <c r="FF31" i="11"/>
  <c r="FF30" i="11"/>
  <c r="FF29" i="11"/>
  <c r="FF28" i="11"/>
  <c r="FF26" i="11"/>
  <c r="FF23" i="11"/>
  <c r="FF22" i="11"/>
  <c r="FF17" i="11"/>
  <c r="FF16" i="11"/>
  <c r="FF14" i="11"/>
  <c r="FF13" i="11"/>
  <c r="FF12" i="11"/>
  <c r="FF11" i="11"/>
  <c r="FE53" i="11"/>
  <c r="FE48" i="11" s="1"/>
  <c r="FE51" i="11"/>
  <c r="FE46" i="11"/>
  <c r="FE45" i="11"/>
  <c r="FE37" i="11"/>
  <c r="FE36" i="11"/>
  <c r="FE35" i="11"/>
  <c r="FE34" i="11"/>
  <c r="FE33" i="11"/>
  <c r="FE32" i="11"/>
  <c r="FE31" i="11"/>
  <c r="FE30" i="11"/>
  <c r="FE29" i="11"/>
  <c r="FE28" i="11"/>
  <c r="FE26" i="11"/>
  <c r="FE23" i="11"/>
  <c r="FE22" i="11"/>
  <c r="FE21" i="11"/>
  <c r="FE20" i="11"/>
  <c r="FE19" i="11"/>
  <c r="FE18" i="11"/>
  <c r="FE17" i="11"/>
  <c r="FE16" i="11"/>
  <c r="FE15" i="11"/>
  <c r="FE12" i="11"/>
  <c r="FE11" i="11"/>
  <c r="FE10" i="11"/>
  <c r="FE9" i="11"/>
  <c r="FD53" i="11"/>
  <c r="FD48" i="11" s="1"/>
  <c r="FD51" i="11"/>
  <c r="FD46" i="11"/>
  <c r="FD45" i="11"/>
  <c r="FD37" i="11"/>
  <c r="FD36" i="11"/>
  <c r="FD35" i="11"/>
  <c r="FD34" i="11"/>
  <c r="FD33" i="11"/>
  <c r="FD32" i="11"/>
  <c r="FD31" i="11"/>
  <c r="FD30" i="11"/>
  <c r="FD29" i="11"/>
  <c r="FD28" i="11"/>
  <c r="FD26" i="11"/>
  <c r="FD23" i="11"/>
  <c r="FD21" i="11"/>
  <c r="FD20" i="11"/>
  <c r="FD19" i="11"/>
  <c r="FD18" i="11"/>
  <c r="FD17" i="11"/>
  <c r="FD16" i="11"/>
  <c r="FD15" i="11"/>
  <c r="FD10" i="11"/>
  <c r="FD9" i="11"/>
  <c r="FC53" i="11"/>
  <c r="FC48" i="11" s="1"/>
  <c r="FC51" i="11"/>
  <c r="FC49" i="11"/>
  <c r="FC46" i="11"/>
  <c r="FC45" i="11"/>
  <c r="FC40" i="11"/>
  <c r="FC37" i="11"/>
  <c r="FC36" i="11"/>
  <c r="FC35" i="11"/>
  <c r="FC34" i="11"/>
  <c r="FC33" i="11"/>
  <c r="FC32" i="11"/>
  <c r="FC31" i="11"/>
  <c r="FC30" i="11"/>
  <c r="FC29" i="11"/>
  <c r="FC28" i="11"/>
  <c r="FC26" i="11"/>
  <c r="FC23" i="11"/>
  <c r="FC22" i="11"/>
  <c r="FC19" i="11"/>
  <c r="FC18" i="11"/>
  <c r="FC16" i="11"/>
  <c r="FC15" i="11"/>
  <c r="FC14" i="11"/>
  <c r="FC13" i="11"/>
  <c r="FC12" i="11"/>
  <c r="FC11" i="11"/>
  <c r="FC10" i="11"/>
  <c r="AA50" i="12"/>
  <c r="D84" i="12" s="1"/>
  <c r="Y50" i="12"/>
  <c r="D83" i="12" s="1"/>
  <c r="W50" i="12"/>
  <c r="U50" i="12"/>
  <c r="S50" i="12"/>
  <c r="Q44" i="12"/>
  <c r="O44" i="12"/>
  <c r="M44" i="12"/>
  <c r="K44" i="12"/>
  <c r="I44" i="12"/>
  <c r="G44" i="12"/>
  <c r="E44" i="12"/>
  <c r="Y41" i="12"/>
  <c r="W41" i="12"/>
  <c r="U41" i="12"/>
  <c r="S41" i="12"/>
  <c r="Q41" i="12"/>
  <c r="O41" i="12"/>
  <c r="M41" i="12"/>
  <c r="K41" i="12"/>
  <c r="I41" i="12"/>
  <c r="G41" i="12"/>
  <c r="Y26" i="12"/>
  <c r="W26" i="12"/>
  <c r="U26" i="12"/>
  <c r="S26" i="12"/>
  <c r="Q26" i="12"/>
  <c r="O26" i="12"/>
  <c r="M26" i="12"/>
  <c r="K26" i="12"/>
  <c r="I26" i="12"/>
  <c r="G26" i="12"/>
  <c r="E26" i="12"/>
  <c r="AA27" i="12"/>
  <c r="Y27" i="12"/>
  <c r="W27" i="12"/>
  <c r="U27" i="12"/>
  <c r="S27" i="12"/>
  <c r="Q27" i="12"/>
  <c r="O27" i="12"/>
  <c r="M27" i="12"/>
  <c r="K27" i="12"/>
  <c r="I27" i="12"/>
  <c r="G27" i="12"/>
  <c r="E27" i="12"/>
  <c r="D73" i="12" s="1"/>
  <c r="C27" i="12"/>
  <c r="D72" i="12" s="1"/>
  <c r="FB53" i="11"/>
  <c r="FB48" i="11" s="1"/>
  <c r="FB51" i="11"/>
  <c r="FB49" i="11"/>
  <c r="FB46" i="11"/>
  <c r="FB45" i="11"/>
  <c r="FB40" i="11"/>
  <c r="FB37" i="11"/>
  <c r="FB36" i="11"/>
  <c r="FB35" i="11"/>
  <c r="FB34" i="11"/>
  <c r="FB33" i="11"/>
  <c r="FB32" i="11"/>
  <c r="FB31" i="11"/>
  <c r="FB30" i="11"/>
  <c r="FB29" i="11"/>
  <c r="FB28" i="11"/>
  <c r="FB26" i="11"/>
  <c r="FB23" i="11"/>
  <c r="FB22" i="11"/>
  <c r="FB20" i="11"/>
  <c r="FB19" i="11"/>
  <c r="FB16" i="11"/>
  <c r="FB14" i="11"/>
  <c r="FB13" i="11"/>
  <c r="FB12" i="11"/>
  <c r="FB11" i="11"/>
  <c r="AA47" i="12"/>
  <c r="AA46" i="12"/>
  <c r="AA38" i="12"/>
  <c r="AA37" i="12"/>
  <c r="AA36" i="12"/>
  <c r="AA34" i="12"/>
  <c r="AA33" i="12"/>
  <c r="AA32" i="12"/>
  <c r="AA31" i="12"/>
  <c r="AA30" i="12"/>
  <c r="AA29" i="12"/>
  <c r="AA24" i="12"/>
  <c r="AA23" i="12"/>
  <c r="AA16" i="12"/>
  <c r="AA15" i="12"/>
  <c r="FA53" i="11"/>
  <c r="FA48" i="11" s="1"/>
  <c r="FA51" i="11"/>
  <c r="FA49" i="11"/>
  <c r="FA46" i="11"/>
  <c r="FA45" i="11"/>
  <c r="FA40" i="11"/>
  <c r="FA37" i="11"/>
  <c r="FA36" i="11"/>
  <c r="FA35" i="11"/>
  <c r="FA34" i="11"/>
  <c r="FA33" i="11"/>
  <c r="FA32" i="11"/>
  <c r="FA31" i="11"/>
  <c r="FA30" i="11"/>
  <c r="FA29" i="11"/>
  <c r="FA28" i="11"/>
  <c r="FA26" i="11"/>
  <c r="FA23" i="11"/>
  <c r="FA22" i="11"/>
  <c r="FA21" i="11"/>
  <c r="FA20" i="11"/>
  <c r="FA19" i="11"/>
  <c r="FA18" i="11"/>
  <c r="FA17" i="11"/>
  <c r="FA15" i="11"/>
  <c r="FA14" i="11"/>
  <c r="FA11" i="11"/>
  <c r="FA10" i="11"/>
  <c r="FA9" i="11"/>
  <c r="EZ53" i="11"/>
  <c r="EZ48" i="11" s="1"/>
  <c r="EZ51" i="11"/>
  <c r="EZ49" i="11"/>
  <c r="EZ46" i="11"/>
  <c r="EZ45" i="11"/>
  <c r="EZ40" i="11"/>
  <c r="EZ37" i="11"/>
  <c r="EZ36" i="11"/>
  <c r="EZ35" i="11"/>
  <c r="EZ34" i="11"/>
  <c r="EZ33" i="11"/>
  <c r="EZ32" i="11"/>
  <c r="EZ31" i="11"/>
  <c r="EZ30" i="11"/>
  <c r="EZ29" i="11"/>
  <c r="EZ28" i="11"/>
  <c r="EZ26" i="11"/>
  <c r="EZ21" i="11"/>
  <c r="EZ20" i="11"/>
  <c r="EZ19" i="11"/>
  <c r="EZ18" i="11"/>
  <c r="EZ17" i="11"/>
  <c r="EZ15" i="11"/>
  <c r="EZ10" i="11"/>
  <c r="EZ9" i="11"/>
  <c r="EY53" i="11"/>
  <c r="EY48" i="11" s="1"/>
  <c r="EY51" i="11"/>
  <c r="EY49" i="11"/>
  <c r="EY46" i="11"/>
  <c r="EY45" i="11"/>
  <c r="EY40" i="11"/>
  <c r="EY37" i="11"/>
  <c r="EY36" i="11"/>
  <c r="EY35" i="11"/>
  <c r="EY34" i="11"/>
  <c r="EY33" i="11"/>
  <c r="EY32" i="11"/>
  <c r="EY31" i="11"/>
  <c r="EY30" i="11"/>
  <c r="EY29" i="11"/>
  <c r="EY28" i="11"/>
  <c r="EY26" i="11"/>
  <c r="EY23" i="11"/>
  <c r="EY22" i="11"/>
  <c r="EY19" i="11"/>
  <c r="EY18" i="11"/>
  <c r="EY16" i="11"/>
  <c r="EY15" i="11"/>
  <c r="EY14" i="11"/>
  <c r="EY13" i="11"/>
  <c r="EY12" i="11"/>
  <c r="EY11" i="11"/>
  <c r="EY10" i="11"/>
  <c r="EX53" i="11"/>
  <c r="EX48" i="11" s="1"/>
  <c r="EX51" i="11"/>
  <c r="EX49" i="11"/>
  <c r="EX46" i="11"/>
  <c r="EX45" i="11"/>
  <c r="EX40" i="11"/>
  <c r="EX37" i="11"/>
  <c r="EX36" i="11"/>
  <c r="EX35" i="11"/>
  <c r="EX34" i="11"/>
  <c r="EX33" i="11"/>
  <c r="EX32" i="11"/>
  <c r="EX31" i="11"/>
  <c r="EX30" i="11"/>
  <c r="EX29" i="11"/>
  <c r="EX28" i="11"/>
  <c r="EX26" i="11"/>
  <c r="EX23" i="11"/>
  <c r="EX22" i="11"/>
  <c r="EX19" i="11"/>
  <c r="EX16" i="11"/>
  <c r="EX15" i="11"/>
  <c r="EX14" i="11"/>
  <c r="EX13" i="11"/>
  <c r="EX12" i="11"/>
  <c r="EX11" i="11"/>
  <c r="EX10" i="11"/>
  <c r="EW53" i="11"/>
  <c r="EW48" i="11" s="1"/>
  <c r="EW51" i="11"/>
  <c r="EW49" i="11"/>
  <c r="EW46" i="11"/>
  <c r="EW45" i="11"/>
  <c r="EW40" i="11"/>
  <c r="EW37" i="11"/>
  <c r="EW36" i="11"/>
  <c r="EW35" i="11"/>
  <c r="EW34" i="11"/>
  <c r="EW33" i="11"/>
  <c r="EW32" i="11"/>
  <c r="EW31" i="11"/>
  <c r="EW30" i="11"/>
  <c r="EW29" i="11"/>
  <c r="EW28" i="11"/>
  <c r="EW26" i="11"/>
  <c r="EW21" i="11"/>
  <c r="EW20" i="11"/>
  <c r="EW19" i="11"/>
  <c r="EW18" i="11"/>
  <c r="EW17" i="11"/>
  <c r="EW16" i="11"/>
  <c r="EW15" i="11"/>
  <c r="EW13" i="11"/>
  <c r="EW12" i="11"/>
  <c r="EW10" i="11"/>
  <c r="EW9" i="11"/>
  <c r="EV40" i="11"/>
  <c r="EU40" i="11"/>
  <c r="ET40" i="11"/>
  <c r="ES40" i="11"/>
  <c r="ER40" i="11"/>
  <c r="EQ40" i="11"/>
  <c r="EP40" i="11"/>
  <c r="EO40" i="11"/>
  <c r="EN40" i="11"/>
  <c r="EM40" i="11"/>
  <c r="EL40" i="11"/>
  <c r="EK40" i="11"/>
  <c r="EJ40" i="11"/>
  <c r="EI40" i="11"/>
  <c r="EH40" i="11"/>
  <c r="EG40" i="11"/>
  <c r="EF40" i="11"/>
  <c r="EE40" i="11"/>
  <c r="ED40" i="11"/>
  <c r="EC40" i="11"/>
  <c r="EB40" i="11"/>
  <c r="EA40" i="11"/>
  <c r="DZ40" i="11"/>
  <c r="DY40" i="11"/>
  <c r="DX40" i="11"/>
  <c r="DW40" i="11"/>
  <c r="DV40" i="11"/>
  <c r="DU40" i="11"/>
  <c r="DT40" i="11"/>
  <c r="DS40" i="11"/>
  <c r="DR40" i="11"/>
  <c r="DQ40" i="11"/>
  <c r="DP40" i="11"/>
  <c r="DO40" i="11"/>
  <c r="DN40" i="11"/>
  <c r="DM40" i="11"/>
  <c r="DL40" i="11"/>
  <c r="DK40" i="11"/>
  <c r="DJ40" i="11"/>
  <c r="DI40" i="11"/>
  <c r="DH40" i="11"/>
  <c r="DG40" i="11"/>
  <c r="DF40" i="11"/>
  <c r="DE40" i="11"/>
  <c r="DD40" i="11"/>
  <c r="DC40" i="11"/>
  <c r="DB40" i="11"/>
  <c r="DA40" i="11"/>
  <c r="CZ40" i="11"/>
  <c r="CY40" i="11"/>
  <c r="CX40" i="11"/>
  <c r="CW40" i="11"/>
  <c r="CV40" i="11"/>
  <c r="CU40" i="11"/>
  <c r="CT40" i="11"/>
  <c r="CS40" i="11"/>
  <c r="CR40" i="11"/>
  <c r="CQ40" i="11"/>
  <c r="CP40" i="11"/>
  <c r="CO40" i="11"/>
  <c r="CN40" i="11"/>
  <c r="CM40" i="11"/>
  <c r="CL40" i="11"/>
  <c r="CK40" i="11"/>
  <c r="CJ40" i="11"/>
  <c r="CI40" i="11"/>
  <c r="CH40" i="11"/>
  <c r="CG40" i="11"/>
  <c r="CF40" i="11"/>
  <c r="CE40" i="11"/>
  <c r="CD40" i="11"/>
  <c r="CC40" i="11"/>
  <c r="CB40" i="11"/>
  <c r="CA40" i="11"/>
  <c r="BZ40" i="11"/>
  <c r="BY40" i="11"/>
  <c r="BX40" i="11"/>
  <c r="BW40" i="11"/>
  <c r="BV40" i="11"/>
  <c r="BU40" i="11"/>
  <c r="BT40" i="11"/>
  <c r="BS40" i="11"/>
  <c r="BR40" i="11"/>
  <c r="BQ40" i="11"/>
  <c r="BP40" i="11"/>
  <c r="BO40" i="11"/>
  <c r="BN40" i="11"/>
  <c r="BM40" i="11"/>
  <c r="BL40" i="11"/>
  <c r="BK40" i="11"/>
  <c r="BJ40" i="11"/>
  <c r="BI40" i="11"/>
  <c r="BH40" i="11"/>
  <c r="BG40" i="11"/>
  <c r="BF40" i="11"/>
  <c r="BE40" i="11"/>
  <c r="BD40" i="11"/>
  <c r="BC40" i="11"/>
  <c r="BB40" i="11"/>
  <c r="BA40" i="11"/>
  <c r="AZ40"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EV26" i="11"/>
  <c r="EU26" i="11"/>
  <c r="ET26" i="11"/>
  <c r="ES26" i="11"/>
  <c r="ER26" i="11"/>
  <c r="EQ26" i="11"/>
  <c r="EP26" i="11"/>
  <c r="EO26" i="11"/>
  <c r="EN26" i="11"/>
  <c r="EM26" i="11"/>
  <c r="EL26" i="11"/>
  <c r="EK26" i="11"/>
  <c r="EJ26" i="11"/>
  <c r="EI26" i="11"/>
  <c r="EH26" i="11"/>
  <c r="EG26" i="11"/>
  <c r="EF26" i="11"/>
  <c r="EE26" i="11"/>
  <c r="ED26" i="11"/>
  <c r="EC26" i="11"/>
  <c r="EB26" i="11"/>
  <c r="EA26" i="11"/>
  <c r="DZ26" i="11"/>
  <c r="DY26" i="11"/>
  <c r="DX26" i="11"/>
  <c r="DW26" i="11"/>
  <c r="DV26" i="11"/>
  <c r="DU26" i="11"/>
  <c r="DT26" i="11"/>
  <c r="DS26" i="11"/>
  <c r="DR26" i="11"/>
  <c r="DQ26" i="11"/>
  <c r="DP26" i="11"/>
  <c r="DO26" i="11"/>
  <c r="DN26" i="11"/>
  <c r="DM26" i="11"/>
  <c r="DL26" i="11"/>
  <c r="DK26" i="11"/>
  <c r="DJ26" i="11"/>
  <c r="DI26" i="11"/>
  <c r="DH26" i="11"/>
  <c r="DG26" i="11"/>
  <c r="DF26" i="11"/>
  <c r="DE26" i="11"/>
  <c r="DD26" i="11"/>
  <c r="DC26" i="11"/>
  <c r="DB26" i="11"/>
  <c r="DA26" i="11"/>
  <c r="CZ26" i="11"/>
  <c r="CY26" i="11"/>
  <c r="CX26" i="11"/>
  <c r="CW26" i="11"/>
  <c r="CV26" i="11"/>
  <c r="CU26" i="11"/>
  <c r="CT26" i="11"/>
  <c r="CS26" i="11"/>
  <c r="CR26" i="11"/>
  <c r="CQ26" i="11"/>
  <c r="CP26" i="11"/>
  <c r="CO26" i="11"/>
  <c r="CN26" i="11"/>
  <c r="CM26" i="11"/>
  <c r="CL26" i="11"/>
  <c r="CK26" i="11"/>
  <c r="CJ26" i="11"/>
  <c r="CI26" i="11"/>
  <c r="CH26" i="11"/>
  <c r="CG26" i="11"/>
  <c r="CF26" i="11"/>
  <c r="CE26" i="11"/>
  <c r="CD26" i="11"/>
  <c r="CC26" i="11"/>
  <c r="CB26" i="11"/>
  <c r="CA26" i="11"/>
  <c r="BZ26" i="11"/>
  <c r="BY26" i="11"/>
  <c r="BX26" i="11"/>
  <c r="BW26" i="11"/>
  <c r="BV26" i="11"/>
  <c r="BU26" i="11"/>
  <c r="BT26" i="11"/>
  <c r="BS26" i="11"/>
  <c r="BR26" i="11"/>
  <c r="BQ26" i="11"/>
  <c r="BP26" i="11"/>
  <c r="BO26" i="11"/>
  <c r="BN26" i="11"/>
  <c r="BM26" i="11"/>
  <c r="BL26" i="11"/>
  <c r="BK26" i="11"/>
  <c r="BJ26" i="11"/>
  <c r="BI26" i="11"/>
  <c r="BH26" i="11"/>
  <c r="BG26" i="11"/>
  <c r="BF26" i="11"/>
  <c r="BE26" i="11"/>
  <c r="BD26" i="11"/>
  <c r="BC26" i="11"/>
  <c r="BB26" i="11"/>
  <c r="BA26" i="11"/>
  <c r="AZ26"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EV49" i="11"/>
  <c r="EV46" i="11"/>
  <c r="EV45" i="11"/>
  <c r="EV39" i="11"/>
  <c r="EV37" i="11"/>
  <c r="EV36" i="11"/>
  <c r="EV35" i="11"/>
  <c r="EV34" i="11"/>
  <c r="EV33" i="11"/>
  <c r="EV32" i="11"/>
  <c r="EV31" i="11"/>
  <c r="EV30" i="11"/>
  <c r="EV29" i="11"/>
  <c r="EV28" i="11"/>
  <c r="EV25" i="11"/>
  <c r="EV21" i="11"/>
  <c r="EV20" i="11"/>
  <c r="EV19" i="11"/>
  <c r="EV18" i="11"/>
  <c r="EV17" i="11"/>
  <c r="EV15" i="11"/>
  <c r="EV10" i="11"/>
  <c r="EV9" i="11"/>
  <c r="EU49" i="11"/>
  <c r="EU46" i="11"/>
  <c r="EU45" i="11"/>
  <c r="EU39" i="11"/>
  <c r="EU37" i="11"/>
  <c r="EU36" i="11"/>
  <c r="EU35" i="11"/>
  <c r="EU34" i="11"/>
  <c r="EU33" i="11"/>
  <c r="EU32" i="11"/>
  <c r="EU31" i="11"/>
  <c r="EU30" i="11"/>
  <c r="EU29" i="11"/>
  <c r="EU28" i="11"/>
  <c r="EU25" i="11"/>
  <c r="EU23" i="11"/>
  <c r="EU22" i="11"/>
  <c r="EU21" i="11"/>
  <c r="EU18" i="11"/>
  <c r="EU17" i="11"/>
  <c r="EU16" i="11"/>
  <c r="EU14" i="11"/>
  <c r="EU13" i="11"/>
  <c r="EU12" i="11"/>
  <c r="EU11" i="11"/>
  <c r="EU10" i="11"/>
  <c r="EU9" i="11"/>
  <c r="ET49" i="11"/>
  <c r="ET46" i="11"/>
  <c r="ET45" i="11"/>
  <c r="ET39" i="11"/>
  <c r="ET37" i="11"/>
  <c r="ET36" i="11"/>
  <c r="ET35" i="11"/>
  <c r="ET34" i="11"/>
  <c r="ET33" i="11"/>
  <c r="ET32" i="11"/>
  <c r="ET31" i="11"/>
  <c r="ET30" i="11"/>
  <c r="ET29" i="11"/>
  <c r="ET28" i="11"/>
  <c r="ET25" i="11"/>
  <c r="ET23" i="11"/>
  <c r="ET22" i="11"/>
  <c r="ET19" i="11"/>
  <c r="ET16" i="11"/>
  <c r="ET14" i="11"/>
  <c r="ET13" i="11"/>
  <c r="ET12" i="11"/>
  <c r="ET11" i="11"/>
  <c r="ES49" i="11"/>
  <c r="ES46" i="11"/>
  <c r="ES45" i="11"/>
  <c r="ES39" i="11"/>
  <c r="ES37" i="11"/>
  <c r="ES36" i="11"/>
  <c r="ES35" i="11"/>
  <c r="ES34" i="11"/>
  <c r="ES33" i="11"/>
  <c r="ES32" i="11"/>
  <c r="ES31" i="11"/>
  <c r="ES30" i="11"/>
  <c r="ES29" i="11"/>
  <c r="ES28" i="11"/>
  <c r="ES25" i="11"/>
  <c r="ES22" i="11"/>
  <c r="ES21" i="11"/>
  <c r="ES20" i="11"/>
  <c r="ES19" i="11"/>
  <c r="ES18" i="11"/>
  <c r="ES17" i="11"/>
  <c r="ES15" i="11"/>
  <c r="ES14" i="11"/>
  <c r="ES13" i="11"/>
  <c r="ES10" i="11"/>
  <c r="ES9" i="11"/>
  <c r="ER49" i="11"/>
  <c r="ER46" i="11"/>
  <c r="ER45" i="11"/>
  <c r="ER39" i="11"/>
  <c r="ER37" i="11"/>
  <c r="ER36" i="11"/>
  <c r="ER35" i="11"/>
  <c r="ER34" i="11"/>
  <c r="ER33" i="11"/>
  <c r="ER32" i="11"/>
  <c r="ER31" i="11"/>
  <c r="ER30" i="11"/>
  <c r="ER29" i="11"/>
  <c r="ER28" i="11"/>
  <c r="ER25" i="11"/>
  <c r="ER21" i="11"/>
  <c r="ER20" i="11"/>
  <c r="ER19" i="11"/>
  <c r="ER18" i="11"/>
  <c r="ER17" i="11"/>
  <c r="ER15" i="11"/>
  <c r="ER14" i="11"/>
  <c r="ER10" i="11"/>
  <c r="ER9" i="11"/>
  <c r="EQ46" i="11"/>
  <c r="EQ45" i="11"/>
  <c r="EQ39" i="11"/>
  <c r="EQ37" i="11"/>
  <c r="EQ36" i="11"/>
  <c r="EQ35" i="11"/>
  <c r="EQ34" i="11"/>
  <c r="EQ33" i="11"/>
  <c r="EQ32" i="11"/>
  <c r="EQ31" i="11"/>
  <c r="EQ30" i="11"/>
  <c r="EQ29" i="11"/>
  <c r="EQ28" i="11"/>
  <c r="EQ25" i="11"/>
  <c r="EQ23" i="11"/>
  <c r="EQ22" i="11"/>
  <c r="EQ20" i="11"/>
  <c r="EQ19" i="11"/>
  <c r="EQ16" i="11"/>
  <c r="EQ15" i="11"/>
  <c r="EQ14" i="11"/>
  <c r="EQ13" i="11"/>
  <c r="EQ12" i="11"/>
  <c r="EQ11" i="11"/>
  <c r="Y47" i="12"/>
  <c r="Y46" i="12"/>
  <c r="Y40" i="12"/>
  <c r="Y38" i="12"/>
  <c r="Y37" i="12"/>
  <c r="Y36" i="12"/>
  <c r="Y34" i="12"/>
  <c r="Y33" i="12"/>
  <c r="Y32" i="12"/>
  <c r="Y31" i="12"/>
  <c r="Y30" i="12"/>
  <c r="Y29" i="12"/>
  <c r="Y20" i="12"/>
  <c r="Y19" i="12"/>
  <c r="Y12" i="12"/>
  <c r="Y11" i="12"/>
  <c r="EP49" i="11"/>
  <c r="EP46" i="11"/>
  <c r="EP45" i="11"/>
  <c r="EP39" i="11"/>
  <c r="EP37" i="11"/>
  <c r="EP36" i="11"/>
  <c r="EP35" i="11"/>
  <c r="EP34" i="11"/>
  <c r="EP33" i="11"/>
  <c r="EP32" i="11"/>
  <c r="EP31" i="11"/>
  <c r="EP30" i="11"/>
  <c r="EP29" i="11"/>
  <c r="EP28" i="11"/>
  <c r="EP25" i="11"/>
  <c r="EP23" i="11"/>
  <c r="EP22" i="11"/>
  <c r="EP20" i="11"/>
  <c r="EP17" i="11"/>
  <c r="EP16" i="11"/>
  <c r="EP14" i="11"/>
  <c r="EP13" i="11"/>
  <c r="EP12" i="11"/>
  <c r="EP11" i="11"/>
  <c r="EO49" i="11"/>
  <c r="EO46" i="11"/>
  <c r="EO45" i="11"/>
  <c r="EO39" i="11"/>
  <c r="EO37" i="11"/>
  <c r="EO36" i="11"/>
  <c r="EO35" i="11"/>
  <c r="EO34" i="11"/>
  <c r="EO33" i="11"/>
  <c r="EO32" i="11"/>
  <c r="EO31" i="11"/>
  <c r="EO30" i="11"/>
  <c r="EO29" i="11"/>
  <c r="EO28" i="11"/>
  <c r="EO25" i="11"/>
  <c r="EO23" i="11"/>
  <c r="EO22" i="11"/>
  <c r="EO21" i="11"/>
  <c r="EO20" i="11"/>
  <c r="EO19" i="11"/>
  <c r="EO18" i="11"/>
  <c r="EO17" i="11"/>
  <c r="EO15" i="11"/>
  <c r="EO14" i="11"/>
  <c r="EO11" i="11"/>
  <c r="EO10" i="11"/>
  <c r="EO9" i="11"/>
  <c r="EN49" i="11"/>
  <c r="EN46" i="11"/>
  <c r="EN45" i="11"/>
  <c r="EN39" i="11"/>
  <c r="EN37" i="11"/>
  <c r="EN36" i="11"/>
  <c r="EN35" i="11"/>
  <c r="EN34" i="11"/>
  <c r="EN33" i="11"/>
  <c r="EN32" i="11"/>
  <c r="EN31" i="11"/>
  <c r="EN30" i="11"/>
  <c r="EN29" i="11"/>
  <c r="EN28" i="11"/>
  <c r="EN25" i="11"/>
  <c r="EN21" i="11"/>
  <c r="EN20" i="11"/>
  <c r="EN19" i="11"/>
  <c r="EN18" i="11"/>
  <c r="EN17" i="11"/>
  <c r="EN15" i="11"/>
  <c r="EN13" i="11"/>
  <c r="EN10" i="11"/>
  <c r="EN9" i="11"/>
  <c r="EM49" i="11"/>
  <c r="EM46" i="11"/>
  <c r="EM45" i="11"/>
  <c r="EM39" i="11"/>
  <c r="EM37" i="11"/>
  <c r="EM36" i="11"/>
  <c r="EM35" i="11"/>
  <c r="EM34" i="11"/>
  <c r="EM33" i="11"/>
  <c r="EM32" i="11"/>
  <c r="EM31" i="11"/>
  <c r="EM30" i="11"/>
  <c r="EM29" i="11"/>
  <c r="EM28" i="11"/>
  <c r="EM25" i="11"/>
  <c r="EM23" i="11"/>
  <c r="EM22" i="11"/>
  <c r="EM19" i="11"/>
  <c r="EM18" i="11"/>
  <c r="EM16" i="11"/>
  <c r="EM15" i="11"/>
  <c r="EM14" i="11"/>
  <c r="EM13" i="11"/>
  <c r="EM12" i="11"/>
  <c r="EM11" i="11"/>
  <c r="EM10" i="11"/>
  <c r="EL49" i="11"/>
  <c r="EL46" i="11"/>
  <c r="EL45" i="11"/>
  <c r="EL39" i="11"/>
  <c r="EL37" i="11"/>
  <c r="EL36" i="11"/>
  <c r="EL35" i="11"/>
  <c r="EL34" i="11"/>
  <c r="EL33" i="11"/>
  <c r="EL32" i="11"/>
  <c r="EL31" i="11"/>
  <c r="EL30" i="11"/>
  <c r="EL29" i="11"/>
  <c r="EL28" i="11"/>
  <c r="EL25" i="11"/>
  <c r="EL23" i="11"/>
  <c r="EL22" i="11"/>
  <c r="EL21" i="11"/>
  <c r="EL20" i="11"/>
  <c r="EL16" i="11"/>
  <c r="EL14" i="11"/>
  <c r="EL13" i="11"/>
  <c r="EL12" i="11"/>
  <c r="EL11" i="11"/>
  <c r="EL9" i="11"/>
  <c r="EK49" i="11"/>
  <c r="EK46" i="11"/>
  <c r="EK45" i="11"/>
  <c r="EK39" i="11"/>
  <c r="EK37" i="11"/>
  <c r="EK36" i="11"/>
  <c r="EK35" i="11"/>
  <c r="EK34" i="11"/>
  <c r="EK33" i="11"/>
  <c r="EK32" i="11"/>
  <c r="EK31" i="11"/>
  <c r="EK30" i="11"/>
  <c r="EK29" i="11"/>
  <c r="EK28" i="11"/>
  <c r="EK25" i="11"/>
  <c r="EK23" i="11"/>
  <c r="EK22" i="11"/>
  <c r="EK21" i="11"/>
  <c r="EK20" i="11"/>
  <c r="EK19" i="11"/>
  <c r="EK18" i="11"/>
  <c r="EK17" i="11"/>
  <c r="EK15" i="11"/>
  <c r="EK14" i="11"/>
  <c r="EK11" i="11"/>
  <c r="EK10" i="11"/>
  <c r="EK9" i="11"/>
  <c r="EJ49" i="11"/>
  <c r="EJ46" i="11"/>
  <c r="EJ45" i="11"/>
  <c r="EJ39" i="11"/>
  <c r="EJ37" i="11"/>
  <c r="EJ36" i="11"/>
  <c r="EJ35" i="11"/>
  <c r="EJ34" i="11"/>
  <c r="EJ33" i="11"/>
  <c r="EJ32" i="11"/>
  <c r="EJ31" i="11"/>
  <c r="EJ30" i="11"/>
  <c r="EJ29" i="11"/>
  <c r="EJ28" i="11"/>
  <c r="EJ25" i="11"/>
  <c r="EJ21" i="11"/>
  <c r="EJ20" i="11"/>
  <c r="EJ19" i="11"/>
  <c r="EJ18" i="11"/>
  <c r="EJ17" i="11"/>
  <c r="EJ16" i="11"/>
  <c r="EJ15" i="11"/>
  <c r="EJ10" i="11"/>
  <c r="EJ9" i="11"/>
  <c r="EI15" i="11"/>
  <c r="EI14" i="11"/>
  <c r="EI13" i="11"/>
  <c r="EI12" i="11"/>
  <c r="EI11" i="11"/>
  <c r="EI16" i="11"/>
  <c r="EI17" i="11"/>
  <c r="EI20" i="11"/>
  <c r="EI21" i="11"/>
  <c r="EI22" i="11"/>
  <c r="EI23" i="11"/>
  <c r="EI49" i="11"/>
  <c r="EI46" i="11"/>
  <c r="EI45" i="11"/>
  <c r="EI39" i="11"/>
  <c r="EI37" i="11"/>
  <c r="EI36" i="11"/>
  <c r="EI35" i="11"/>
  <c r="EI34" i="11"/>
  <c r="EI33" i="11"/>
  <c r="EI32" i="11"/>
  <c r="EI31" i="11"/>
  <c r="EI30" i="11"/>
  <c r="EI29" i="11"/>
  <c r="EI28" i="11"/>
  <c r="EI25" i="11"/>
  <c r="S49" i="12"/>
  <c r="D80" i="12" s="1"/>
  <c r="C10" i="12"/>
  <c r="W24" i="12"/>
  <c r="U24" i="12"/>
  <c r="S24" i="12"/>
  <c r="Q24" i="12"/>
  <c r="O24" i="12"/>
  <c r="M24" i="12"/>
  <c r="K24" i="12"/>
  <c r="I24" i="12"/>
  <c r="G24" i="12"/>
  <c r="E24" i="12"/>
  <c r="W23" i="12"/>
  <c r="U23" i="12"/>
  <c r="S23" i="12"/>
  <c r="Q23" i="12"/>
  <c r="O23" i="12"/>
  <c r="M23" i="12"/>
  <c r="K23" i="12"/>
  <c r="I23" i="12"/>
  <c r="G23" i="12"/>
  <c r="E23" i="12"/>
  <c r="W22" i="12"/>
  <c r="C82" i="12" s="1"/>
  <c r="U22" i="12"/>
  <c r="C81" i="12" s="1"/>
  <c r="S22" i="12"/>
  <c r="C80" i="12" s="1"/>
  <c r="Q22" i="12"/>
  <c r="C79" i="12" s="1"/>
  <c r="O22" i="12"/>
  <c r="C78" i="12" s="1"/>
  <c r="M22" i="12"/>
  <c r="C77" i="12" s="1"/>
  <c r="K22" i="12"/>
  <c r="C76" i="12" s="1"/>
  <c r="I22" i="12"/>
  <c r="C75" i="12" s="1"/>
  <c r="G22" i="12"/>
  <c r="C74" i="12" s="1"/>
  <c r="E22" i="12"/>
  <c r="C73" i="12" s="1"/>
  <c r="W21" i="12"/>
  <c r="U21" i="12"/>
  <c r="Q21" i="12"/>
  <c r="O21" i="12"/>
  <c r="M21" i="12"/>
  <c r="K21" i="12"/>
  <c r="I21" i="12"/>
  <c r="G21" i="12"/>
  <c r="E21" i="12"/>
  <c r="S21" i="12"/>
  <c r="W20" i="12"/>
  <c r="U20" i="12"/>
  <c r="S20" i="12"/>
  <c r="Q20" i="12"/>
  <c r="C20" i="12"/>
  <c r="O20" i="12"/>
  <c r="M20" i="12"/>
  <c r="K20" i="12"/>
  <c r="I20" i="12"/>
  <c r="G20" i="12"/>
  <c r="E20" i="12"/>
  <c r="C24" i="12"/>
  <c r="C23" i="12"/>
  <c r="C22" i="12"/>
  <c r="C72" i="12" s="1"/>
  <c r="C21" i="12"/>
  <c r="W19" i="12"/>
  <c r="U19" i="12"/>
  <c r="S19" i="12"/>
  <c r="Q19" i="12"/>
  <c r="O19" i="12"/>
  <c r="M19" i="12"/>
  <c r="K19" i="12"/>
  <c r="I19" i="12"/>
  <c r="G19" i="12"/>
  <c r="E19" i="12"/>
  <c r="C19" i="12"/>
  <c r="W18" i="12"/>
  <c r="U18" i="12"/>
  <c r="S18" i="12"/>
  <c r="Q18" i="12"/>
  <c r="O18" i="12"/>
  <c r="M18" i="12"/>
  <c r="K18" i="12"/>
  <c r="I18" i="12"/>
  <c r="G18" i="12"/>
  <c r="E18" i="12"/>
  <c r="C18" i="12"/>
  <c r="W16" i="12"/>
  <c r="U16" i="12"/>
  <c r="S16" i="12"/>
  <c r="Q16" i="12"/>
  <c r="O16" i="12"/>
  <c r="M16" i="12"/>
  <c r="K16" i="12"/>
  <c r="I16" i="12"/>
  <c r="G16" i="12"/>
  <c r="E16" i="12"/>
  <c r="C16" i="12"/>
  <c r="W15" i="12"/>
  <c r="U15" i="12"/>
  <c r="S15" i="12"/>
  <c r="Q15" i="12"/>
  <c r="O15" i="12"/>
  <c r="M15" i="12"/>
  <c r="K15" i="12"/>
  <c r="I15" i="12"/>
  <c r="G15" i="12"/>
  <c r="E15" i="12"/>
  <c r="C15" i="12"/>
  <c r="W14" i="12"/>
  <c r="U14" i="12"/>
  <c r="S14" i="12"/>
  <c r="Q14" i="12"/>
  <c r="O14" i="12"/>
  <c r="M14" i="12"/>
  <c r="K14" i="12"/>
  <c r="I14" i="12"/>
  <c r="G14" i="12"/>
  <c r="E14" i="12"/>
  <c r="C14" i="12"/>
  <c r="W13" i="12"/>
  <c r="U13" i="12"/>
  <c r="S13" i="12"/>
  <c r="Q13" i="12"/>
  <c r="O13" i="12"/>
  <c r="M13" i="12"/>
  <c r="K13" i="12"/>
  <c r="I13" i="12"/>
  <c r="G13" i="12"/>
  <c r="E13" i="12"/>
  <c r="C13" i="12"/>
  <c r="W12" i="12"/>
  <c r="U12" i="12"/>
  <c r="S12" i="12"/>
  <c r="Q12" i="12"/>
  <c r="O12" i="12"/>
  <c r="M12" i="12"/>
  <c r="K12" i="12"/>
  <c r="I12" i="12"/>
  <c r="G12" i="12"/>
  <c r="E12" i="12"/>
  <c r="C12" i="12"/>
  <c r="W11" i="12"/>
  <c r="U11" i="12"/>
  <c r="S11" i="12"/>
  <c r="Q11" i="12"/>
  <c r="O11" i="12"/>
  <c r="M11" i="12"/>
  <c r="K11" i="12"/>
  <c r="I11" i="12"/>
  <c r="G11" i="12"/>
  <c r="E11" i="12"/>
  <c r="C11" i="12"/>
  <c r="E10" i="12"/>
  <c r="G10" i="12"/>
  <c r="I10" i="12"/>
  <c r="K10" i="12"/>
  <c r="M10" i="12"/>
  <c r="O10" i="12"/>
  <c r="Q10" i="12"/>
  <c r="S10" i="12"/>
  <c r="U10" i="12"/>
  <c r="W10" i="12"/>
  <c r="EH49" i="11"/>
  <c r="EH46" i="11"/>
  <c r="EH45" i="11"/>
  <c r="EH39" i="11"/>
  <c r="EH37" i="11"/>
  <c r="EH36" i="11"/>
  <c r="EH35" i="11"/>
  <c r="EH34" i="11"/>
  <c r="EH33" i="11"/>
  <c r="EH32" i="11"/>
  <c r="EH31" i="11"/>
  <c r="EH30" i="11"/>
  <c r="EH29" i="11"/>
  <c r="EH28" i="11"/>
  <c r="EH25" i="11"/>
  <c r="EH23" i="11"/>
  <c r="EH22" i="11"/>
  <c r="EH20" i="11"/>
  <c r="EH19" i="11"/>
  <c r="EH16" i="11"/>
  <c r="EH14" i="11"/>
  <c r="EH13" i="11"/>
  <c r="EH12" i="11"/>
  <c r="EH11" i="11"/>
  <c r="D23" i="11"/>
  <c r="E23" i="11"/>
  <c r="F23" i="11"/>
  <c r="G23" i="11"/>
  <c r="H23" i="11"/>
  <c r="I23" i="11"/>
  <c r="J23" i="11"/>
  <c r="K23" i="11"/>
  <c r="L23" i="11"/>
  <c r="M23" i="11"/>
  <c r="N23" i="11"/>
  <c r="O23" i="11"/>
  <c r="P23" i="11"/>
  <c r="Q23" i="11"/>
  <c r="R23" i="11"/>
  <c r="S23" i="11"/>
  <c r="T23" i="11"/>
  <c r="U23" i="11"/>
  <c r="V23" i="11"/>
  <c r="W23" i="11"/>
  <c r="X23" i="11"/>
  <c r="Y23" i="11"/>
  <c r="Z23" i="11"/>
  <c r="AA23" i="11"/>
  <c r="AB23" i="11"/>
  <c r="AC23" i="11"/>
  <c r="AD23" i="11"/>
  <c r="AE23" i="11"/>
  <c r="AF23" i="11"/>
  <c r="AG23" i="11"/>
  <c r="AH23" i="11"/>
  <c r="AI23" i="11"/>
  <c r="AJ23" i="11"/>
  <c r="AK23" i="11"/>
  <c r="AL23" i="11"/>
  <c r="AM23" i="11"/>
  <c r="AN23" i="11"/>
  <c r="AO23" i="11"/>
  <c r="AP23" i="11"/>
  <c r="AQ23" i="11"/>
  <c r="AR23" i="11"/>
  <c r="AS23" i="11"/>
  <c r="AT23" i="11"/>
  <c r="AU23" i="11"/>
  <c r="AV23" i="11"/>
  <c r="AW23" i="11"/>
  <c r="AX23" i="11"/>
  <c r="AY23" i="11"/>
  <c r="AZ23" i="11"/>
  <c r="BA23" i="11"/>
  <c r="BB23" i="11"/>
  <c r="BC23" i="11"/>
  <c r="BD23" i="11"/>
  <c r="BE23" i="11"/>
  <c r="BF23" i="11"/>
  <c r="BG23" i="11"/>
  <c r="BH23" i="11"/>
  <c r="BI23" i="11"/>
  <c r="BJ23" i="11"/>
  <c r="BK23" i="11"/>
  <c r="BL23" i="11"/>
  <c r="BM23" i="11"/>
  <c r="BN23" i="11"/>
  <c r="BO23" i="11"/>
  <c r="BP23" i="11"/>
  <c r="BQ23" i="11"/>
  <c r="BR23" i="11"/>
  <c r="BS23" i="11"/>
  <c r="BT23" i="11"/>
  <c r="BU23" i="11"/>
  <c r="BV23" i="11"/>
  <c r="BW23" i="11"/>
  <c r="BX23" i="11"/>
  <c r="BY23" i="11"/>
  <c r="BZ23" i="11"/>
  <c r="CA23" i="11"/>
  <c r="CB23" i="11"/>
  <c r="CC23" i="11"/>
  <c r="CD23" i="11"/>
  <c r="CE23" i="11"/>
  <c r="CF23" i="11"/>
  <c r="CG23" i="11"/>
  <c r="CH23" i="11"/>
  <c r="CI23" i="11"/>
  <c r="CJ23" i="11"/>
  <c r="CK23" i="11"/>
  <c r="CL23" i="11"/>
  <c r="CM23" i="11"/>
  <c r="CN23" i="11"/>
  <c r="CO23" i="11"/>
  <c r="CP23" i="11"/>
  <c r="CQ23" i="11"/>
  <c r="CR23" i="11"/>
  <c r="CS23" i="11"/>
  <c r="CT23" i="11"/>
  <c r="CU23" i="11"/>
  <c r="CV23" i="11"/>
  <c r="CW23" i="11"/>
  <c r="CX23" i="11"/>
  <c r="CY23" i="11"/>
  <c r="CZ23" i="11"/>
  <c r="DA23" i="11"/>
  <c r="DB23" i="11"/>
  <c r="DC23" i="11"/>
  <c r="DD23" i="11"/>
  <c r="DE23" i="11"/>
  <c r="DF23" i="11"/>
  <c r="DG23" i="11"/>
  <c r="DH23" i="11"/>
  <c r="DI23" i="11"/>
  <c r="DJ23" i="11"/>
  <c r="DK23" i="11"/>
  <c r="DL23" i="11"/>
  <c r="DM23" i="11"/>
  <c r="DN23" i="11"/>
  <c r="DO23" i="11"/>
  <c r="DP23" i="11"/>
  <c r="DQ23" i="11"/>
  <c r="DR23" i="11"/>
  <c r="DS23" i="11"/>
  <c r="DT23" i="11"/>
  <c r="DU23" i="11"/>
  <c r="DV23" i="11"/>
  <c r="DW23" i="11"/>
  <c r="DX23" i="11"/>
  <c r="DY23" i="11"/>
  <c r="DZ23" i="11"/>
  <c r="EA23" i="11"/>
  <c r="EB23" i="11"/>
  <c r="EC23" i="11"/>
  <c r="ED23" i="11"/>
  <c r="EE23" i="11"/>
  <c r="EF23" i="11"/>
  <c r="EG23" i="11"/>
  <c r="C23" i="11"/>
  <c r="D22" i="11"/>
  <c r="E22" i="11"/>
  <c r="F22" i="11"/>
  <c r="G22" i="11"/>
  <c r="H22" i="11"/>
  <c r="I22" i="11"/>
  <c r="J22" i="11"/>
  <c r="K22" i="11"/>
  <c r="L22" i="11"/>
  <c r="M22" i="11"/>
  <c r="N22" i="11"/>
  <c r="O22" i="11"/>
  <c r="P22" i="11"/>
  <c r="Q22" i="11"/>
  <c r="R22" i="11"/>
  <c r="S22" i="11"/>
  <c r="T22" i="11"/>
  <c r="U22" i="11"/>
  <c r="V22" i="11"/>
  <c r="W22" i="11"/>
  <c r="X22" i="11"/>
  <c r="Y22" i="11"/>
  <c r="Z22" i="11"/>
  <c r="AA22" i="11"/>
  <c r="AB22" i="11"/>
  <c r="AC22" i="11"/>
  <c r="AD22" i="11"/>
  <c r="AE22" i="11"/>
  <c r="AF22" i="11"/>
  <c r="AG22" i="11"/>
  <c r="AH22" i="11"/>
  <c r="AI22" i="11"/>
  <c r="AJ22" i="11"/>
  <c r="AK22" i="11"/>
  <c r="AL22" i="11"/>
  <c r="AM22" i="11"/>
  <c r="AN22" i="11"/>
  <c r="AO22" i="11"/>
  <c r="AP22" i="11"/>
  <c r="AQ22" i="11"/>
  <c r="AR22" i="11"/>
  <c r="AS22" i="11"/>
  <c r="AT22" i="11"/>
  <c r="AU22" i="11"/>
  <c r="AV22" i="11"/>
  <c r="AW22" i="11"/>
  <c r="AX22" i="11"/>
  <c r="AY22" i="11"/>
  <c r="AZ22" i="11"/>
  <c r="BA22" i="11"/>
  <c r="BB22" i="11"/>
  <c r="BC22" i="11"/>
  <c r="BD22" i="11"/>
  <c r="BE22" i="11"/>
  <c r="BF22" i="11"/>
  <c r="BG22" i="11"/>
  <c r="BH22" i="11"/>
  <c r="BI22" i="11"/>
  <c r="BJ22" i="11"/>
  <c r="BK22" i="11"/>
  <c r="BL22" i="11"/>
  <c r="BM22" i="11"/>
  <c r="BN22" i="11"/>
  <c r="BO22" i="11"/>
  <c r="BP22" i="11"/>
  <c r="BQ22" i="11"/>
  <c r="BR22" i="11"/>
  <c r="BS22" i="11"/>
  <c r="BT22" i="11"/>
  <c r="BU22" i="11"/>
  <c r="BV22" i="11"/>
  <c r="BW22" i="11"/>
  <c r="BX22" i="11"/>
  <c r="BY22" i="11"/>
  <c r="BZ22" i="11"/>
  <c r="CA22" i="11"/>
  <c r="CB22" i="11"/>
  <c r="CC22" i="11"/>
  <c r="CD22" i="11"/>
  <c r="CE22" i="11"/>
  <c r="CF22" i="11"/>
  <c r="CG22" i="11"/>
  <c r="CH22" i="11"/>
  <c r="CI22" i="11"/>
  <c r="CJ22" i="11"/>
  <c r="CK22" i="11"/>
  <c r="CL22" i="11"/>
  <c r="CM22" i="11"/>
  <c r="CN22" i="11"/>
  <c r="CO22" i="11"/>
  <c r="CP22" i="11"/>
  <c r="CQ22" i="11"/>
  <c r="CR22" i="11"/>
  <c r="CS22" i="11"/>
  <c r="CT22" i="11"/>
  <c r="CU22" i="11"/>
  <c r="CV22" i="11"/>
  <c r="CW22" i="11"/>
  <c r="CX22" i="11"/>
  <c r="CY22" i="11"/>
  <c r="CZ22" i="11"/>
  <c r="DA22" i="11"/>
  <c r="DB22" i="11"/>
  <c r="DC22" i="11"/>
  <c r="DD22" i="11"/>
  <c r="DE22" i="11"/>
  <c r="DF22" i="11"/>
  <c r="DG22" i="11"/>
  <c r="DH22" i="11"/>
  <c r="DI22" i="11"/>
  <c r="DJ22" i="11"/>
  <c r="DK22" i="11"/>
  <c r="DL22" i="11"/>
  <c r="DM22" i="11"/>
  <c r="DN22" i="11"/>
  <c r="DO22" i="11"/>
  <c r="DP22" i="11"/>
  <c r="DQ22" i="11"/>
  <c r="DR22" i="11"/>
  <c r="DS22" i="11"/>
  <c r="DT22" i="11"/>
  <c r="DU22" i="11"/>
  <c r="DV22" i="11"/>
  <c r="DW22" i="11"/>
  <c r="DX22" i="11"/>
  <c r="DY22" i="11"/>
  <c r="DZ22" i="11"/>
  <c r="EA22" i="11"/>
  <c r="EB22" i="11"/>
  <c r="EC22" i="11"/>
  <c r="ED22" i="11"/>
  <c r="EE22" i="11"/>
  <c r="EG22" i="11"/>
  <c r="C22" i="11"/>
  <c r="D21" i="11"/>
  <c r="E21" i="11"/>
  <c r="F21" i="11"/>
  <c r="G21" i="11"/>
  <c r="H21" i="11"/>
  <c r="I21" i="11"/>
  <c r="J21" i="11"/>
  <c r="K21" i="11"/>
  <c r="L21" i="11"/>
  <c r="M21" i="11"/>
  <c r="N21" i="11"/>
  <c r="O21" i="11"/>
  <c r="P21" i="11"/>
  <c r="Q21" i="11"/>
  <c r="R21" i="11"/>
  <c r="S21" i="11"/>
  <c r="T21" i="11"/>
  <c r="U21" i="11"/>
  <c r="V21" i="11"/>
  <c r="W21" i="11"/>
  <c r="X21" i="11"/>
  <c r="Y21" i="11"/>
  <c r="Z21" i="11"/>
  <c r="AA21" i="11"/>
  <c r="AB21" i="11"/>
  <c r="AC21" i="11"/>
  <c r="AD21" i="11"/>
  <c r="AE21" i="11"/>
  <c r="AF21" i="11"/>
  <c r="AG21" i="11"/>
  <c r="AH21" i="11"/>
  <c r="AI21" i="11"/>
  <c r="AJ21" i="11"/>
  <c r="AK21" i="11"/>
  <c r="AL21" i="11"/>
  <c r="AM21" i="11"/>
  <c r="AN21" i="11"/>
  <c r="AO21" i="11"/>
  <c r="AP21" i="11"/>
  <c r="AQ21" i="11"/>
  <c r="AR21" i="11"/>
  <c r="AS21" i="11"/>
  <c r="AT21" i="11"/>
  <c r="AU21" i="11"/>
  <c r="AV21" i="11"/>
  <c r="AW21" i="11"/>
  <c r="AX21" i="11"/>
  <c r="AY21" i="11"/>
  <c r="AZ21" i="11"/>
  <c r="BA21" i="11"/>
  <c r="BB21" i="11"/>
  <c r="BC21" i="11"/>
  <c r="BD21" i="11"/>
  <c r="BE21" i="11"/>
  <c r="BF21" i="11"/>
  <c r="BG21" i="11"/>
  <c r="BH21" i="11"/>
  <c r="BI21" i="11"/>
  <c r="BJ21" i="11"/>
  <c r="BK21" i="11"/>
  <c r="BL21" i="11"/>
  <c r="BM21" i="11"/>
  <c r="BN21" i="11"/>
  <c r="BO21" i="11"/>
  <c r="BP21" i="11"/>
  <c r="BQ21" i="11"/>
  <c r="BR21" i="11"/>
  <c r="BS21" i="11"/>
  <c r="BT21" i="11"/>
  <c r="BU21" i="11"/>
  <c r="BV21" i="11"/>
  <c r="BW21" i="11"/>
  <c r="BX21" i="11"/>
  <c r="BY21" i="11"/>
  <c r="BZ21" i="11"/>
  <c r="CA21" i="11"/>
  <c r="CB21" i="11"/>
  <c r="CC21" i="11"/>
  <c r="CD21" i="11"/>
  <c r="CE21" i="11"/>
  <c r="CF21" i="11"/>
  <c r="CG21" i="11"/>
  <c r="CH21" i="11"/>
  <c r="CI21" i="11"/>
  <c r="CJ21" i="11"/>
  <c r="CK21" i="11"/>
  <c r="CL21" i="11"/>
  <c r="CM21" i="11"/>
  <c r="CN21" i="11"/>
  <c r="CO21" i="11"/>
  <c r="CP21" i="11"/>
  <c r="CQ21" i="11"/>
  <c r="CR21" i="11"/>
  <c r="CS21" i="11"/>
  <c r="CT21" i="11"/>
  <c r="CU21" i="11"/>
  <c r="CV21" i="11"/>
  <c r="CW21" i="11"/>
  <c r="CX21" i="11"/>
  <c r="CY21" i="11"/>
  <c r="CZ21" i="11"/>
  <c r="DA21" i="11"/>
  <c r="DB21" i="11"/>
  <c r="DC21" i="11"/>
  <c r="DD21" i="11"/>
  <c r="DE21" i="11"/>
  <c r="DF21" i="11"/>
  <c r="DG21" i="11"/>
  <c r="DH21" i="11"/>
  <c r="DI21" i="11"/>
  <c r="DJ21" i="11"/>
  <c r="DK21" i="11"/>
  <c r="DL21" i="11"/>
  <c r="DM21" i="11"/>
  <c r="DN21" i="11"/>
  <c r="DO21" i="11"/>
  <c r="DP21" i="11"/>
  <c r="DQ21" i="11"/>
  <c r="DR21" i="11"/>
  <c r="DS21" i="11"/>
  <c r="DT21" i="11"/>
  <c r="DU21" i="11"/>
  <c r="DV21" i="11"/>
  <c r="DW21" i="11"/>
  <c r="DX21" i="11"/>
  <c r="DY21" i="11"/>
  <c r="DZ21" i="11"/>
  <c r="EA21" i="11"/>
  <c r="EB21" i="11"/>
  <c r="EC21" i="11"/>
  <c r="ED21" i="11"/>
  <c r="EE21" i="11"/>
  <c r="EF21" i="11"/>
  <c r="EG21" i="11"/>
  <c r="C21" i="11"/>
  <c r="D20" i="11"/>
  <c r="E20" i="11"/>
  <c r="F20" i="11"/>
  <c r="G20" i="11"/>
  <c r="H20" i="11"/>
  <c r="I20" i="11"/>
  <c r="J20" i="11"/>
  <c r="K20" i="11"/>
  <c r="L20" i="11"/>
  <c r="M20" i="11"/>
  <c r="N20" i="11"/>
  <c r="O20" i="11"/>
  <c r="P20" i="11"/>
  <c r="Q20" i="11"/>
  <c r="R20" i="11"/>
  <c r="S20" i="11"/>
  <c r="T20" i="11"/>
  <c r="U20" i="11"/>
  <c r="V20" i="11"/>
  <c r="W20" i="11"/>
  <c r="X20" i="11"/>
  <c r="Y20" i="11"/>
  <c r="Z20" i="11"/>
  <c r="AA20" i="11"/>
  <c r="AB20" i="11"/>
  <c r="AC20" i="11"/>
  <c r="AD20" i="11"/>
  <c r="AE20" i="11"/>
  <c r="AF20" i="11"/>
  <c r="AG20" i="11"/>
  <c r="AH20" i="11"/>
  <c r="AI20" i="11"/>
  <c r="AJ20" i="11"/>
  <c r="AK20" i="11"/>
  <c r="AL20" i="11"/>
  <c r="AM20" i="11"/>
  <c r="AN20" i="11"/>
  <c r="AO20" i="11"/>
  <c r="AP20" i="11"/>
  <c r="AQ20" i="11"/>
  <c r="AR20" i="11"/>
  <c r="AS20" i="11"/>
  <c r="AT20" i="11"/>
  <c r="AU20" i="11"/>
  <c r="AV20" i="11"/>
  <c r="AW20" i="11"/>
  <c r="AX20" i="11"/>
  <c r="AY20" i="11"/>
  <c r="AZ20" i="11"/>
  <c r="BA20" i="11"/>
  <c r="BB20" i="11"/>
  <c r="BC20" i="11"/>
  <c r="BD20" i="11"/>
  <c r="BE20" i="11"/>
  <c r="BF20" i="11"/>
  <c r="BG20" i="11"/>
  <c r="BH20" i="11"/>
  <c r="BI20" i="11"/>
  <c r="BJ20" i="11"/>
  <c r="BK20" i="11"/>
  <c r="BL20" i="11"/>
  <c r="BM20" i="11"/>
  <c r="BN20" i="11"/>
  <c r="BO20" i="11"/>
  <c r="BP20" i="11"/>
  <c r="BQ20" i="11"/>
  <c r="BR20" i="11"/>
  <c r="BS20" i="11"/>
  <c r="BT20" i="11"/>
  <c r="BU20" i="11"/>
  <c r="BV20" i="11"/>
  <c r="BW20" i="11"/>
  <c r="BX20" i="11"/>
  <c r="BY20" i="11"/>
  <c r="BZ20" i="11"/>
  <c r="CA20" i="11"/>
  <c r="CB20" i="11"/>
  <c r="CC20" i="11"/>
  <c r="CD20" i="11"/>
  <c r="CE20" i="11"/>
  <c r="CF20" i="11"/>
  <c r="CG20" i="11"/>
  <c r="CH20" i="11"/>
  <c r="CI20" i="11"/>
  <c r="CJ20" i="11"/>
  <c r="CK20" i="11"/>
  <c r="CL20" i="11"/>
  <c r="CM20" i="11"/>
  <c r="CN20" i="11"/>
  <c r="CO20" i="11"/>
  <c r="CP20" i="11"/>
  <c r="CQ20" i="11"/>
  <c r="CR20" i="11"/>
  <c r="CS20" i="11"/>
  <c r="CT20" i="11"/>
  <c r="CU20" i="11"/>
  <c r="CV20" i="11"/>
  <c r="CW20" i="11"/>
  <c r="CX20" i="11"/>
  <c r="CY20" i="11"/>
  <c r="CZ20" i="11"/>
  <c r="DA20" i="11"/>
  <c r="DB20" i="11"/>
  <c r="DC20" i="11"/>
  <c r="DD20" i="11"/>
  <c r="DE20" i="11"/>
  <c r="DF20" i="11"/>
  <c r="DG20" i="11"/>
  <c r="DH20" i="11"/>
  <c r="DI20" i="11"/>
  <c r="DJ20" i="11"/>
  <c r="DK20" i="11"/>
  <c r="DL20" i="11"/>
  <c r="DM20" i="11"/>
  <c r="DN20" i="11"/>
  <c r="DO20" i="11"/>
  <c r="DP20" i="11"/>
  <c r="DQ20" i="11"/>
  <c r="DR20" i="11"/>
  <c r="DS20" i="11"/>
  <c r="DT20" i="11"/>
  <c r="DU20" i="11"/>
  <c r="DV20" i="11"/>
  <c r="DW20" i="11"/>
  <c r="DX20" i="11"/>
  <c r="DY20" i="11"/>
  <c r="DZ20" i="11"/>
  <c r="EA20" i="11"/>
  <c r="EB20" i="11"/>
  <c r="EC20" i="11"/>
  <c r="ED20" i="11"/>
  <c r="EE20" i="11"/>
  <c r="EF20" i="11"/>
  <c r="EG20" i="11"/>
  <c r="C20" i="11"/>
  <c r="D19" i="11"/>
  <c r="E19" i="11"/>
  <c r="F19" i="11"/>
  <c r="G19" i="11"/>
  <c r="H19" i="11"/>
  <c r="I19" i="11"/>
  <c r="J19" i="11"/>
  <c r="K19" i="11"/>
  <c r="L19" i="11"/>
  <c r="M19" i="11"/>
  <c r="N19" i="11"/>
  <c r="O19" i="11"/>
  <c r="P19" i="11"/>
  <c r="Q19" i="11"/>
  <c r="R19" i="11"/>
  <c r="S19" i="11"/>
  <c r="T19" i="11"/>
  <c r="U19" i="11"/>
  <c r="V19" i="11"/>
  <c r="W19" i="11"/>
  <c r="X19" i="11"/>
  <c r="Y19" i="11"/>
  <c r="Z19" i="11"/>
  <c r="AA19" i="11"/>
  <c r="AB19" i="11"/>
  <c r="AC19" i="11"/>
  <c r="AD19" i="11"/>
  <c r="AE19" i="11"/>
  <c r="AF19" i="11"/>
  <c r="AG19" i="11"/>
  <c r="AH19" i="11"/>
  <c r="AI19" i="11"/>
  <c r="AJ19" i="11"/>
  <c r="AK19" i="11"/>
  <c r="AL19" i="11"/>
  <c r="AM19" i="11"/>
  <c r="AN19" i="11"/>
  <c r="AO19" i="11"/>
  <c r="AP19" i="11"/>
  <c r="AQ19" i="11"/>
  <c r="AR19" i="11"/>
  <c r="AS19" i="11"/>
  <c r="AT19" i="11"/>
  <c r="AU19" i="11"/>
  <c r="AV19" i="11"/>
  <c r="AW19" i="11"/>
  <c r="AX19" i="11"/>
  <c r="AY19" i="11"/>
  <c r="AZ19" i="11"/>
  <c r="BA19" i="11"/>
  <c r="BB19" i="11"/>
  <c r="BC19" i="11"/>
  <c r="BD19" i="11"/>
  <c r="BE19" i="11"/>
  <c r="BF19" i="11"/>
  <c r="BG19" i="11"/>
  <c r="BH19" i="11"/>
  <c r="BI19" i="11"/>
  <c r="BJ19" i="11"/>
  <c r="BK19" i="11"/>
  <c r="BL19" i="11"/>
  <c r="BM19" i="11"/>
  <c r="BN19" i="11"/>
  <c r="BO19" i="11"/>
  <c r="BP19" i="11"/>
  <c r="BQ19" i="11"/>
  <c r="BR19" i="11"/>
  <c r="BS19" i="11"/>
  <c r="BT19" i="11"/>
  <c r="BU19" i="11"/>
  <c r="BV19" i="11"/>
  <c r="BW19" i="11"/>
  <c r="BX19" i="11"/>
  <c r="BY19" i="11"/>
  <c r="BZ19" i="11"/>
  <c r="CA19" i="11"/>
  <c r="CB19" i="11"/>
  <c r="CC19" i="11"/>
  <c r="CD19" i="11"/>
  <c r="CE19" i="11"/>
  <c r="CF19" i="11"/>
  <c r="CG19" i="11"/>
  <c r="CH19" i="11"/>
  <c r="CI19" i="11"/>
  <c r="CJ19" i="11"/>
  <c r="CK19" i="11"/>
  <c r="CL19" i="11"/>
  <c r="CM19" i="11"/>
  <c r="CN19" i="11"/>
  <c r="CO19" i="11"/>
  <c r="CP19" i="11"/>
  <c r="CQ19" i="11"/>
  <c r="CR19" i="11"/>
  <c r="CS19" i="11"/>
  <c r="CT19" i="11"/>
  <c r="CU19" i="11"/>
  <c r="CV19" i="11"/>
  <c r="CW19" i="11"/>
  <c r="CX19" i="11"/>
  <c r="CY19" i="11"/>
  <c r="CZ19" i="11"/>
  <c r="DA19" i="11"/>
  <c r="DB19" i="11"/>
  <c r="DC19" i="11"/>
  <c r="DD19" i="11"/>
  <c r="DE19" i="11"/>
  <c r="DF19" i="11"/>
  <c r="DG19" i="11"/>
  <c r="DH19" i="11"/>
  <c r="DI19" i="11"/>
  <c r="DJ19" i="11"/>
  <c r="DK19" i="11"/>
  <c r="DL19" i="11"/>
  <c r="DM19" i="11"/>
  <c r="DN19" i="11"/>
  <c r="DO19" i="11"/>
  <c r="DP19" i="11"/>
  <c r="DQ19" i="11"/>
  <c r="DR19" i="11"/>
  <c r="DS19" i="11"/>
  <c r="DT19" i="11"/>
  <c r="DU19" i="11"/>
  <c r="DV19" i="11"/>
  <c r="DW19" i="11"/>
  <c r="DX19" i="11"/>
  <c r="DY19" i="11"/>
  <c r="DZ19" i="11"/>
  <c r="EA19" i="11"/>
  <c r="EB19" i="11"/>
  <c r="EC19" i="11"/>
  <c r="ED19" i="11"/>
  <c r="EF19" i="11"/>
  <c r="EG19" i="11"/>
  <c r="C19" i="11"/>
  <c r="D18" i="11"/>
  <c r="E18" i="11"/>
  <c r="F18" i="11"/>
  <c r="G18" i="11"/>
  <c r="H18" i="11"/>
  <c r="I18" i="11"/>
  <c r="J18" i="11"/>
  <c r="K18" i="11"/>
  <c r="L18" i="11"/>
  <c r="M18" i="11"/>
  <c r="N18" i="11"/>
  <c r="O18" i="11"/>
  <c r="P18" i="11"/>
  <c r="Q18" i="11"/>
  <c r="R18" i="11"/>
  <c r="S18" i="11"/>
  <c r="T18" i="11"/>
  <c r="U18" i="11"/>
  <c r="V18" i="11"/>
  <c r="W18" i="11"/>
  <c r="X18" i="11"/>
  <c r="Y18" i="11"/>
  <c r="Z18" i="11"/>
  <c r="AA18" i="11"/>
  <c r="AB18" i="11"/>
  <c r="AC18" i="11"/>
  <c r="AD18" i="11"/>
  <c r="AE18" i="11"/>
  <c r="AF18" i="11"/>
  <c r="AG18" i="11"/>
  <c r="AH18" i="11"/>
  <c r="AI18" i="11"/>
  <c r="AJ18" i="11"/>
  <c r="AK18" i="11"/>
  <c r="AL18" i="11"/>
  <c r="AM18" i="11"/>
  <c r="AN18" i="11"/>
  <c r="AO18" i="11"/>
  <c r="AP18" i="11"/>
  <c r="AQ18" i="11"/>
  <c r="AR18" i="11"/>
  <c r="AS18" i="11"/>
  <c r="AT18" i="11"/>
  <c r="AU18" i="11"/>
  <c r="AV18" i="11"/>
  <c r="AW18" i="11"/>
  <c r="AX18" i="11"/>
  <c r="AY18" i="11"/>
  <c r="AZ18" i="11"/>
  <c r="BA18" i="11"/>
  <c r="BB18" i="11"/>
  <c r="BC18" i="11"/>
  <c r="BD18" i="11"/>
  <c r="BE18" i="11"/>
  <c r="BF18" i="11"/>
  <c r="BG18" i="11"/>
  <c r="BH18" i="11"/>
  <c r="BI18" i="11"/>
  <c r="BJ18" i="11"/>
  <c r="BK18" i="11"/>
  <c r="BL18" i="11"/>
  <c r="BM18" i="11"/>
  <c r="BN18" i="11"/>
  <c r="BO18" i="11"/>
  <c r="BP18" i="11"/>
  <c r="BQ18" i="11"/>
  <c r="BR18" i="11"/>
  <c r="BS18" i="11"/>
  <c r="BT18" i="11"/>
  <c r="BU18" i="11"/>
  <c r="BV18" i="11"/>
  <c r="BW18" i="11"/>
  <c r="BX18" i="11"/>
  <c r="BY18" i="11"/>
  <c r="BZ18" i="11"/>
  <c r="CA18" i="11"/>
  <c r="CB18" i="11"/>
  <c r="CC18" i="11"/>
  <c r="CD18" i="11"/>
  <c r="CE18" i="11"/>
  <c r="CF18" i="11"/>
  <c r="CG18" i="11"/>
  <c r="CH18" i="11"/>
  <c r="CI18" i="11"/>
  <c r="CJ18" i="11"/>
  <c r="CK18" i="11"/>
  <c r="CL18" i="11"/>
  <c r="CM18" i="11"/>
  <c r="CN18" i="11"/>
  <c r="CO18" i="11"/>
  <c r="CP18" i="11"/>
  <c r="CQ18" i="11"/>
  <c r="CR18" i="11"/>
  <c r="CS18" i="11"/>
  <c r="CT18" i="11"/>
  <c r="CU18" i="11"/>
  <c r="CV18" i="11"/>
  <c r="CW18" i="11"/>
  <c r="CX18" i="11"/>
  <c r="CY18" i="11"/>
  <c r="CZ18" i="11"/>
  <c r="DA18" i="11"/>
  <c r="DB18" i="11"/>
  <c r="DC18" i="11"/>
  <c r="DD18" i="11"/>
  <c r="DE18" i="11"/>
  <c r="DF18" i="11"/>
  <c r="DG18" i="11"/>
  <c r="DH18" i="11"/>
  <c r="DI18" i="11"/>
  <c r="DJ18" i="11"/>
  <c r="DK18" i="11"/>
  <c r="DL18" i="11"/>
  <c r="DM18" i="11"/>
  <c r="DN18" i="11"/>
  <c r="DO18" i="11"/>
  <c r="DP18" i="11"/>
  <c r="DQ18" i="11"/>
  <c r="DR18" i="11"/>
  <c r="DS18" i="11"/>
  <c r="DT18" i="11"/>
  <c r="DU18" i="11"/>
  <c r="DV18" i="11"/>
  <c r="DW18" i="11"/>
  <c r="DX18" i="11"/>
  <c r="DY18" i="11"/>
  <c r="DZ18" i="11"/>
  <c r="EA18" i="11"/>
  <c r="EB18" i="11"/>
  <c r="EC18" i="11"/>
  <c r="ED18" i="11"/>
  <c r="EF18" i="11"/>
  <c r="EG18" i="11"/>
  <c r="C18" i="11"/>
  <c r="D17" i="11"/>
  <c r="E17" i="11"/>
  <c r="F17" i="11"/>
  <c r="G17" i="11"/>
  <c r="H17" i="11"/>
  <c r="I17" i="11"/>
  <c r="J17" i="11"/>
  <c r="K17" i="11"/>
  <c r="L17" i="11"/>
  <c r="M17" i="11"/>
  <c r="N17" i="11"/>
  <c r="O17" i="11"/>
  <c r="P17" i="11"/>
  <c r="Q17" i="11"/>
  <c r="R17" i="11"/>
  <c r="S17" i="11"/>
  <c r="T17" i="11"/>
  <c r="U17" i="11"/>
  <c r="V17" i="11"/>
  <c r="W17" i="11"/>
  <c r="X17" i="11"/>
  <c r="Y17" i="11"/>
  <c r="Z17" i="11"/>
  <c r="AA17" i="11"/>
  <c r="AB17" i="11"/>
  <c r="AC17" i="11"/>
  <c r="AD17" i="11"/>
  <c r="AE17" i="11"/>
  <c r="AF17" i="11"/>
  <c r="AG17" i="11"/>
  <c r="AH17" i="11"/>
  <c r="AI17" i="11"/>
  <c r="AJ17" i="11"/>
  <c r="AK17" i="11"/>
  <c r="AL17" i="11"/>
  <c r="AM17" i="11"/>
  <c r="AN17" i="11"/>
  <c r="AO17" i="11"/>
  <c r="AP17" i="11"/>
  <c r="AQ17" i="11"/>
  <c r="AR17" i="11"/>
  <c r="AS17" i="11"/>
  <c r="AT17" i="11"/>
  <c r="AU17" i="11"/>
  <c r="AV17" i="11"/>
  <c r="AW17" i="11"/>
  <c r="AX17" i="11"/>
  <c r="AY17" i="11"/>
  <c r="AZ17" i="11"/>
  <c r="BA17" i="11"/>
  <c r="BB17" i="11"/>
  <c r="BC17" i="11"/>
  <c r="BD17" i="11"/>
  <c r="BE17" i="11"/>
  <c r="BF17" i="11"/>
  <c r="BG17" i="11"/>
  <c r="BH17" i="11"/>
  <c r="BI17" i="11"/>
  <c r="BJ17" i="11"/>
  <c r="BK17" i="11"/>
  <c r="BL17" i="11"/>
  <c r="BM17" i="11"/>
  <c r="BN17" i="11"/>
  <c r="BO17" i="11"/>
  <c r="BP17" i="11"/>
  <c r="BQ17" i="11"/>
  <c r="BR17" i="11"/>
  <c r="BS17" i="11"/>
  <c r="BT17" i="11"/>
  <c r="BU17" i="11"/>
  <c r="BV17" i="11"/>
  <c r="BW17" i="11"/>
  <c r="BX17" i="11"/>
  <c r="BY17" i="11"/>
  <c r="BZ17" i="11"/>
  <c r="CA17" i="11"/>
  <c r="CB17" i="11"/>
  <c r="CC17" i="11"/>
  <c r="CD17" i="11"/>
  <c r="CE17" i="11"/>
  <c r="CF17" i="11"/>
  <c r="CG17" i="11"/>
  <c r="CH17" i="11"/>
  <c r="CI17" i="11"/>
  <c r="CJ17" i="11"/>
  <c r="CK17" i="11"/>
  <c r="CL17" i="11"/>
  <c r="CM17" i="11"/>
  <c r="CN17" i="11"/>
  <c r="CO17" i="11"/>
  <c r="CP17" i="11"/>
  <c r="CQ17" i="11"/>
  <c r="CR17" i="11"/>
  <c r="CS17" i="11"/>
  <c r="CT17" i="11"/>
  <c r="CU17" i="11"/>
  <c r="CV17" i="11"/>
  <c r="CW17" i="11"/>
  <c r="CX17" i="11"/>
  <c r="CY17" i="11"/>
  <c r="CZ17" i="11"/>
  <c r="DA17" i="11"/>
  <c r="DB17" i="11"/>
  <c r="DC17" i="11"/>
  <c r="DD17" i="11"/>
  <c r="DE17" i="11"/>
  <c r="DF17" i="11"/>
  <c r="DG17" i="11"/>
  <c r="DH17" i="11"/>
  <c r="DI17" i="11"/>
  <c r="DJ17" i="11"/>
  <c r="DK17" i="11"/>
  <c r="DL17" i="11"/>
  <c r="DM17" i="11"/>
  <c r="DN17" i="11"/>
  <c r="DO17" i="11"/>
  <c r="DP17" i="11"/>
  <c r="DQ17" i="11"/>
  <c r="DR17" i="11"/>
  <c r="DS17" i="11"/>
  <c r="DT17" i="11"/>
  <c r="DU17" i="11"/>
  <c r="DV17" i="11"/>
  <c r="DW17" i="11"/>
  <c r="DX17" i="11"/>
  <c r="DY17" i="11"/>
  <c r="DZ17" i="11"/>
  <c r="EA17" i="11"/>
  <c r="EB17" i="11"/>
  <c r="EC17" i="11"/>
  <c r="ED17" i="11"/>
  <c r="EE17" i="11"/>
  <c r="EF17" i="11"/>
  <c r="EG17" i="11"/>
  <c r="C17" i="11"/>
  <c r="D16" i="11"/>
  <c r="E16" i="11"/>
  <c r="F16" i="11"/>
  <c r="G16" i="11"/>
  <c r="H16" i="11"/>
  <c r="I16" i="11"/>
  <c r="J16" i="11"/>
  <c r="K16" i="11"/>
  <c r="L16" i="11"/>
  <c r="M16" i="11"/>
  <c r="N16" i="11"/>
  <c r="O16" i="11"/>
  <c r="P16" i="11"/>
  <c r="Q16" i="11"/>
  <c r="R16" i="11"/>
  <c r="S16" i="11"/>
  <c r="T16" i="11"/>
  <c r="U16" i="11"/>
  <c r="V16" i="11"/>
  <c r="W16" i="11"/>
  <c r="X16" i="11"/>
  <c r="Y16" i="11"/>
  <c r="Z16" i="11"/>
  <c r="AA16" i="11"/>
  <c r="AB16" i="11"/>
  <c r="AC16" i="11"/>
  <c r="AD16" i="11"/>
  <c r="AE16" i="11"/>
  <c r="AF16" i="11"/>
  <c r="AG16" i="11"/>
  <c r="AH16" i="11"/>
  <c r="AI16" i="11"/>
  <c r="AJ16" i="11"/>
  <c r="AK16" i="11"/>
  <c r="AL16" i="11"/>
  <c r="AM16" i="11"/>
  <c r="AN16" i="11"/>
  <c r="AO16" i="11"/>
  <c r="AP16" i="11"/>
  <c r="AQ16" i="11"/>
  <c r="AR16" i="11"/>
  <c r="AS16" i="11"/>
  <c r="AT16" i="11"/>
  <c r="AU16" i="11"/>
  <c r="AV16" i="11"/>
  <c r="AW16" i="11"/>
  <c r="AX16" i="11"/>
  <c r="AY16" i="11"/>
  <c r="AZ16" i="11"/>
  <c r="BA16" i="11"/>
  <c r="BB16" i="11"/>
  <c r="BC16" i="11"/>
  <c r="BD16" i="11"/>
  <c r="BE16" i="11"/>
  <c r="BF16" i="11"/>
  <c r="BG16" i="11"/>
  <c r="BH16" i="11"/>
  <c r="BI16" i="11"/>
  <c r="BJ16" i="11"/>
  <c r="BK16" i="11"/>
  <c r="BL16" i="11"/>
  <c r="BM16" i="11"/>
  <c r="BN16" i="11"/>
  <c r="BO16" i="11"/>
  <c r="BP16" i="11"/>
  <c r="BQ16" i="11"/>
  <c r="BR16" i="11"/>
  <c r="BS16" i="11"/>
  <c r="BT16" i="11"/>
  <c r="BU16" i="11"/>
  <c r="BV16" i="11"/>
  <c r="BW16" i="11"/>
  <c r="BX16" i="11"/>
  <c r="BY16" i="11"/>
  <c r="BZ16" i="11"/>
  <c r="CA16" i="11"/>
  <c r="CB16" i="11"/>
  <c r="CC16" i="11"/>
  <c r="CD16" i="11"/>
  <c r="CE16" i="11"/>
  <c r="CF16" i="11"/>
  <c r="CG16" i="11"/>
  <c r="CH16" i="11"/>
  <c r="CI16" i="11"/>
  <c r="CJ16" i="11"/>
  <c r="CK16" i="11"/>
  <c r="CL16" i="11"/>
  <c r="CM16" i="11"/>
  <c r="CN16" i="11"/>
  <c r="CO16" i="11"/>
  <c r="CP16" i="11"/>
  <c r="CQ16" i="11"/>
  <c r="CR16" i="11"/>
  <c r="CS16" i="11"/>
  <c r="CT16" i="11"/>
  <c r="CU16" i="11"/>
  <c r="CV16" i="11"/>
  <c r="CW16" i="11"/>
  <c r="CX16" i="11"/>
  <c r="CY16" i="11"/>
  <c r="CZ16" i="11"/>
  <c r="DA16" i="11"/>
  <c r="DB16" i="11"/>
  <c r="DC16" i="11"/>
  <c r="DD16" i="11"/>
  <c r="DE16" i="11"/>
  <c r="DF16" i="11"/>
  <c r="DG16" i="11"/>
  <c r="DH16" i="11"/>
  <c r="DI16" i="11"/>
  <c r="DJ16" i="11"/>
  <c r="DK16" i="11"/>
  <c r="DL16" i="11"/>
  <c r="DM16" i="11"/>
  <c r="DN16" i="11"/>
  <c r="DO16" i="11"/>
  <c r="DP16" i="11"/>
  <c r="DQ16" i="11"/>
  <c r="DR16" i="11"/>
  <c r="DS16" i="11"/>
  <c r="DT16" i="11"/>
  <c r="DU16" i="11"/>
  <c r="DV16" i="11"/>
  <c r="DW16" i="11"/>
  <c r="DX16" i="11"/>
  <c r="DY16" i="11"/>
  <c r="DZ16" i="11"/>
  <c r="EA16" i="11"/>
  <c r="EB16" i="11"/>
  <c r="EC16" i="11"/>
  <c r="ED16" i="11"/>
  <c r="EE16" i="11"/>
  <c r="C16" i="11"/>
  <c r="D15" i="11"/>
  <c r="E15" i="11"/>
  <c r="F15" i="11"/>
  <c r="G15" i="11"/>
  <c r="H15" i="11"/>
  <c r="I15" i="11"/>
  <c r="J15" i="11"/>
  <c r="K15" i="11"/>
  <c r="L15" i="11"/>
  <c r="M15" i="11"/>
  <c r="N15" i="11"/>
  <c r="O15" i="11"/>
  <c r="P15" i="11"/>
  <c r="Q15" i="11"/>
  <c r="R15" i="11"/>
  <c r="S15" i="11"/>
  <c r="T15" i="11"/>
  <c r="U15" i="11"/>
  <c r="V15" i="11"/>
  <c r="W15" i="11"/>
  <c r="X15" i="11"/>
  <c r="Y15" i="11"/>
  <c r="Z15" i="11"/>
  <c r="AA15" i="11"/>
  <c r="AB15" i="11"/>
  <c r="AC15" i="11"/>
  <c r="AD15" i="11"/>
  <c r="AE15" i="11"/>
  <c r="AF15" i="11"/>
  <c r="AG15" i="11"/>
  <c r="AH15" i="11"/>
  <c r="AI15" i="11"/>
  <c r="AJ15" i="11"/>
  <c r="AK15" i="11"/>
  <c r="AL15" i="11"/>
  <c r="AM15" i="11"/>
  <c r="AN15" i="11"/>
  <c r="AO15" i="11"/>
  <c r="AP15" i="11"/>
  <c r="AQ15" i="11"/>
  <c r="AR15" i="11"/>
  <c r="AS15" i="11"/>
  <c r="AT15" i="11"/>
  <c r="AU15" i="11"/>
  <c r="AV15" i="11"/>
  <c r="AW15" i="11"/>
  <c r="AX15" i="11"/>
  <c r="AY15" i="11"/>
  <c r="AZ15" i="11"/>
  <c r="BA15" i="11"/>
  <c r="BB15" i="11"/>
  <c r="BC15" i="11"/>
  <c r="BD15" i="11"/>
  <c r="BE15" i="11"/>
  <c r="BF15" i="11"/>
  <c r="BG15" i="11"/>
  <c r="BH15" i="11"/>
  <c r="BI15" i="11"/>
  <c r="BJ15" i="11"/>
  <c r="BK15" i="11"/>
  <c r="BL15" i="11"/>
  <c r="BM15" i="11"/>
  <c r="BN15" i="11"/>
  <c r="BO15" i="11"/>
  <c r="BP15" i="11"/>
  <c r="BQ15" i="11"/>
  <c r="BR15" i="11"/>
  <c r="BS15" i="11"/>
  <c r="BT15" i="11"/>
  <c r="BU15" i="11"/>
  <c r="BV15" i="11"/>
  <c r="BW15" i="11"/>
  <c r="BX15" i="11"/>
  <c r="BY15" i="11"/>
  <c r="BZ15" i="11"/>
  <c r="CA15" i="11"/>
  <c r="CB15" i="11"/>
  <c r="CC15" i="11"/>
  <c r="CD15" i="11"/>
  <c r="CE15" i="11"/>
  <c r="CF15" i="11"/>
  <c r="CG15" i="11"/>
  <c r="CH15" i="11"/>
  <c r="CI15" i="11"/>
  <c r="CJ15" i="11"/>
  <c r="CK15" i="11"/>
  <c r="CL15" i="11"/>
  <c r="CM15" i="11"/>
  <c r="CN15" i="11"/>
  <c r="CO15" i="11"/>
  <c r="CP15" i="11"/>
  <c r="CQ15" i="11"/>
  <c r="CR15" i="11"/>
  <c r="CS15" i="11"/>
  <c r="CT15" i="11"/>
  <c r="CU15" i="11"/>
  <c r="CV15" i="11"/>
  <c r="CW15" i="11"/>
  <c r="CX15" i="11"/>
  <c r="CY15" i="11"/>
  <c r="CZ15" i="11"/>
  <c r="DA15" i="11"/>
  <c r="DB15" i="11"/>
  <c r="DC15" i="11"/>
  <c r="DD15" i="11"/>
  <c r="DE15" i="11"/>
  <c r="DF15" i="11"/>
  <c r="DG15" i="11"/>
  <c r="DH15" i="11"/>
  <c r="DI15" i="11"/>
  <c r="DJ15" i="11"/>
  <c r="DK15" i="11"/>
  <c r="DL15" i="11"/>
  <c r="DM15" i="11"/>
  <c r="DN15" i="11"/>
  <c r="DO15" i="11"/>
  <c r="DP15" i="11"/>
  <c r="DQ15" i="11"/>
  <c r="DR15" i="11"/>
  <c r="DS15" i="11"/>
  <c r="DT15" i="11"/>
  <c r="DU15" i="11"/>
  <c r="DV15" i="11"/>
  <c r="DW15" i="11"/>
  <c r="DX15" i="11"/>
  <c r="DY15" i="11"/>
  <c r="DZ15" i="11"/>
  <c r="EA15" i="11"/>
  <c r="EB15" i="11"/>
  <c r="EC15" i="11"/>
  <c r="ED15" i="11"/>
  <c r="EF15" i="11"/>
  <c r="EG15" i="11"/>
  <c r="C15" i="11"/>
  <c r="D13" i="11"/>
  <c r="E13" i="11"/>
  <c r="F13" i="11"/>
  <c r="G13" i="11"/>
  <c r="H13" i="11"/>
  <c r="I13" i="11"/>
  <c r="J13" i="11"/>
  <c r="K13" i="11"/>
  <c r="L13" i="11"/>
  <c r="M13" i="11"/>
  <c r="N13" i="11"/>
  <c r="O13" i="11"/>
  <c r="P13" i="11"/>
  <c r="Q13" i="11"/>
  <c r="R13" i="11"/>
  <c r="S13" i="11"/>
  <c r="T13" i="11"/>
  <c r="U13" i="11"/>
  <c r="V13" i="11"/>
  <c r="W13" i="11"/>
  <c r="X13" i="11"/>
  <c r="Y13" i="11"/>
  <c r="Z13" i="11"/>
  <c r="AA13" i="11"/>
  <c r="AB13" i="11"/>
  <c r="AC13" i="11"/>
  <c r="AD13" i="11"/>
  <c r="AE13" i="11"/>
  <c r="AF13" i="11"/>
  <c r="AG13" i="11"/>
  <c r="AH13" i="11"/>
  <c r="AI13" i="11"/>
  <c r="AJ13" i="11"/>
  <c r="AK13" i="11"/>
  <c r="AL13" i="11"/>
  <c r="AM13" i="11"/>
  <c r="AN13" i="11"/>
  <c r="AO13" i="11"/>
  <c r="AP13" i="11"/>
  <c r="AQ13" i="11"/>
  <c r="AR13" i="11"/>
  <c r="AS13" i="11"/>
  <c r="AT13" i="11"/>
  <c r="AU13" i="11"/>
  <c r="AV13" i="11"/>
  <c r="AW13" i="11"/>
  <c r="AX13" i="11"/>
  <c r="AY13" i="11"/>
  <c r="AZ13" i="11"/>
  <c r="BA13" i="11"/>
  <c r="BB13" i="11"/>
  <c r="BC13" i="11"/>
  <c r="BD13" i="11"/>
  <c r="BE13" i="11"/>
  <c r="BF13" i="11"/>
  <c r="BG13" i="11"/>
  <c r="BH13" i="11"/>
  <c r="BI13" i="11"/>
  <c r="BJ13" i="11"/>
  <c r="BK13" i="11"/>
  <c r="BL13" i="11"/>
  <c r="BM13" i="11"/>
  <c r="BN13" i="11"/>
  <c r="BO13" i="11"/>
  <c r="BP13" i="11"/>
  <c r="BQ13" i="11"/>
  <c r="BR13" i="11"/>
  <c r="BS13" i="11"/>
  <c r="BT13" i="11"/>
  <c r="BU13" i="11"/>
  <c r="BV13" i="11"/>
  <c r="BW13" i="11"/>
  <c r="BX13" i="11"/>
  <c r="BY13" i="11"/>
  <c r="BZ13" i="11"/>
  <c r="CA13" i="11"/>
  <c r="CB13" i="11"/>
  <c r="CC13" i="11"/>
  <c r="CD13" i="11"/>
  <c r="CE13" i="11"/>
  <c r="CF13" i="11"/>
  <c r="CG13" i="11"/>
  <c r="CH13" i="11"/>
  <c r="CI13" i="11"/>
  <c r="CJ13" i="11"/>
  <c r="CK13" i="11"/>
  <c r="CL13" i="11"/>
  <c r="CM13" i="11"/>
  <c r="CN13" i="11"/>
  <c r="CO13" i="11"/>
  <c r="CP13" i="11"/>
  <c r="CQ13" i="11"/>
  <c r="CR13" i="11"/>
  <c r="CS13" i="11"/>
  <c r="CT13" i="11"/>
  <c r="CU13" i="11"/>
  <c r="CV13" i="11"/>
  <c r="CW13" i="11"/>
  <c r="CX13" i="11"/>
  <c r="CY13" i="11"/>
  <c r="CZ13" i="11"/>
  <c r="DA13" i="11"/>
  <c r="DB13" i="11"/>
  <c r="DC13" i="11"/>
  <c r="DD13" i="11"/>
  <c r="DE13" i="11"/>
  <c r="DF13" i="11"/>
  <c r="DG13" i="11"/>
  <c r="DH13" i="11"/>
  <c r="DI13" i="11"/>
  <c r="DJ13" i="11"/>
  <c r="DK13" i="11"/>
  <c r="DL13" i="11"/>
  <c r="DM13" i="11"/>
  <c r="DN13" i="11"/>
  <c r="DO13" i="11"/>
  <c r="DP13" i="11"/>
  <c r="DQ13" i="11"/>
  <c r="DR13" i="11"/>
  <c r="DS13" i="11"/>
  <c r="DT13" i="11"/>
  <c r="DU13" i="11"/>
  <c r="DV13" i="11"/>
  <c r="DW13" i="11"/>
  <c r="DX13" i="11"/>
  <c r="DY13" i="11"/>
  <c r="DZ13" i="11"/>
  <c r="EA13" i="11"/>
  <c r="EB13" i="11"/>
  <c r="EC13" i="11"/>
  <c r="ED13" i="11"/>
  <c r="EE13" i="11"/>
  <c r="EG13" i="11"/>
  <c r="D12" i="11"/>
  <c r="E12" i="11"/>
  <c r="F12" i="11"/>
  <c r="G12" i="11"/>
  <c r="H12" i="11"/>
  <c r="I12" i="11"/>
  <c r="J12" i="11"/>
  <c r="K12" i="11"/>
  <c r="L12" i="11"/>
  <c r="M12" i="11"/>
  <c r="N12" i="11"/>
  <c r="O12" i="11"/>
  <c r="P12" i="11"/>
  <c r="Q12" i="11"/>
  <c r="R12" i="11"/>
  <c r="S12" i="11"/>
  <c r="T12" i="11"/>
  <c r="U12" i="11"/>
  <c r="V12" i="11"/>
  <c r="W12" i="11"/>
  <c r="X12" i="11"/>
  <c r="Y12" i="11"/>
  <c r="Z12" i="11"/>
  <c r="AA12" i="11"/>
  <c r="AB12" i="11"/>
  <c r="AC12" i="11"/>
  <c r="AD12" i="11"/>
  <c r="AE12" i="11"/>
  <c r="AF12" i="11"/>
  <c r="AG12" i="11"/>
  <c r="AH12" i="11"/>
  <c r="AI12" i="11"/>
  <c r="AJ12" i="11"/>
  <c r="AK12" i="11"/>
  <c r="AL12" i="11"/>
  <c r="AM12" i="11"/>
  <c r="AN12" i="11"/>
  <c r="AO12" i="11"/>
  <c r="AP12" i="11"/>
  <c r="AQ12" i="11"/>
  <c r="AR12" i="11"/>
  <c r="AS12" i="11"/>
  <c r="AT12" i="11"/>
  <c r="AU12" i="11"/>
  <c r="AV12" i="11"/>
  <c r="AW12" i="11"/>
  <c r="AX12" i="11"/>
  <c r="AY12" i="11"/>
  <c r="AZ12" i="11"/>
  <c r="BA12" i="11"/>
  <c r="BB12" i="11"/>
  <c r="BC12" i="11"/>
  <c r="BD12" i="11"/>
  <c r="BE12" i="11"/>
  <c r="BF12" i="11"/>
  <c r="BG12" i="11"/>
  <c r="BH12" i="11"/>
  <c r="BI12" i="11"/>
  <c r="BJ12" i="11"/>
  <c r="BK12" i="11"/>
  <c r="BL12" i="11"/>
  <c r="BM12" i="11"/>
  <c r="BN12" i="11"/>
  <c r="BO12" i="11"/>
  <c r="BP12" i="11"/>
  <c r="BQ12" i="11"/>
  <c r="BR12" i="11"/>
  <c r="BS12" i="11"/>
  <c r="BT12" i="11"/>
  <c r="BU12" i="11"/>
  <c r="BV12" i="11"/>
  <c r="BW12" i="11"/>
  <c r="BX12" i="11"/>
  <c r="BY12" i="11"/>
  <c r="BZ12" i="11"/>
  <c r="CA12" i="11"/>
  <c r="CB12" i="11"/>
  <c r="CC12" i="11"/>
  <c r="CD12" i="11"/>
  <c r="CE12" i="11"/>
  <c r="CF12" i="11"/>
  <c r="CG12" i="11"/>
  <c r="CH12" i="11"/>
  <c r="CI12" i="11"/>
  <c r="CJ12" i="11"/>
  <c r="CK12" i="11"/>
  <c r="CL12" i="11"/>
  <c r="CM12" i="11"/>
  <c r="CN12" i="11"/>
  <c r="CO12" i="11"/>
  <c r="CP12" i="11"/>
  <c r="CQ12" i="11"/>
  <c r="CR12" i="11"/>
  <c r="CS12" i="11"/>
  <c r="CT12" i="11"/>
  <c r="CU12" i="11"/>
  <c r="CV12" i="11"/>
  <c r="CW12" i="11"/>
  <c r="CX12" i="11"/>
  <c r="CY12" i="11"/>
  <c r="CZ12" i="11"/>
  <c r="DA12" i="11"/>
  <c r="DB12" i="11"/>
  <c r="DC12" i="11"/>
  <c r="DD12" i="11"/>
  <c r="DE12" i="11"/>
  <c r="DF12" i="11"/>
  <c r="DG12" i="11"/>
  <c r="DH12" i="11"/>
  <c r="DI12" i="11"/>
  <c r="DJ12" i="11"/>
  <c r="DK12" i="11"/>
  <c r="DL12" i="11"/>
  <c r="DM12" i="11"/>
  <c r="DN12" i="11"/>
  <c r="DO12" i="11"/>
  <c r="DP12" i="11"/>
  <c r="DQ12" i="11"/>
  <c r="DR12" i="11"/>
  <c r="DS12" i="11"/>
  <c r="DT12" i="11"/>
  <c r="DU12" i="11"/>
  <c r="DV12" i="11"/>
  <c r="DW12" i="11"/>
  <c r="DX12" i="11"/>
  <c r="DY12" i="11"/>
  <c r="DZ12" i="11"/>
  <c r="EA12" i="11"/>
  <c r="EB12" i="11"/>
  <c r="EC12" i="11"/>
  <c r="ED12" i="11"/>
  <c r="EE12" i="11"/>
  <c r="D11" i="11"/>
  <c r="E11" i="11"/>
  <c r="F11" i="11"/>
  <c r="G11" i="11"/>
  <c r="H11" i="11"/>
  <c r="I11" i="11"/>
  <c r="J11" i="11"/>
  <c r="K11" i="11"/>
  <c r="L11" i="11"/>
  <c r="M11" i="11"/>
  <c r="N11" i="11"/>
  <c r="O11" i="11"/>
  <c r="P11" i="11"/>
  <c r="Q11" i="11"/>
  <c r="R11" i="11"/>
  <c r="S11" i="11"/>
  <c r="T11" i="11"/>
  <c r="U11" i="11"/>
  <c r="V11" i="11"/>
  <c r="W11" i="11"/>
  <c r="X11" i="11"/>
  <c r="Y11" i="11"/>
  <c r="Z11" i="11"/>
  <c r="AA11" i="11"/>
  <c r="AB11" i="11"/>
  <c r="AC11" i="11"/>
  <c r="AD11" i="11"/>
  <c r="AE11" i="11"/>
  <c r="AF11" i="11"/>
  <c r="AG11" i="11"/>
  <c r="AH11" i="11"/>
  <c r="AI11" i="11"/>
  <c r="AJ11" i="11"/>
  <c r="AK11" i="11"/>
  <c r="AL11" i="11"/>
  <c r="AM11" i="11"/>
  <c r="AN11" i="11"/>
  <c r="AO11" i="11"/>
  <c r="AP11" i="11"/>
  <c r="AQ11" i="11"/>
  <c r="AR11" i="11"/>
  <c r="AS11" i="11"/>
  <c r="AT11" i="11"/>
  <c r="AU11" i="11"/>
  <c r="AV11" i="11"/>
  <c r="AW11" i="11"/>
  <c r="AX11" i="11"/>
  <c r="AY11" i="11"/>
  <c r="AZ11" i="11"/>
  <c r="BA11" i="11"/>
  <c r="BB11" i="11"/>
  <c r="BC11" i="11"/>
  <c r="BD11" i="11"/>
  <c r="BE11" i="11"/>
  <c r="BF11" i="11"/>
  <c r="BG11" i="11"/>
  <c r="BH11" i="11"/>
  <c r="BI11" i="11"/>
  <c r="BJ11" i="11"/>
  <c r="BK11" i="11"/>
  <c r="BL11" i="11"/>
  <c r="BM11" i="11"/>
  <c r="BN11" i="11"/>
  <c r="BO11" i="11"/>
  <c r="BP11" i="11"/>
  <c r="BQ11" i="11"/>
  <c r="BR11" i="11"/>
  <c r="BS11" i="11"/>
  <c r="BT11" i="11"/>
  <c r="BU11" i="11"/>
  <c r="BV11" i="11"/>
  <c r="BW11" i="11"/>
  <c r="BX11" i="11"/>
  <c r="BY11" i="11"/>
  <c r="BZ11" i="11"/>
  <c r="CA11" i="11"/>
  <c r="CB11" i="11"/>
  <c r="CC11" i="11"/>
  <c r="CD11" i="11"/>
  <c r="CE11" i="11"/>
  <c r="CF11" i="11"/>
  <c r="CG11" i="11"/>
  <c r="CH11" i="11"/>
  <c r="CI11" i="11"/>
  <c r="CJ11" i="11"/>
  <c r="CK11" i="11"/>
  <c r="CL11" i="11"/>
  <c r="CM11" i="11"/>
  <c r="CN11" i="11"/>
  <c r="CO11" i="11"/>
  <c r="CP11" i="11"/>
  <c r="CQ11" i="11"/>
  <c r="CR11" i="11"/>
  <c r="CS11" i="11"/>
  <c r="CT11" i="11"/>
  <c r="CU11" i="11"/>
  <c r="CV11" i="11"/>
  <c r="CW11" i="11"/>
  <c r="CX11" i="11"/>
  <c r="CY11" i="11"/>
  <c r="CZ11" i="11"/>
  <c r="DA11" i="11"/>
  <c r="DB11" i="11"/>
  <c r="DC11" i="11"/>
  <c r="DD11" i="11"/>
  <c r="DE11" i="11"/>
  <c r="DF11" i="11"/>
  <c r="DG11" i="11"/>
  <c r="DH11" i="11"/>
  <c r="DI11" i="11"/>
  <c r="DJ11" i="11"/>
  <c r="DK11" i="11"/>
  <c r="DL11" i="11"/>
  <c r="DM11" i="11"/>
  <c r="DN11" i="11"/>
  <c r="DO11" i="11"/>
  <c r="DP11" i="11"/>
  <c r="DQ11" i="11"/>
  <c r="DR11" i="11"/>
  <c r="DS11" i="11"/>
  <c r="DT11" i="11"/>
  <c r="DU11" i="11"/>
  <c r="DV11" i="11"/>
  <c r="DW11" i="11"/>
  <c r="DX11" i="11"/>
  <c r="DY11" i="11"/>
  <c r="DZ11" i="11"/>
  <c r="EA11" i="11"/>
  <c r="EB11" i="11"/>
  <c r="EC11" i="11"/>
  <c r="ED11" i="11"/>
  <c r="EE11" i="11"/>
  <c r="EG11" i="11"/>
  <c r="C13" i="11"/>
  <c r="C12" i="11"/>
  <c r="C11" i="11"/>
  <c r="D10" i="11"/>
  <c r="E10" i="11"/>
  <c r="F10" i="11"/>
  <c r="G10" i="11"/>
  <c r="H10" i="11"/>
  <c r="I10" i="11"/>
  <c r="J10" i="11"/>
  <c r="K10" i="11"/>
  <c r="L10" i="11"/>
  <c r="M10" i="11"/>
  <c r="N10" i="11"/>
  <c r="O10" i="11"/>
  <c r="P10" i="11"/>
  <c r="Q10" i="11"/>
  <c r="R10" i="11"/>
  <c r="S10" i="11"/>
  <c r="T10" i="11"/>
  <c r="U10" i="11"/>
  <c r="V10" i="11"/>
  <c r="W10" i="11"/>
  <c r="X10" i="11"/>
  <c r="Y10" i="11"/>
  <c r="Z10" i="11"/>
  <c r="AA10" i="11"/>
  <c r="AB10" i="11"/>
  <c r="AC10" i="11"/>
  <c r="AD10" i="11"/>
  <c r="AE10" i="11"/>
  <c r="AF10" i="11"/>
  <c r="AG10" i="11"/>
  <c r="AH10" i="11"/>
  <c r="AI10" i="11"/>
  <c r="AJ10" i="11"/>
  <c r="AK10" i="11"/>
  <c r="AL10" i="11"/>
  <c r="AM10" i="11"/>
  <c r="AN10" i="11"/>
  <c r="AO10" i="11"/>
  <c r="AP10" i="11"/>
  <c r="AQ10" i="11"/>
  <c r="AR10" i="11"/>
  <c r="AS10" i="11"/>
  <c r="AT10" i="11"/>
  <c r="AU10" i="11"/>
  <c r="AV10" i="11"/>
  <c r="AW10" i="11"/>
  <c r="AX10" i="11"/>
  <c r="AY10" i="11"/>
  <c r="AZ10" i="11"/>
  <c r="BA10" i="11"/>
  <c r="BB10" i="11"/>
  <c r="BC10" i="11"/>
  <c r="BD10" i="11"/>
  <c r="BE10" i="11"/>
  <c r="BF10" i="11"/>
  <c r="BG10" i="11"/>
  <c r="BH10" i="11"/>
  <c r="BI10" i="11"/>
  <c r="BJ10" i="11"/>
  <c r="BK10" i="11"/>
  <c r="BL10" i="11"/>
  <c r="BM10" i="11"/>
  <c r="BN10" i="11"/>
  <c r="BO10" i="11"/>
  <c r="BP10" i="11"/>
  <c r="BQ10" i="11"/>
  <c r="BR10" i="11"/>
  <c r="BS10" i="11"/>
  <c r="BT10" i="11"/>
  <c r="BU10" i="11"/>
  <c r="BV10" i="11"/>
  <c r="BW10" i="11"/>
  <c r="BX10" i="11"/>
  <c r="BY10" i="11"/>
  <c r="BZ10" i="11"/>
  <c r="CA10" i="11"/>
  <c r="CB10" i="11"/>
  <c r="CC10" i="11"/>
  <c r="CD10" i="11"/>
  <c r="CE10" i="11"/>
  <c r="CF10" i="11"/>
  <c r="CG10" i="11"/>
  <c r="CH10" i="11"/>
  <c r="CI10" i="11"/>
  <c r="CJ10" i="11"/>
  <c r="CK10" i="11"/>
  <c r="CL10" i="11"/>
  <c r="CM10" i="11"/>
  <c r="CN10" i="11"/>
  <c r="CO10" i="11"/>
  <c r="CP10" i="11"/>
  <c r="CQ10" i="11"/>
  <c r="CR10" i="11"/>
  <c r="CS10" i="11"/>
  <c r="CT10" i="11"/>
  <c r="CU10" i="11"/>
  <c r="CV10" i="11"/>
  <c r="CW10" i="11"/>
  <c r="CX10" i="11"/>
  <c r="CY10" i="11"/>
  <c r="CZ10" i="11"/>
  <c r="DA10" i="11"/>
  <c r="DB10" i="11"/>
  <c r="DC10" i="11"/>
  <c r="DD10" i="11"/>
  <c r="DE10" i="11"/>
  <c r="DF10" i="11"/>
  <c r="DG10" i="11"/>
  <c r="DH10" i="11"/>
  <c r="DI10" i="11"/>
  <c r="DJ10" i="11"/>
  <c r="DK10" i="11"/>
  <c r="DL10" i="11"/>
  <c r="DM10" i="11"/>
  <c r="DN10" i="11"/>
  <c r="DO10" i="11"/>
  <c r="DP10" i="11"/>
  <c r="DQ10" i="11"/>
  <c r="DR10" i="11"/>
  <c r="DS10" i="11"/>
  <c r="DT10" i="11"/>
  <c r="DU10" i="11"/>
  <c r="DV10" i="11"/>
  <c r="DW10" i="11"/>
  <c r="DX10" i="11"/>
  <c r="DY10" i="11"/>
  <c r="DZ10" i="11"/>
  <c r="EA10" i="11"/>
  <c r="EB10" i="11"/>
  <c r="EC10" i="11"/>
  <c r="ED10" i="11"/>
  <c r="EF10" i="11"/>
  <c r="EG10" i="11"/>
  <c r="C10" i="11"/>
  <c r="D9" i="11"/>
  <c r="E9" i="11"/>
  <c r="F9" i="11"/>
  <c r="G9" i="11"/>
  <c r="H9" i="11"/>
  <c r="I9" i="11"/>
  <c r="J9" i="11"/>
  <c r="K9" i="11"/>
  <c r="L9" i="11"/>
  <c r="M9" i="11"/>
  <c r="N9" i="11"/>
  <c r="O9" i="11"/>
  <c r="P9" i="11"/>
  <c r="Q9" i="11"/>
  <c r="R9" i="11"/>
  <c r="S9" i="11"/>
  <c r="T9" i="11"/>
  <c r="U9" i="11"/>
  <c r="V9" i="11"/>
  <c r="W9" i="11"/>
  <c r="X9" i="11"/>
  <c r="Y9" i="11"/>
  <c r="Z9" i="11"/>
  <c r="AA9" i="11"/>
  <c r="AB9" i="11"/>
  <c r="AC9" i="11"/>
  <c r="AD9" i="11"/>
  <c r="AE9" i="11"/>
  <c r="AF9" i="11"/>
  <c r="AG9" i="11"/>
  <c r="AH9" i="11"/>
  <c r="AI9" i="11"/>
  <c r="AJ9" i="11"/>
  <c r="AK9" i="11"/>
  <c r="AL9" i="11"/>
  <c r="AM9" i="11"/>
  <c r="AN9" i="11"/>
  <c r="AO9" i="11"/>
  <c r="AP9" i="11"/>
  <c r="AQ9" i="11"/>
  <c r="AR9" i="11"/>
  <c r="AS9" i="11"/>
  <c r="AT9" i="11"/>
  <c r="AU9" i="11"/>
  <c r="AV9" i="11"/>
  <c r="AW9" i="11"/>
  <c r="AX9" i="11"/>
  <c r="AY9" i="11"/>
  <c r="AZ9" i="11"/>
  <c r="BA9" i="11"/>
  <c r="BB9" i="11"/>
  <c r="BC9" i="11"/>
  <c r="BD9" i="11"/>
  <c r="BE9" i="11"/>
  <c r="BF9" i="11"/>
  <c r="BG9" i="11"/>
  <c r="BH9" i="11"/>
  <c r="BI9" i="11"/>
  <c r="BJ9" i="11"/>
  <c r="BK9" i="11"/>
  <c r="BL9" i="11"/>
  <c r="BM9" i="11"/>
  <c r="BN9" i="11"/>
  <c r="BO9" i="11"/>
  <c r="BP9" i="11"/>
  <c r="BQ9" i="11"/>
  <c r="BR9" i="11"/>
  <c r="BS9" i="11"/>
  <c r="BT9" i="11"/>
  <c r="BU9" i="11"/>
  <c r="BV9" i="11"/>
  <c r="BW9" i="11"/>
  <c r="BX9" i="11"/>
  <c r="BY9" i="11"/>
  <c r="BZ9" i="11"/>
  <c r="CA9" i="11"/>
  <c r="CB9" i="11"/>
  <c r="CC9" i="11"/>
  <c r="CD9" i="11"/>
  <c r="CE9" i="11"/>
  <c r="CF9" i="11"/>
  <c r="CG9" i="11"/>
  <c r="CH9" i="11"/>
  <c r="CI9" i="11"/>
  <c r="CJ9" i="11"/>
  <c r="CK9" i="11"/>
  <c r="CL9" i="11"/>
  <c r="CM9" i="11"/>
  <c r="CN9" i="11"/>
  <c r="CO9" i="11"/>
  <c r="CP9" i="11"/>
  <c r="CQ9" i="11"/>
  <c r="CR9" i="11"/>
  <c r="CS9" i="11"/>
  <c r="CT9" i="11"/>
  <c r="CU9" i="11"/>
  <c r="CV9" i="11"/>
  <c r="CW9" i="11"/>
  <c r="CX9" i="11"/>
  <c r="CY9" i="11"/>
  <c r="CZ9" i="11"/>
  <c r="DA9" i="11"/>
  <c r="DB9" i="11"/>
  <c r="DC9" i="11"/>
  <c r="DD9" i="11"/>
  <c r="DE9" i="11"/>
  <c r="DF9" i="11"/>
  <c r="DG9" i="11"/>
  <c r="DH9" i="11"/>
  <c r="DI9" i="11"/>
  <c r="DJ9" i="11"/>
  <c r="DK9" i="11"/>
  <c r="DL9" i="11"/>
  <c r="DM9" i="11"/>
  <c r="DN9" i="11"/>
  <c r="DO9" i="11"/>
  <c r="DP9" i="11"/>
  <c r="DQ9" i="11"/>
  <c r="DR9" i="11"/>
  <c r="DS9" i="11"/>
  <c r="DT9" i="11"/>
  <c r="DU9" i="11"/>
  <c r="DV9" i="11"/>
  <c r="DW9" i="11"/>
  <c r="DX9" i="11"/>
  <c r="DY9" i="11"/>
  <c r="DZ9" i="11"/>
  <c r="EA9" i="11"/>
  <c r="EB9" i="11"/>
  <c r="EC9" i="11"/>
  <c r="ED9" i="11"/>
  <c r="EF9" i="11"/>
  <c r="EG9" i="11"/>
  <c r="C9" i="11"/>
  <c r="EG25" i="11"/>
  <c r="EG28" i="11"/>
  <c r="EG29" i="11"/>
  <c r="EG30" i="11"/>
  <c r="EG31" i="11"/>
  <c r="EG32" i="11"/>
  <c r="EG33" i="11"/>
  <c r="EG34" i="11"/>
  <c r="EG35" i="11"/>
  <c r="EG36" i="11"/>
  <c r="EG37" i="11"/>
  <c r="EG39" i="11"/>
  <c r="EG45" i="11"/>
  <c r="EG46" i="11"/>
  <c r="EG49" i="11"/>
  <c r="EG14" i="11"/>
  <c r="EF45" i="11"/>
  <c r="EF46" i="11"/>
  <c r="EF49" i="11"/>
  <c r="EF28" i="11"/>
  <c r="EF29" i="11"/>
  <c r="EF30" i="11"/>
  <c r="EF31" i="11"/>
  <c r="EF32" i="11"/>
  <c r="EF33" i="11"/>
  <c r="EF34" i="11"/>
  <c r="EF35" i="11"/>
  <c r="EF36" i="11"/>
  <c r="EF37" i="11"/>
  <c r="EF39" i="11"/>
  <c r="EF25" i="11"/>
  <c r="EE49" i="11"/>
  <c r="EE45" i="11"/>
  <c r="EE46" i="11"/>
  <c r="EE39" i="11"/>
  <c r="EE28" i="11"/>
  <c r="EE29" i="11"/>
  <c r="EE30" i="11"/>
  <c r="EE31" i="11"/>
  <c r="EE32" i="11"/>
  <c r="EE33" i="11"/>
  <c r="EE34" i="11"/>
  <c r="EE35" i="11"/>
  <c r="EE36" i="11"/>
  <c r="EE37" i="11"/>
  <c r="EE25" i="11"/>
  <c r="EE14" i="11"/>
  <c r="W49" i="12"/>
  <c r="D82" i="12" s="1"/>
  <c r="W47" i="12"/>
  <c r="W46" i="12"/>
  <c r="W40" i="12"/>
  <c r="W38" i="12"/>
  <c r="W37" i="12"/>
  <c r="W36" i="12"/>
  <c r="W34" i="12"/>
  <c r="W33" i="12"/>
  <c r="W32" i="12"/>
  <c r="W31" i="12"/>
  <c r="W30" i="12"/>
  <c r="W29" i="12"/>
  <c r="W17" i="12"/>
  <c r="ED14" i="11"/>
  <c r="ED25" i="11"/>
  <c r="ED28" i="11"/>
  <c r="ED29" i="11"/>
  <c r="ED30" i="11"/>
  <c r="ED31" i="11"/>
  <c r="ED32" i="11"/>
  <c r="ED33" i="11"/>
  <c r="ED34" i="11"/>
  <c r="ED35" i="11"/>
  <c r="ED36" i="11"/>
  <c r="ED37" i="11"/>
  <c r="ED39" i="11"/>
  <c r="ED45" i="11"/>
  <c r="ED46" i="11"/>
  <c r="ED48" i="11"/>
  <c r="ED49" i="11"/>
  <c r="EC48" i="11"/>
  <c r="EC49" i="11"/>
  <c r="EC45" i="11"/>
  <c r="EC46" i="11"/>
  <c r="EC39" i="11"/>
  <c r="EC14" i="11"/>
  <c r="EC25" i="11"/>
  <c r="EC28" i="11"/>
  <c r="EC29" i="11"/>
  <c r="EC30" i="11"/>
  <c r="EC31" i="11"/>
  <c r="EC32" i="11"/>
  <c r="EC33" i="11"/>
  <c r="EC34" i="11"/>
  <c r="EC35" i="11"/>
  <c r="EC36" i="11"/>
  <c r="EC37" i="11"/>
  <c r="EB48" i="11"/>
  <c r="EB49" i="11"/>
  <c r="EB45" i="11"/>
  <c r="EB46" i="11"/>
  <c r="EB25" i="11"/>
  <c r="EB28" i="11"/>
  <c r="EB29" i="11"/>
  <c r="EB30" i="11"/>
  <c r="EB31" i="11"/>
  <c r="EB32" i="11"/>
  <c r="EB33" i="11"/>
  <c r="EB34" i="11"/>
  <c r="EB35" i="11"/>
  <c r="EB36" i="11"/>
  <c r="EB37" i="11"/>
  <c r="EB39" i="11"/>
  <c r="EB14" i="11"/>
  <c r="EA45" i="11"/>
  <c r="EA46" i="11"/>
  <c r="EA48" i="11"/>
  <c r="EA49" i="11"/>
  <c r="EA25" i="11"/>
  <c r="EA28" i="11"/>
  <c r="EA29" i="11"/>
  <c r="EA30" i="11"/>
  <c r="EA31" i="11"/>
  <c r="EA32" i="11"/>
  <c r="EA33" i="11"/>
  <c r="EA34" i="11"/>
  <c r="EA35" i="11"/>
  <c r="EA36" i="11"/>
  <c r="EA37" i="11"/>
  <c r="EA39" i="11"/>
  <c r="EA14" i="11"/>
  <c r="DZ14" i="11"/>
  <c r="DZ25" i="11"/>
  <c r="DZ28" i="11"/>
  <c r="DZ29" i="11"/>
  <c r="DZ30" i="11"/>
  <c r="DZ31" i="11"/>
  <c r="DZ32" i="11"/>
  <c r="DZ33" i="11"/>
  <c r="DZ34" i="11"/>
  <c r="DZ35" i="11"/>
  <c r="DZ36" i="11"/>
  <c r="DZ37" i="11"/>
  <c r="DZ39" i="11"/>
  <c r="DZ45" i="11"/>
  <c r="DZ46" i="11"/>
  <c r="DZ48" i="11"/>
  <c r="DZ49" i="11"/>
  <c r="DY14" i="11"/>
  <c r="DY25" i="11"/>
  <c r="DY28" i="11"/>
  <c r="DY29" i="11"/>
  <c r="DY30" i="11"/>
  <c r="DY31" i="11"/>
  <c r="DY32" i="11"/>
  <c r="DY33" i="11"/>
  <c r="DY34" i="11"/>
  <c r="DY35" i="11"/>
  <c r="DY36" i="11"/>
  <c r="DY37" i="11"/>
  <c r="DY39" i="11"/>
  <c r="DY45" i="11"/>
  <c r="DY46" i="11"/>
  <c r="DY48" i="11"/>
  <c r="DY49" i="11"/>
  <c r="DX14" i="11"/>
  <c r="DX25" i="11"/>
  <c r="DX28" i="11"/>
  <c r="DX29" i="11"/>
  <c r="DX30" i="11"/>
  <c r="DX31" i="11"/>
  <c r="DX32" i="11"/>
  <c r="DX33" i="11"/>
  <c r="DX34" i="11"/>
  <c r="DX35" i="11"/>
  <c r="DX36" i="11"/>
  <c r="DX37" i="11"/>
  <c r="DX39" i="11"/>
  <c r="DX45" i="11"/>
  <c r="DX46" i="11"/>
  <c r="DX48" i="11"/>
  <c r="DX49" i="11"/>
  <c r="DW14" i="11"/>
  <c r="DW25" i="11"/>
  <c r="DW28" i="11"/>
  <c r="DW29" i="11"/>
  <c r="DW30" i="11"/>
  <c r="DW31" i="11"/>
  <c r="DW32" i="11"/>
  <c r="DW33" i="11"/>
  <c r="DW34" i="11"/>
  <c r="DW35" i="11"/>
  <c r="DW36" i="11"/>
  <c r="DW37" i="11"/>
  <c r="DW39" i="11"/>
  <c r="DW45" i="11"/>
  <c r="DW46" i="11"/>
  <c r="DW48" i="11"/>
  <c r="DW49" i="11"/>
  <c r="DV45" i="11"/>
  <c r="DV46" i="11"/>
  <c r="DV48" i="11"/>
  <c r="DV49" i="11"/>
  <c r="DV14" i="11"/>
  <c r="DV25" i="11"/>
  <c r="DV28" i="11"/>
  <c r="DV29" i="11"/>
  <c r="DV30" i="11"/>
  <c r="DV31" i="11"/>
  <c r="DV32" i="11"/>
  <c r="DV33" i="11"/>
  <c r="DV34" i="11"/>
  <c r="DV35" i="11"/>
  <c r="DV36" i="11"/>
  <c r="DV37" i="11"/>
  <c r="DV39" i="11"/>
  <c r="DU14" i="11"/>
  <c r="DU25" i="11"/>
  <c r="DU28" i="11"/>
  <c r="DU29" i="11"/>
  <c r="DU30" i="11"/>
  <c r="DU31" i="11"/>
  <c r="DU32" i="11"/>
  <c r="DU33" i="11"/>
  <c r="DU34" i="11"/>
  <c r="DU35" i="11"/>
  <c r="DU36" i="11"/>
  <c r="DU37" i="11"/>
  <c r="DU39" i="11"/>
  <c r="DU45" i="11"/>
  <c r="DU46" i="11"/>
  <c r="DU48" i="11"/>
  <c r="DU49" i="11"/>
  <c r="CU49" i="11"/>
  <c r="CV49" i="11"/>
  <c r="CW49" i="11"/>
  <c r="CX49" i="11"/>
  <c r="CY49" i="11"/>
  <c r="CZ49" i="11"/>
  <c r="DA49" i="11"/>
  <c r="DB49" i="11"/>
  <c r="DC49" i="11"/>
  <c r="DD49" i="11"/>
  <c r="DE49" i="11"/>
  <c r="DF49" i="11"/>
  <c r="DG49" i="11"/>
  <c r="DH49" i="11"/>
  <c r="DI49" i="11"/>
  <c r="DJ49" i="11"/>
  <c r="DK49" i="11"/>
  <c r="DL49" i="11"/>
  <c r="DM49" i="11"/>
  <c r="DN49" i="11"/>
  <c r="DO49" i="11"/>
  <c r="DP49" i="11"/>
  <c r="DQ49" i="11"/>
  <c r="DR49" i="11"/>
  <c r="DS49" i="11"/>
  <c r="DT49" i="11"/>
  <c r="DT14" i="11"/>
  <c r="DT25" i="11"/>
  <c r="DT28" i="11"/>
  <c r="DT29" i="11"/>
  <c r="DT30" i="11"/>
  <c r="DT31" i="11"/>
  <c r="DT32" i="11"/>
  <c r="DT33" i="11"/>
  <c r="DT34" i="11"/>
  <c r="DT35" i="11"/>
  <c r="DT36" i="11"/>
  <c r="DT37" i="11"/>
  <c r="DT39" i="11"/>
  <c r="DT45" i="11"/>
  <c r="DT46" i="11"/>
  <c r="DT48" i="11"/>
  <c r="DS14" i="11"/>
  <c r="DS25" i="11"/>
  <c r="DS28" i="11"/>
  <c r="DS29" i="11"/>
  <c r="DS30" i="11"/>
  <c r="DS31" i="11"/>
  <c r="DS32" i="11"/>
  <c r="DS33" i="11"/>
  <c r="DS34" i="11"/>
  <c r="DS35" i="11"/>
  <c r="DS36" i="11"/>
  <c r="DS37" i="11"/>
  <c r="DS39" i="11"/>
  <c r="DS45" i="11"/>
  <c r="DS46" i="11"/>
  <c r="DS48" i="11"/>
  <c r="DR46" i="11"/>
  <c r="DR48" i="11"/>
  <c r="DR37" i="11"/>
  <c r="DR39" i="11"/>
  <c r="DR45" i="11"/>
  <c r="DR29" i="11"/>
  <c r="DR30" i="11"/>
  <c r="DR31" i="11"/>
  <c r="DR32" i="11"/>
  <c r="DR33" i="11"/>
  <c r="DR34" i="11"/>
  <c r="DR35" i="11"/>
  <c r="DR36" i="11"/>
  <c r="DR25" i="11"/>
  <c r="DR28" i="11"/>
  <c r="DR14" i="11"/>
  <c r="S47" i="12"/>
  <c r="S46" i="12"/>
  <c r="U49" i="12"/>
  <c r="D81" i="12" s="1"/>
  <c r="U47" i="12"/>
  <c r="U46" i="12"/>
  <c r="U40" i="12"/>
  <c r="U38" i="12"/>
  <c r="U37" i="12"/>
  <c r="U36" i="12"/>
  <c r="U34" i="12"/>
  <c r="U33" i="12"/>
  <c r="U32" i="12"/>
  <c r="U31" i="12"/>
  <c r="U30" i="12"/>
  <c r="U29" i="12"/>
  <c r="U17" i="12"/>
  <c r="DE48" i="11"/>
  <c r="DF48" i="11"/>
  <c r="DG48" i="11"/>
  <c r="DH48" i="11"/>
  <c r="DI48" i="11"/>
  <c r="DJ48" i="11"/>
  <c r="DK48" i="11"/>
  <c r="DL48" i="11"/>
  <c r="DM48" i="11"/>
  <c r="DN48" i="11"/>
  <c r="DO48" i="11"/>
  <c r="DP48" i="11"/>
  <c r="DQ48" i="11"/>
  <c r="CV48" i="11"/>
  <c r="CW48" i="11"/>
  <c r="CX48" i="11"/>
  <c r="CY48" i="11"/>
  <c r="CZ48" i="11"/>
  <c r="DA48" i="11"/>
  <c r="DB48" i="11"/>
  <c r="DC48" i="11"/>
  <c r="DD48" i="11"/>
  <c r="CU48" i="11"/>
  <c r="CW46" i="11"/>
  <c r="CX46" i="11"/>
  <c r="CY46" i="11"/>
  <c r="CZ46" i="11"/>
  <c r="DA46" i="11"/>
  <c r="DB46" i="11"/>
  <c r="DC46" i="11"/>
  <c r="DD46" i="11"/>
  <c r="DE46" i="11"/>
  <c r="DF46" i="11"/>
  <c r="DG46" i="11"/>
  <c r="DH46" i="11"/>
  <c r="DI46" i="11"/>
  <c r="DJ46" i="11"/>
  <c r="DK46" i="11"/>
  <c r="DL46" i="11"/>
  <c r="DM46" i="11"/>
  <c r="DN46" i="11"/>
  <c r="DO46" i="11"/>
  <c r="DP46" i="11"/>
  <c r="DQ46" i="11"/>
  <c r="CV46" i="11"/>
  <c r="CU46" i="11"/>
  <c r="CW45" i="11"/>
  <c r="CX45" i="11"/>
  <c r="CY45" i="11"/>
  <c r="CZ45" i="11"/>
  <c r="DA45" i="11"/>
  <c r="DB45" i="11"/>
  <c r="DC45" i="11"/>
  <c r="DD45" i="11"/>
  <c r="DE45" i="11"/>
  <c r="DF45" i="11"/>
  <c r="DG45" i="11"/>
  <c r="DH45" i="11"/>
  <c r="DI45" i="11"/>
  <c r="DJ45" i="11"/>
  <c r="DK45" i="11"/>
  <c r="DL45" i="11"/>
  <c r="DM45" i="11"/>
  <c r="DN45" i="11"/>
  <c r="DO45" i="11"/>
  <c r="DP45" i="11"/>
  <c r="DQ45" i="11"/>
  <c r="CV45" i="11"/>
  <c r="CU45" i="11"/>
  <c r="DQ39" i="11"/>
  <c r="DQ25" i="11"/>
  <c r="DQ28" i="11"/>
  <c r="DQ29" i="11"/>
  <c r="DQ30" i="11"/>
  <c r="DQ31" i="11"/>
  <c r="DQ32" i="11"/>
  <c r="DQ33" i="11"/>
  <c r="DQ34" i="11"/>
  <c r="DQ35" i="11"/>
  <c r="DQ36" i="11"/>
  <c r="DQ37" i="11"/>
  <c r="DQ14" i="11"/>
  <c r="DP14" i="11"/>
  <c r="DP25" i="11"/>
  <c r="DP28" i="11"/>
  <c r="DP29" i="11"/>
  <c r="DP30" i="11"/>
  <c r="DP31" i="11"/>
  <c r="DP32" i="11"/>
  <c r="DP33" i="11"/>
  <c r="DP34" i="11"/>
  <c r="DP35" i="11"/>
  <c r="DP36" i="11"/>
  <c r="DP37" i="11"/>
  <c r="DP39" i="11"/>
  <c r="DN34" i="11"/>
  <c r="DO34" i="11"/>
  <c r="DO14" i="11"/>
  <c r="DO25" i="11"/>
  <c r="DO28" i="11"/>
  <c r="DO29" i="11"/>
  <c r="DO30" i="11"/>
  <c r="DO31" i="11"/>
  <c r="DO32" i="11"/>
  <c r="DO33" i="11"/>
  <c r="DO35" i="11"/>
  <c r="DO36" i="11"/>
  <c r="DO37" i="11"/>
  <c r="DO39" i="11"/>
  <c r="DN14" i="11"/>
  <c r="DN25" i="11"/>
  <c r="DN28" i="11"/>
  <c r="DN29" i="11"/>
  <c r="DN30" i="11"/>
  <c r="DN31" i="11"/>
  <c r="DN32" i="11"/>
  <c r="DN33" i="11"/>
  <c r="DN35" i="11"/>
  <c r="DN36" i="11"/>
  <c r="DN37" i="11"/>
  <c r="DN39" i="11"/>
  <c r="DM28" i="11"/>
  <c r="DM29" i="11"/>
  <c r="DM30" i="11"/>
  <c r="DM31" i="11"/>
  <c r="DM32" i="11"/>
  <c r="DM33" i="11"/>
  <c r="DM35" i="11"/>
  <c r="DM36" i="11"/>
  <c r="DM37" i="11"/>
  <c r="DM39" i="11"/>
  <c r="DL28" i="11"/>
  <c r="DM25" i="11"/>
  <c r="DM14" i="11"/>
  <c r="DL14" i="11"/>
  <c r="DL25" i="11"/>
  <c r="DL29" i="11"/>
  <c r="DL30" i="11"/>
  <c r="DL31" i="11"/>
  <c r="DL32" i="11"/>
  <c r="DL33" i="11"/>
  <c r="DL35" i="11"/>
  <c r="DL36" i="11"/>
  <c r="DL37" i="11"/>
  <c r="DL39" i="11"/>
  <c r="DK14" i="11"/>
  <c r="DK25" i="11"/>
  <c r="DK28" i="11"/>
  <c r="DK29" i="11"/>
  <c r="DK30" i="11"/>
  <c r="DK31" i="11"/>
  <c r="DK32" i="11"/>
  <c r="DK33" i="11"/>
  <c r="DK35" i="11"/>
  <c r="DK36" i="11"/>
  <c r="DK37" i="11"/>
  <c r="DK39" i="11"/>
  <c r="DJ14" i="11"/>
  <c r="DJ25" i="11"/>
  <c r="DJ28" i="11"/>
  <c r="DJ29" i="11"/>
  <c r="DJ30" i="11"/>
  <c r="DJ31" i="11"/>
  <c r="DJ32" i="11"/>
  <c r="DJ33" i="11"/>
  <c r="DJ35" i="11"/>
  <c r="DJ36" i="11"/>
  <c r="DJ37" i="11"/>
  <c r="DJ39" i="11"/>
  <c r="DI14" i="11"/>
  <c r="DI25" i="11"/>
  <c r="DI28" i="11"/>
  <c r="DI29" i="11"/>
  <c r="DI30" i="11"/>
  <c r="DI31" i="11"/>
  <c r="DI32" i="11"/>
  <c r="DI33" i="11"/>
  <c r="DI35" i="11"/>
  <c r="DI36" i="11"/>
  <c r="DI37" i="11"/>
  <c r="DI39" i="11"/>
  <c r="DH14" i="11"/>
  <c r="DH25" i="11"/>
  <c r="DH28" i="11"/>
  <c r="DH29" i="11"/>
  <c r="DH30" i="11"/>
  <c r="DH31" i="11"/>
  <c r="DH32" i="11"/>
  <c r="DH33" i="11"/>
  <c r="DH35" i="11"/>
  <c r="DH36" i="11"/>
  <c r="DH37" i="11"/>
  <c r="DH39" i="11"/>
  <c r="DG14" i="11"/>
  <c r="DG25" i="11"/>
  <c r="DG28" i="11"/>
  <c r="DG29" i="11"/>
  <c r="DG30" i="11"/>
  <c r="DG31" i="11"/>
  <c r="DG32" i="11"/>
  <c r="DG33" i="11"/>
  <c r="DG35" i="11"/>
  <c r="DG36" i="11"/>
  <c r="DG37" i="11"/>
  <c r="DG39" i="11"/>
  <c r="S34" i="12"/>
  <c r="S17" i="12"/>
  <c r="S29" i="12"/>
  <c r="S30" i="12"/>
  <c r="S31" i="12"/>
  <c r="S32" i="12"/>
  <c r="S33" i="12"/>
  <c r="S36" i="12"/>
  <c r="S37" i="12"/>
  <c r="S38" i="12"/>
  <c r="S40" i="12"/>
  <c r="DF14" i="11"/>
  <c r="DF25" i="11"/>
  <c r="DF28" i="11"/>
  <c r="DF29" i="11"/>
  <c r="DF30" i="11"/>
  <c r="DF31" i="11"/>
  <c r="DF32" i="11"/>
  <c r="DF33" i="11"/>
  <c r="DF35" i="11"/>
  <c r="DF36" i="11"/>
  <c r="DF37" i="11"/>
  <c r="DF39" i="11"/>
  <c r="DE14" i="11"/>
  <c r="DE25" i="11"/>
  <c r="DE28" i="11"/>
  <c r="DE29" i="11"/>
  <c r="DE30" i="11"/>
  <c r="DE31" i="11"/>
  <c r="DE32" i="11"/>
  <c r="DE33" i="11"/>
  <c r="DE35" i="11"/>
  <c r="DE36" i="11"/>
  <c r="DE37" i="11"/>
  <c r="DE39" i="11"/>
  <c r="DD14" i="11"/>
  <c r="DD25" i="11"/>
  <c r="DD28" i="11"/>
  <c r="DD29" i="11"/>
  <c r="DD30" i="11"/>
  <c r="DD31" i="11"/>
  <c r="DD32" i="11"/>
  <c r="DD33" i="11"/>
  <c r="DD35" i="11"/>
  <c r="DD36" i="11"/>
  <c r="DD37" i="11"/>
  <c r="DD39" i="11"/>
  <c r="DC14" i="11"/>
  <c r="DC25" i="11"/>
  <c r="DC28" i="11"/>
  <c r="DC29" i="11"/>
  <c r="DC30" i="11"/>
  <c r="DC31" i="11"/>
  <c r="DC32" i="11"/>
  <c r="DC33" i="11"/>
  <c r="DC35" i="11"/>
  <c r="DC36" i="11"/>
  <c r="DC37" i="11"/>
  <c r="DC39" i="11"/>
  <c r="DB14" i="11"/>
  <c r="DB25" i="11"/>
  <c r="DB28" i="11"/>
  <c r="DB29" i="11"/>
  <c r="DB30" i="11"/>
  <c r="DB31" i="11"/>
  <c r="DB32" i="11"/>
  <c r="DB33" i="11"/>
  <c r="DB35" i="11"/>
  <c r="DB36" i="11"/>
  <c r="DB37" i="11"/>
  <c r="DB39" i="11"/>
  <c r="DA14" i="11"/>
  <c r="DA25" i="11"/>
  <c r="DA28" i="11"/>
  <c r="DA29" i="11"/>
  <c r="DA30" i="11"/>
  <c r="DA31" i="11"/>
  <c r="DA32" i="11"/>
  <c r="DA33" i="11"/>
  <c r="DA35" i="11"/>
  <c r="DA36" i="11"/>
  <c r="DA37" i="11"/>
  <c r="DA39" i="11"/>
  <c r="CZ14" i="11"/>
  <c r="CZ25" i="11"/>
  <c r="CZ28" i="11"/>
  <c r="CZ29" i="11"/>
  <c r="CZ30" i="11"/>
  <c r="CZ31" i="11"/>
  <c r="CZ32" i="11"/>
  <c r="CZ33" i="11"/>
  <c r="CZ35" i="11"/>
  <c r="CZ36" i="11"/>
  <c r="CZ37" i="11"/>
  <c r="CZ39" i="11"/>
  <c r="CY14" i="11"/>
  <c r="CY25" i="11"/>
  <c r="CY28" i="11"/>
  <c r="CY29" i="11"/>
  <c r="CY30" i="11"/>
  <c r="CY31" i="11"/>
  <c r="CY32" i="11"/>
  <c r="CY33" i="11"/>
  <c r="CY35" i="11"/>
  <c r="CY36" i="11"/>
  <c r="CY37" i="11"/>
  <c r="CY39" i="11"/>
  <c r="CX14" i="11"/>
  <c r="CX25" i="11"/>
  <c r="CX28" i="11"/>
  <c r="CX29" i="11"/>
  <c r="CX30" i="11"/>
  <c r="CX31" i="11"/>
  <c r="CX32" i="11"/>
  <c r="CX33" i="11"/>
  <c r="CX35" i="11"/>
  <c r="CX36" i="11"/>
  <c r="CX37" i="11"/>
  <c r="CX39" i="11"/>
  <c r="CW14" i="11"/>
  <c r="CW25" i="11"/>
  <c r="CW28" i="11"/>
  <c r="CW29" i="11"/>
  <c r="CW30" i="11"/>
  <c r="CW31" i="11"/>
  <c r="CW32" i="11"/>
  <c r="CW33" i="11"/>
  <c r="CW35" i="11"/>
  <c r="CW36" i="11"/>
  <c r="CW37" i="11"/>
  <c r="CW39" i="11"/>
  <c r="CV14" i="11"/>
  <c r="CV25" i="11"/>
  <c r="CV28" i="11"/>
  <c r="CV29" i="11"/>
  <c r="CV30" i="11"/>
  <c r="CV31" i="11"/>
  <c r="CV32" i="11"/>
  <c r="CV33" i="11"/>
  <c r="CV35" i="11"/>
  <c r="CV36" i="11"/>
  <c r="CV37" i="11"/>
  <c r="CV39" i="11"/>
  <c r="CU14" i="11"/>
  <c r="CU25" i="11"/>
  <c r="CU28" i="11"/>
  <c r="CU29" i="11"/>
  <c r="CU30" i="11"/>
  <c r="CU31" i="11"/>
  <c r="CU32" i="11"/>
  <c r="CU33" i="11"/>
  <c r="CU35" i="11"/>
  <c r="CU36" i="11"/>
  <c r="CU37" i="11"/>
  <c r="CU39" i="11"/>
  <c r="Q17" i="12"/>
  <c r="Q29" i="12"/>
  <c r="Q30" i="12"/>
  <c r="Q31" i="12"/>
  <c r="Q32" i="12"/>
  <c r="Q33" i="12"/>
  <c r="Q34" i="12"/>
  <c r="Q36" i="12"/>
  <c r="Q37" i="12"/>
  <c r="Q38" i="12"/>
  <c r="Q40" i="12"/>
  <c r="Q43" i="12"/>
  <c r="D79" i="12" s="1"/>
  <c r="CT14" i="11"/>
  <c r="CT25" i="11"/>
  <c r="CT28" i="11"/>
  <c r="CT29" i="11"/>
  <c r="CT30" i="11"/>
  <c r="CT31" i="11"/>
  <c r="CT32" i="11"/>
  <c r="CT33" i="11"/>
  <c r="CT35" i="11"/>
  <c r="CT36" i="11"/>
  <c r="CT37" i="11"/>
  <c r="CT39" i="11"/>
  <c r="CT42" i="11"/>
  <c r="CS14" i="11"/>
  <c r="CS25" i="11"/>
  <c r="CS28" i="11"/>
  <c r="CS29" i="11"/>
  <c r="CS30" i="11"/>
  <c r="CS31" i="11"/>
  <c r="CS32" i="11"/>
  <c r="CS33" i="11"/>
  <c r="CS35" i="11"/>
  <c r="CS36" i="11"/>
  <c r="CS37" i="11"/>
  <c r="CS39" i="11"/>
  <c r="CS42" i="11"/>
  <c r="CR14" i="11"/>
  <c r="CR25" i="11"/>
  <c r="CR28" i="11"/>
  <c r="CR29" i="11"/>
  <c r="CR30" i="11"/>
  <c r="CR31" i="11"/>
  <c r="CR32" i="11"/>
  <c r="CR33" i="11"/>
  <c r="CR35" i="11"/>
  <c r="CR36" i="11"/>
  <c r="CR37" i="11"/>
  <c r="CR39" i="11"/>
  <c r="CR42" i="11"/>
  <c r="E71" i="12"/>
  <c r="F71" i="12" s="1"/>
  <c r="E70" i="12"/>
  <c r="F70" i="12" s="1"/>
  <c r="E69" i="12"/>
  <c r="F69" i="12" s="1"/>
  <c r="E68" i="12"/>
  <c r="F68" i="12" s="1"/>
  <c r="E67" i="12"/>
  <c r="F67" i="12" s="1"/>
  <c r="E66" i="12"/>
  <c r="F66" i="12" s="1"/>
  <c r="E65" i="12"/>
  <c r="F65" i="12" s="1"/>
  <c r="E64" i="12"/>
  <c r="F64" i="12" s="1"/>
  <c r="E63" i="12"/>
  <c r="F63" i="12" s="1"/>
  <c r="CQ39" i="11"/>
  <c r="CQ14" i="11"/>
  <c r="CQ25" i="11"/>
  <c r="CQ28" i="11"/>
  <c r="CQ29" i="11"/>
  <c r="CQ30" i="11"/>
  <c r="CQ31" i="11"/>
  <c r="CQ32" i="11"/>
  <c r="CQ33" i="11"/>
  <c r="CQ35" i="11"/>
  <c r="CQ36" i="11"/>
  <c r="CQ37" i="11"/>
  <c r="CQ42" i="11"/>
  <c r="CP14" i="11"/>
  <c r="CP25" i="11"/>
  <c r="CP28" i="11"/>
  <c r="CP29" i="11"/>
  <c r="CP30" i="11"/>
  <c r="CP31" i="11"/>
  <c r="CP32" i="11"/>
  <c r="CP33" i="11"/>
  <c r="CP35" i="11"/>
  <c r="CP36" i="11"/>
  <c r="CP37" i="11"/>
  <c r="CP39" i="11"/>
  <c r="CP42" i="11"/>
  <c r="CO14" i="11"/>
  <c r="CO25" i="11"/>
  <c r="CO28" i="11"/>
  <c r="CO29" i="11"/>
  <c r="CO30" i="11"/>
  <c r="CO31" i="11"/>
  <c r="CO32" i="11"/>
  <c r="CO33" i="11"/>
  <c r="CO35" i="11"/>
  <c r="CO36" i="11"/>
  <c r="CO37" i="11"/>
  <c r="CO39" i="11"/>
  <c r="CO42" i="11"/>
  <c r="CC14" i="11"/>
  <c r="CC25" i="11"/>
  <c r="CC28" i="11"/>
  <c r="CC29" i="11"/>
  <c r="CC30" i="11"/>
  <c r="CC31" i="11"/>
  <c r="CC32" i="11"/>
  <c r="CC33" i="11"/>
  <c r="CC35" i="11"/>
  <c r="CC36" i="11"/>
  <c r="CC37" i="11"/>
  <c r="CC39" i="11"/>
  <c r="CC42" i="11"/>
  <c r="CN14" i="11"/>
  <c r="CB14" i="11"/>
  <c r="CN25" i="11"/>
  <c r="CB25" i="11"/>
  <c r="CN28" i="11"/>
  <c r="CB28" i="11"/>
  <c r="CN29" i="11"/>
  <c r="CB29" i="11"/>
  <c r="CN30" i="11"/>
  <c r="CB30" i="11"/>
  <c r="CN31" i="11"/>
  <c r="CB31" i="11"/>
  <c r="CN32" i="11"/>
  <c r="CB32" i="11"/>
  <c r="CN33" i="11"/>
  <c r="CB33" i="11"/>
  <c r="CN35" i="11"/>
  <c r="CB35" i="11"/>
  <c r="CN36" i="11"/>
  <c r="CB36" i="11"/>
  <c r="CN37" i="11"/>
  <c r="CB37" i="11"/>
  <c r="CN39" i="11"/>
  <c r="CB39" i="11"/>
  <c r="CN42" i="11"/>
  <c r="CB42" i="11"/>
  <c r="CM14" i="11"/>
  <c r="CA14" i="11"/>
  <c r="CM25" i="11"/>
  <c r="CA25" i="11"/>
  <c r="CM28" i="11"/>
  <c r="CA28" i="11"/>
  <c r="CM29" i="11"/>
  <c r="CA29" i="11"/>
  <c r="CM30" i="11"/>
  <c r="CA30" i="11"/>
  <c r="CM31" i="11"/>
  <c r="CA31" i="11"/>
  <c r="CM32" i="11"/>
  <c r="CA32" i="11"/>
  <c r="CM33" i="11"/>
  <c r="CA33" i="11"/>
  <c r="CM35" i="11"/>
  <c r="CA35" i="11"/>
  <c r="CM36" i="11"/>
  <c r="CA36" i="11"/>
  <c r="CM37" i="11"/>
  <c r="CA37" i="11"/>
  <c r="CM39" i="11"/>
  <c r="CA39" i="11"/>
  <c r="CM42" i="11"/>
  <c r="CA42" i="11"/>
  <c r="CG14" i="11"/>
  <c r="CH14" i="11"/>
  <c r="CI14" i="11"/>
  <c r="CJ14" i="11"/>
  <c r="CK14" i="11"/>
  <c r="CL14" i="11"/>
  <c r="CG25" i="11"/>
  <c r="CH25" i="11"/>
  <c r="CI25" i="11"/>
  <c r="CJ25" i="11"/>
  <c r="CK25" i="11"/>
  <c r="CL25" i="11"/>
  <c r="CG28" i="11"/>
  <c r="CH28" i="11"/>
  <c r="CI28" i="11"/>
  <c r="CJ28" i="11"/>
  <c r="CK28" i="11"/>
  <c r="CL28" i="11"/>
  <c r="CG29" i="11"/>
  <c r="CH29" i="11"/>
  <c r="CI29" i="11"/>
  <c r="CJ29" i="11"/>
  <c r="CK29" i="11"/>
  <c r="CL29" i="11"/>
  <c r="CG30" i="11"/>
  <c r="CH30" i="11"/>
  <c r="CI30" i="11"/>
  <c r="CJ30" i="11"/>
  <c r="CK30" i="11"/>
  <c r="CL30" i="11"/>
  <c r="CG31" i="11"/>
  <c r="CH31" i="11"/>
  <c r="CI31" i="11"/>
  <c r="CJ31" i="11"/>
  <c r="CK31" i="11"/>
  <c r="CL31" i="11"/>
  <c r="CG32" i="11"/>
  <c r="CH32" i="11"/>
  <c r="CI32" i="11"/>
  <c r="CJ32" i="11"/>
  <c r="CK32" i="11"/>
  <c r="CL32" i="11"/>
  <c r="CG33" i="11"/>
  <c r="CH33" i="11"/>
  <c r="CI33" i="11"/>
  <c r="CJ33" i="11"/>
  <c r="CK33" i="11"/>
  <c r="CL33" i="11"/>
  <c r="CG35" i="11"/>
  <c r="CH35" i="11"/>
  <c r="CI35" i="11"/>
  <c r="CJ35" i="11"/>
  <c r="CK35" i="11"/>
  <c r="CL35" i="11"/>
  <c r="CG36" i="11"/>
  <c r="CH36" i="11"/>
  <c r="CI36" i="11"/>
  <c r="CJ36" i="11"/>
  <c r="CK36" i="11"/>
  <c r="CL36" i="11"/>
  <c r="CG37" i="11"/>
  <c r="CH37" i="11"/>
  <c r="CI37" i="11"/>
  <c r="CJ37" i="11"/>
  <c r="CK37" i="11"/>
  <c r="CL37" i="11"/>
  <c r="CG39" i="11"/>
  <c r="CH39" i="11"/>
  <c r="CI39" i="11"/>
  <c r="CJ39" i="11"/>
  <c r="CK39" i="11"/>
  <c r="CL39" i="11"/>
  <c r="CG42" i="11"/>
  <c r="CH42" i="11"/>
  <c r="CI42" i="11"/>
  <c r="CJ42" i="11"/>
  <c r="CK42" i="11"/>
  <c r="CL42" i="11"/>
  <c r="BW14" i="11"/>
  <c r="BX14" i="11"/>
  <c r="BY14" i="11"/>
  <c r="BZ14" i="11"/>
  <c r="CD14" i="11"/>
  <c r="CE14" i="11"/>
  <c r="CF14" i="11"/>
  <c r="BW25" i="11"/>
  <c r="BX25" i="11"/>
  <c r="BY25" i="11"/>
  <c r="BZ25" i="11"/>
  <c r="CD25" i="11"/>
  <c r="CE25" i="11"/>
  <c r="CF25" i="11"/>
  <c r="BW28" i="11"/>
  <c r="BX28" i="11"/>
  <c r="BY28" i="11"/>
  <c r="BZ28" i="11"/>
  <c r="CD28" i="11"/>
  <c r="CE28" i="11"/>
  <c r="CF28" i="11"/>
  <c r="BW29" i="11"/>
  <c r="BX29" i="11"/>
  <c r="BY29" i="11"/>
  <c r="BZ29" i="11"/>
  <c r="CD29" i="11"/>
  <c r="CE29" i="11"/>
  <c r="CF29" i="11"/>
  <c r="BW30" i="11"/>
  <c r="BX30" i="11"/>
  <c r="BY30" i="11"/>
  <c r="BZ30" i="11"/>
  <c r="CD30" i="11"/>
  <c r="CE30" i="11"/>
  <c r="CF30" i="11"/>
  <c r="BW31" i="11"/>
  <c r="BX31" i="11"/>
  <c r="BY31" i="11"/>
  <c r="BZ31" i="11"/>
  <c r="CD31" i="11"/>
  <c r="CE31" i="11"/>
  <c r="CF31" i="11"/>
  <c r="BW32" i="11"/>
  <c r="BX32" i="11"/>
  <c r="BY32" i="11"/>
  <c r="BZ32" i="11"/>
  <c r="CD32" i="11"/>
  <c r="CE32" i="11"/>
  <c r="CF32" i="11"/>
  <c r="BW33" i="11"/>
  <c r="BX33" i="11"/>
  <c r="BY33" i="11"/>
  <c r="BZ33" i="11"/>
  <c r="CD33" i="11"/>
  <c r="CE33" i="11"/>
  <c r="CF33" i="11"/>
  <c r="BW35" i="11"/>
  <c r="BX35" i="11"/>
  <c r="BY35" i="11"/>
  <c r="BZ35" i="11"/>
  <c r="CD35" i="11"/>
  <c r="CE35" i="11"/>
  <c r="CF35" i="11"/>
  <c r="BW36" i="11"/>
  <c r="BX36" i="11"/>
  <c r="BY36" i="11"/>
  <c r="BZ36" i="11"/>
  <c r="CD36" i="11"/>
  <c r="CE36" i="11"/>
  <c r="CF36" i="11"/>
  <c r="BW37" i="11"/>
  <c r="BX37" i="11"/>
  <c r="BY37" i="11"/>
  <c r="BZ37" i="11"/>
  <c r="CD37" i="11"/>
  <c r="CE37" i="11"/>
  <c r="CF37" i="11"/>
  <c r="BW39" i="11"/>
  <c r="BX39" i="11"/>
  <c r="BY39" i="11"/>
  <c r="BZ39" i="11"/>
  <c r="CD39" i="11"/>
  <c r="CE39" i="11"/>
  <c r="CF39" i="11"/>
  <c r="BW42" i="11"/>
  <c r="BX42" i="11"/>
  <c r="BY42" i="11"/>
  <c r="BZ42" i="11"/>
  <c r="CD42" i="11"/>
  <c r="CE42" i="11"/>
  <c r="CF42" i="11"/>
  <c r="BK14" i="11"/>
  <c r="BL14" i="11"/>
  <c r="BM14" i="11"/>
  <c r="BN14" i="11"/>
  <c r="BO14" i="11"/>
  <c r="BP14" i="11"/>
  <c r="BQ14" i="11"/>
  <c r="BR14" i="11"/>
  <c r="BS14" i="11"/>
  <c r="BT14" i="11"/>
  <c r="BU14" i="11"/>
  <c r="BV14" i="11"/>
  <c r="BK25" i="11"/>
  <c r="BL25" i="11"/>
  <c r="BM25" i="11"/>
  <c r="BN25" i="11"/>
  <c r="BO25" i="11"/>
  <c r="BP25" i="11"/>
  <c r="BQ25" i="11"/>
  <c r="BR25" i="11"/>
  <c r="BS25" i="11"/>
  <c r="BT25" i="11"/>
  <c r="BU25" i="11"/>
  <c r="BV25" i="11"/>
  <c r="BK28" i="11"/>
  <c r="BL28" i="11"/>
  <c r="BM28" i="11"/>
  <c r="BN28" i="11"/>
  <c r="BO28" i="11"/>
  <c r="BP28" i="11"/>
  <c r="BQ28" i="11"/>
  <c r="BR28" i="11"/>
  <c r="BS28" i="11"/>
  <c r="BT28" i="11"/>
  <c r="BU28" i="11"/>
  <c r="BV28" i="11"/>
  <c r="BK29" i="11"/>
  <c r="BL29" i="11"/>
  <c r="BM29" i="11"/>
  <c r="BN29" i="11"/>
  <c r="BO29" i="11"/>
  <c r="BP29" i="11"/>
  <c r="BQ29" i="11"/>
  <c r="BR29" i="11"/>
  <c r="BS29" i="11"/>
  <c r="BT29" i="11"/>
  <c r="BU29" i="11"/>
  <c r="BV29" i="11"/>
  <c r="BK30" i="11"/>
  <c r="BL30" i="11"/>
  <c r="BM30" i="11"/>
  <c r="BN30" i="11"/>
  <c r="BO30" i="11"/>
  <c r="BP30" i="11"/>
  <c r="BQ30" i="11"/>
  <c r="BR30" i="11"/>
  <c r="BS30" i="11"/>
  <c r="BT30" i="11"/>
  <c r="BU30" i="11"/>
  <c r="BV30" i="11"/>
  <c r="BK31" i="11"/>
  <c r="BL31" i="11"/>
  <c r="BM31" i="11"/>
  <c r="BN31" i="11"/>
  <c r="BO31" i="11"/>
  <c r="BP31" i="11"/>
  <c r="BQ31" i="11"/>
  <c r="BR31" i="11"/>
  <c r="BS31" i="11"/>
  <c r="BT31" i="11"/>
  <c r="BU31" i="11"/>
  <c r="BV31" i="11"/>
  <c r="BK32" i="11"/>
  <c r="BL32" i="11"/>
  <c r="BM32" i="11"/>
  <c r="BN32" i="11"/>
  <c r="BO32" i="11"/>
  <c r="BP32" i="11"/>
  <c r="BQ32" i="11"/>
  <c r="BR32" i="11"/>
  <c r="BS32" i="11"/>
  <c r="BT32" i="11"/>
  <c r="BU32" i="11"/>
  <c r="BV32" i="11"/>
  <c r="BK33" i="11"/>
  <c r="BL33" i="11"/>
  <c r="BM33" i="11"/>
  <c r="BN33" i="11"/>
  <c r="BO33" i="11"/>
  <c r="BP33" i="11"/>
  <c r="BQ33" i="11"/>
  <c r="BR33" i="11"/>
  <c r="BS33" i="11"/>
  <c r="BT33" i="11"/>
  <c r="BU33" i="11"/>
  <c r="BV33" i="11"/>
  <c r="BK35" i="11"/>
  <c r="BL35" i="11"/>
  <c r="BM35" i="11"/>
  <c r="BN35" i="11"/>
  <c r="BO35" i="11"/>
  <c r="BP35" i="11"/>
  <c r="BQ35" i="11"/>
  <c r="BR35" i="11"/>
  <c r="BS35" i="11"/>
  <c r="BT35" i="11"/>
  <c r="BU35" i="11"/>
  <c r="BV35" i="11"/>
  <c r="BK36" i="11"/>
  <c r="BL36" i="11"/>
  <c r="BM36" i="11"/>
  <c r="BN36" i="11"/>
  <c r="BO36" i="11"/>
  <c r="BP36" i="11"/>
  <c r="BQ36" i="11"/>
  <c r="BR36" i="11"/>
  <c r="BS36" i="11"/>
  <c r="BT36" i="11"/>
  <c r="BU36" i="11"/>
  <c r="BV36" i="11"/>
  <c r="BK37" i="11"/>
  <c r="BL37" i="11"/>
  <c r="BM37" i="11"/>
  <c r="BN37" i="11"/>
  <c r="BO37" i="11"/>
  <c r="BP37" i="11"/>
  <c r="BQ37" i="11"/>
  <c r="BR37" i="11"/>
  <c r="BS37" i="11"/>
  <c r="BT37" i="11"/>
  <c r="BU37" i="11"/>
  <c r="BV37" i="11"/>
  <c r="BK39" i="11"/>
  <c r="BL39" i="11"/>
  <c r="BM39" i="11"/>
  <c r="BN39" i="11"/>
  <c r="BO39" i="11"/>
  <c r="BP39" i="11"/>
  <c r="BQ39" i="11"/>
  <c r="BR39" i="11"/>
  <c r="BS39" i="11"/>
  <c r="BT39" i="11"/>
  <c r="BU39" i="11"/>
  <c r="BV39" i="11"/>
  <c r="BK42" i="11"/>
  <c r="BL42" i="11"/>
  <c r="BM42" i="11"/>
  <c r="BN42" i="11"/>
  <c r="BO42" i="11"/>
  <c r="BP42" i="11"/>
  <c r="BQ42" i="11"/>
  <c r="BR42" i="11"/>
  <c r="BS42" i="11"/>
  <c r="BT42" i="11"/>
  <c r="BU42" i="11"/>
  <c r="BV42" i="11"/>
  <c r="AY14" i="11"/>
  <c r="AZ14" i="11"/>
  <c r="BA14" i="11"/>
  <c r="BB14" i="11"/>
  <c r="BC14" i="11"/>
  <c r="BD14" i="11"/>
  <c r="BE14" i="11"/>
  <c r="BF14" i="11"/>
  <c r="BG14" i="11"/>
  <c r="BH14" i="11"/>
  <c r="BI14" i="11"/>
  <c r="BJ14" i="11"/>
  <c r="AY25" i="11"/>
  <c r="AZ25" i="11"/>
  <c r="BA25" i="11"/>
  <c r="BB25" i="11"/>
  <c r="BC25" i="11"/>
  <c r="BD25" i="11"/>
  <c r="BE25" i="11"/>
  <c r="BF25" i="11"/>
  <c r="BG25" i="11"/>
  <c r="BH25" i="11"/>
  <c r="BI25" i="11"/>
  <c r="BJ25" i="11"/>
  <c r="AY28" i="11"/>
  <c r="AZ28" i="11"/>
  <c r="BA28" i="11"/>
  <c r="BB28" i="11"/>
  <c r="BC28" i="11"/>
  <c r="BD28" i="11"/>
  <c r="BE28" i="11"/>
  <c r="BF28" i="11"/>
  <c r="BG28" i="11"/>
  <c r="BH28" i="11"/>
  <c r="BI28" i="11"/>
  <c r="BJ28" i="11"/>
  <c r="AY29" i="11"/>
  <c r="AZ29" i="11"/>
  <c r="BA29" i="11"/>
  <c r="BB29" i="11"/>
  <c r="BC29" i="11"/>
  <c r="BD29" i="11"/>
  <c r="BE29" i="11"/>
  <c r="BF29" i="11"/>
  <c r="BG29" i="11"/>
  <c r="BH29" i="11"/>
  <c r="BI29" i="11"/>
  <c r="BJ29" i="11"/>
  <c r="AY30" i="11"/>
  <c r="AZ30" i="11"/>
  <c r="BA30" i="11"/>
  <c r="BB30" i="11"/>
  <c r="BC30" i="11"/>
  <c r="BD30" i="11"/>
  <c r="BE30" i="11"/>
  <c r="BF30" i="11"/>
  <c r="BG30" i="11"/>
  <c r="BH30" i="11"/>
  <c r="BI30" i="11"/>
  <c r="BJ30" i="11"/>
  <c r="AY31" i="11"/>
  <c r="AZ31" i="11"/>
  <c r="BA31" i="11"/>
  <c r="BB31" i="11"/>
  <c r="BC31" i="11"/>
  <c r="BD31" i="11"/>
  <c r="BE31" i="11"/>
  <c r="BF31" i="11"/>
  <c r="BG31" i="11"/>
  <c r="BH31" i="11"/>
  <c r="BI31" i="11"/>
  <c r="BJ31" i="11"/>
  <c r="AY32" i="11"/>
  <c r="AZ32" i="11"/>
  <c r="BA32" i="11"/>
  <c r="BB32" i="11"/>
  <c r="BC32" i="11"/>
  <c r="BD32" i="11"/>
  <c r="BE32" i="11"/>
  <c r="BF32" i="11"/>
  <c r="BG32" i="11"/>
  <c r="BH32" i="11"/>
  <c r="BI32" i="11"/>
  <c r="BJ32" i="11"/>
  <c r="AY33" i="11"/>
  <c r="AZ33" i="11"/>
  <c r="BA33" i="11"/>
  <c r="BB33" i="11"/>
  <c r="BC33" i="11"/>
  <c r="BD33" i="11"/>
  <c r="BE33" i="11"/>
  <c r="BF33" i="11"/>
  <c r="BG33" i="11"/>
  <c r="BH33" i="11"/>
  <c r="BI33" i="11"/>
  <c r="BJ33" i="11"/>
  <c r="AY34" i="11"/>
  <c r="AZ34" i="11"/>
  <c r="BA34" i="11"/>
  <c r="BB34" i="11"/>
  <c r="BC34" i="11"/>
  <c r="BD34" i="11"/>
  <c r="BE34" i="11"/>
  <c r="BF34" i="11"/>
  <c r="BG34" i="11"/>
  <c r="BH34" i="11"/>
  <c r="BI34" i="11"/>
  <c r="BJ34" i="11"/>
  <c r="AY35" i="11"/>
  <c r="AZ35" i="11"/>
  <c r="BA35" i="11"/>
  <c r="BB35" i="11"/>
  <c r="BC35" i="11"/>
  <c r="BD35" i="11"/>
  <c r="BE35" i="11"/>
  <c r="BF35" i="11"/>
  <c r="BG35" i="11"/>
  <c r="BH35" i="11"/>
  <c r="BI35" i="11"/>
  <c r="BJ35" i="11"/>
  <c r="AY36" i="11"/>
  <c r="AZ36" i="11"/>
  <c r="BA36" i="11"/>
  <c r="BB36" i="11"/>
  <c r="BC36" i="11"/>
  <c r="BD36" i="11"/>
  <c r="BE36" i="11"/>
  <c r="BF36" i="11"/>
  <c r="BG36" i="11"/>
  <c r="BH36" i="11"/>
  <c r="BI36" i="11"/>
  <c r="BJ36" i="11"/>
  <c r="AY37" i="11"/>
  <c r="AZ37" i="11"/>
  <c r="BA37" i="11"/>
  <c r="BB37" i="11"/>
  <c r="BC37" i="11"/>
  <c r="BD37" i="11"/>
  <c r="BE37" i="11"/>
  <c r="BF37" i="11"/>
  <c r="BG37" i="11"/>
  <c r="BH37" i="11"/>
  <c r="BI37" i="11"/>
  <c r="BJ37" i="11"/>
  <c r="AY39" i="11"/>
  <c r="AZ39" i="11"/>
  <c r="BA39" i="11"/>
  <c r="BB39" i="11"/>
  <c r="BC39" i="11"/>
  <c r="BD39" i="11"/>
  <c r="BE39" i="11"/>
  <c r="BF39" i="11"/>
  <c r="BG39" i="11"/>
  <c r="BH39" i="11"/>
  <c r="BI39" i="11"/>
  <c r="BJ39" i="11"/>
  <c r="AY42" i="11"/>
  <c r="AZ42" i="11"/>
  <c r="BA42" i="11"/>
  <c r="BB42" i="11"/>
  <c r="BC42" i="11"/>
  <c r="BD42" i="11"/>
  <c r="BE42" i="11"/>
  <c r="BF42" i="11"/>
  <c r="BG42" i="11"/>
  <c r="BH42" i="11"/>
  <c r="BI42" i="11"/>
  <c r="BJ42" i="11"/>
  <c r="AM14" i="11"/>
  <c r="AN14" i="11"/>
  <c r="AO14" i="11"/>
  <c r="AP14" i="11"/>
  <c r="AQ14" i="11"/>
  <c r="AR14" i="11"/>
  <c r="AS14" i="11"/>
  <c r="AT14" i="11"/>
  <c r="AU14" i="11"/>
  <c r="AV14" i="11"/>
  <c r="AW14" i="11"/>
  <c r="AX14" i="11"/>
  <c r="AM25" i="11"/>
  <c r="AN25" i="11"/>
  <c r="AO25" i="11"/>
  <c r="AP25" i="11"/>
  <c r="AQ25" i="11"/>
  <c r="AR25" i="11"/>
  <c r="AS25" i="11"/>
  <c r="AT25" i="11"/>
  <c r="AU25" i="11"/>
  <c r="AV25" i="11"/>
  <c r="AW25" i="11"/>
  <c r="AX25" i="11"/>
  <c r="AM28" i="11"/>
  <c r="AN28" i="11"/>
  <c r="AO28" i="11"/>
  <c r="AP28" i="11"/>
  <c r="AQ28" i="11"/>
  <c r="AR28" i="11"/>
  <c r="AS28" i="11"/>
  <c r="AT28" i="11"/>
  <c r="AU28" i="11"/>
  <c r="AV28" i="11"/>
  <c r="AW28" i="11"/>
  <c r="AX28" i="11"/>
  <c r="AM29" i="11"/>
  <c r="AN29" i="11"/>
  <c r="AO29" i="11"/>
  <c r="AP29" i="11"/>
  <c r="AQ29" i="11"/>
  <c r="AR29" i="11"/>
  <c r="AS29" i="11"/>
  <c r="AT29" i="11"/>
  <c r="AU29" i="11"/>
  <c r="AV29" i="11"/>
  <c r="AW29" i="11"/>
  <c r="AX29" i="11"/>
  <c r="AM30" i="11"/>
  <c r="AN30" i="11"/>
  <c r="AO30" i="11"/>
  <c r="AP30" i="11"/>
  <c r="AQ30" i="11"/>
  <c r="AR30" i="11"/>
  <c r="AS30" i="11"/>
  <c r="AT30" i="11"/>
  <c r="AU30" i="11"/>
  <c r="AV30" i="11"/>
  <c r="AW30" i="11"/>
  <c r="AX30" i="11"/>
  <c r="AM31" i="11"/>
  <c r="AN31" i="11"/>
  <c r="AO31" i="11"/>
  <c r="AP31" i="11"/>
  <c r="AQ31" i="11"/>
  <c r="AR31" i="11"/>
  <c r="AS31" i="11"/>
  <c r="AT31" i="11"/>
  <c r="AU31" i="11"/>
  <c r="AV31" i="11"/>
  <c r="AW31" i="11"/>
  <c r="AX31" i="11"/>
  <c r="AM32" i="11"/>
  <c r="AN32" i="11"/>
  <c r="AO32" i="11"/>
  <c r="AP32" i="11"/>
  <c r="AQ32" i="11"/>
  <c r="AR32" i="11"/>
  <c r="AS32" i="11"/>
  <c r="AT32" i="11"/>
  <c r="AU32" i="11"/>
  <c r="AV32" i="11"/>
  <c r="AW32" i="11"/>
  <c r="AX32" i="11"/>
  <c r="AM33" i="11"/>
  <c r="AN33" i="11"/>
  <c r="AO33" i="11"/>
  <c r="AP33" i="11"/>
  <c r="AQ33" i="11"/>
  <c r="AR33" i="11"/>
  <c r="AS33" i="11"/>
  <c r="AT33" i="11"/>
  <c r="AU33" i="11"/>
  <c r="AV33" i="11"/>
  <c r="AW33" i="11"/>
  <c r="AX33" i="11"/>
  <c r="AM34" i="11"/>
  <c r="AN34" i="11"/>
  <c r="AO34" i="11"/>
  <c r="AP34" i="11"/>
  <c r="AQ34" i="11"/>
  <c r="AR34" i="11"/>
  <c r="AS34" i="11"/>
  <c r="AT34" i="11"/>
  <c r="AU34" i="11"/>
  <c r="AV34" i="11"/>
  <c r="AW34" i="11"/>
  <c r="AX34" i="11"/>
  <c r="AM35" i="11"/>
  <c r="AN35" i="11"/>
  <c r="AO35" i="11"/>
  <c r="AP35" i="11"/>
  <c r="AQ35" i="11"/>
  <c r="AR35" i="11"/>
  <c r="AS35" i="11"/>
  <c r="AT35" i="11"/>
  <c r="AU35" i="11"/>
  <c r="AV35" i="11"/>
  <c r="AW35" i="11"/>
  <c r="AX35" i="11"/>
  <c r="AM36" i="11"/>
  <c r="AN36" i="11"/>
  <c r="AO36" i="11"/>
  <c r="AP36" i="11"/>
  <c r="AQ36" i="11"/>
  <c r="AR36" i="11"/>
  <c r="AS36" i="11"/>
  <c r="AT36" i="11"/>
  <c r="AU36" i="11"/>
  <c r="AV36" i="11"/>
  <c r="AW36" i="11"/>
  <c r="AX36" i="11"/>
  <c r="AM37" i="11"/>
  <c r="AN37" i="11"/>
  <c r="AO37" i="11"/>
  <c r="AP37" i="11"/>
  <c r="AQ37" i="11"/>
  <c r="AR37" i="11"/>
  <c r="AS37" i="11"/>
  <c r="AT37" i="11"/>
  <c r="AU37" i="11"/>
  <c r="AV37" i="11"/>
  <c r="AW37" i="11"/>
  <c r="AX37" i="11"/>
  <c r="AM39" i="11"/>
  <c r="AN39" i="11"/>
  <c r="AO39" i="11"/>
  <c r="AP39" i="11"/>
  <c r="AQ39" i="11"/>
  <c r="AR39" i="11"/>
  <c r="AS39" i="11"/>
  <c r="AT39" i="11"/>
  <c r="AU39" i="11"/>
  <c r="AV39" i="11"/>
  <c r="AW39" i="11"/>
  <c r="AX39" i="11"/>
  <c r="AM42" i="11"/>
  <c r="AN42" i="11"/>
  <c r="AO42" i="11"/>
  <c r="AP42" i="11"/>
  <c r="AQ42" i="11"/>
  <c r="AR42" i="11"/>
  <c r="AS42" i="11"/>
  <c r="AT42" i="11"/>
  <c r="AU42" i="11"/>
  <c r="AV42" i="11"/>
  <c r="AW42" i="11"/>
  <c r="AX42" i="11"/>
  <c r="AA14" i="11"/>
  <c r="AB14" i="11"/>
  <c r="AC14" i="11"/>
  <c r="AD14" i="11"/>
  <c r="AE14" i="11"/>
  <c r="AF14" i="11"/>
  <c r="AG14" i="11"/>
  <c r="AH14" i="11"/>
  <c r="AI14" i="11"/>
  <c r="AJ14" i="11"/>
  <c r="AK14" i="11"/>
  <c r="AL14" i="11"/>
  <c r="AA25" i="11"/>
  <c r="AB25" i="11"/>
  <c r="AC25" i="11"/>
  <c r="AD25" i="11"/>
  <c r="AE25" i="11"/>
  <c r="AF25" i="11"/>
  <c r="AG25" i="11"/>
  <c r="AH25" i="11"/>
  <c r="AI25" i="11"/>
  <c r="AJ25" i="11"/>
  <c r="AK25" i="11"/>
  <c r="AL25" i="11"/>
  <c r="AA28" i="11"/>
  <c r="AB28" i="11"/>
  <c r="AC28" i="11"/>
  <c r="AD28" i="11"/>
  <c r="AE28" i="11"/>
  <c r="AF28" i="11"/>
  <c r="AG28" i="11"/>
  <c r="AH28" i="11"/>
  <c r="AI28" i="11"/>
  <c r="AJ28" i="11"/>
  <c r="AK28" i="11"/>
  <c r="AL28" i="11"/>
  <c r="AA29" i="11"/>
  <c r="AB29" i="11"/>
  <c r="AC29" i="11"/>
  <c r="AD29" i="11"/>
  <c r="AE29" i="11"/>
  <c r="AF29" i="11"/>
  <c r="AG29" i="11"/>
  <c r="AH29" i="11"/>
  <c r="AI29" i="11"/>
  <c r="AJ29" i="11"/>
  <c r="AK29" i="11"/>
  <c r="AL29" i="11"/>
  <c r="AA30" i="11"/>
  <c r="AB30" i="11"/>
  <c r="AC30" i="11"/>
  <c r="AD30" i="11"/>
  <c r="AE30" i="11"/>
  <c r="AF30" i="11"/>
  <c r="AG30" i="11"/>
  <c r="AH30" i="11"/>
  <c r="AI30" i="11"/>
  <c r="AJ30" i="11"/>
  <c r="AK30" i="11"/>
  <c r="AL30" i="11"/>
  <c r="AA31" i="11"/>
  <c r="AB31" i="11"/>
  <c r="AC31" i="11"/>
  <c r="AD31" i="11"/>
  <c r="AE31" i="11"/>
  <c r="AF31" i="11"/>
  <c r="AG31" i="11"/>
  <c r="AH31" i="11"/>
  <c r="AI31" i="11"/>
  <c r="AJ31" i="11"/>
  <c r="AK31" i="11"/>
  <c r="AL31" i="11"/>
  <c r="AA32" i="11"/>
  <c r="AB32" i="11"/>
  <c r="AC32" i="11"/>
  <c r="AD32" i="11"/>
  <c r="AE32" i="11"/>
  <c r="AF32" i="11"/>
  <c r="AG32" i="11"/>
  <c r="AH32" i="11"/>
  <c r="AI32" i="11"/>
  <c r="AJ32" i="11"/>
  <c r="AK32" i="11"/>
  <c r="AL32" i="11"/>
  <c r="AA33" i="11"/>
  <c r="AB33" i="11"/>
  <c r="AC33" i="11"/>
  <c r="AD33" i="11"/>
  <c r="AE33" i="11"/>
  <c r="AF33" i="11"/>
  <c r="AG33" i="11"/>
  <c r="AH33" i="11"/>
  <c r="AI33" i="11"/>
  <c r="AJ33" i="11"/>
  <c r="AK33" i="11"/>
  <c r="AL33" i="11"/>
  <c r="AA34" i="11"/>
  <c r="AB34" i="11"/>
  <c r="AC34" i="11"/>
  <c r="AD34" i="11"/>
  <c r="AE34" i="11"/>
  <c r="AF34" i="11"/>
  <c r="AG34" i="11"/>
  <c r="AH34" i="11"/>
  <c r="AI34" i="11"/>
  <c r="AJ34" i="11"/>
  <c r="AK34" i="11"/>
  <c r="AL34" i="11"/>
  <c r="AA35" i="11"/>
  <c r="AB35" i="11"/>
  <c r="AC35" i="11"/>
  <c r="AD35" i="11"/>
  <c r="AE35" i="11"/>
  <c r="AF35" i="11"/>
  <c r="AG35" i="11"/>
  <c r="AH35" i="11"/>
  <c r="AI35" i="11"/>
  <c r="AJ35" i="11"/>
  <c r="AK35" i="11"/>
  <c r="AL35" i="11"/>
  <c r="AA36" i="11"/>
  <c r="AB36" i="11"/>
  <c r="AC36" i="11"/>
  <c r="AD36" i="11"/>
  <c r="AE36" i="11"/>
  <c r="AF36" i="11"/>
  <c r="AG36" i="11"/>
  <c r="AH36" i="11"/>
  <c r="AI36" i="11"/>
  <c r="AJ36" i="11"/>
  <c r="AK36" i="11"/>
  <c r="AL36" i="11"/>
  <c r="AA37" i="11"/>
  <c r="AB37" i="11"/>
  <c r="AC37" i="11"/>
  <c r="AD37" i="11"/>
  <c r="AE37" i="11"/>
  <c r="AF37" i="11"/>
  <c r="AG37" i="11"/>
  <c r="AH37" i="11"/>
  <c r="AI37" i="11"/>
  <c r="AJ37" i="11"/>
  <c r="AK37" i="11"/>
  <c r="AL37" i="11"/>
  <c r="AA39" i="11"/>
  <c r="AB39" i="11"/>
  <c r="AC39" i="11"/>
  <c r="AD39" i="11"/>
  <c r="AE39" i="11"/>
  <c r="AF39" i="11"/>
  <c r="AG39" i="11"/>
  <c r="AH39" i="11"/>
  <c r="AI39" i="11"/>
  <c r="AJ39" i="11"/>
  <c r="AK39" i="11"/>
  <c r="AL39" i="11"/>
  <c r="AA42" i="11"/>
  <c r="AB42" i="11"/>
  <c r="AC42" i="11"/>
  <c r="AD42" i="11"/>
  <c r="AE42" i="11"/>
  <c r="AF42" i="11"/>
  <c r="AG42" i="11"/>
  <c r="AH42" i="11"/>
  <c r="AI42" i="11"/>
  <c r="AJ42" i="11"/>
  <c r="AK42" i="11"/>
  <c r="AL42" i="11"/>
  <c r="O14" i="11"/>
  <c r="P14" i="11"/>
  <c r="Q14" i="11"/>
  <c r="R14" i="11"/>
  <c r="S14" i="11"/>
  <c r="T14" i="11"/>
  <c r="U14" i="11"/>
  <c r="V14" i="11"/>
  <c r="W14" i="11"/>
  <c r="X14" i="11"/>
  <c r="Y14" i="11"/>
  <c r="Z14" i="11"/>
  <c r="O25" i="11"/>
  <c r="P25" i="11"/>
  <c r="Q25" i="11"/>
  <c r="R25" i="11"/>
  <c r="S25" i="11"/>
  <c r="T25" i="11"/>
  <c r="U25" i="11"/>
  <c r="V25" i="11"/>
  <c r="W25" i="11"/>
  <c r="X25" i="11"/>
  <c r="Y25" i="11"/>
  <c r="Z25" i="11"/>
  <c r="O28" i="11"/>
  <c r="P28" i="11"/>
  <c r="Q28" i="11"/>
  <c r="R28" i="11"/>
  <c r="S28" i="11"/>
  <c r="T28" i="11"/>
  <c r="U28" i="11"/>
  <c r="V28" i="11"/>
  <c r="W28" i="11"/>
  <c r="X28" i="11"/>
  <c r="Y28" i="11"/>
  <c r="Z28" i="11"/>
  <c r="O33" i="11"/>
  <c r="P33" i="11"/>
  <c r="Q33" i="11"/>
  <c r="R33" i="11"/>
  <c r="S33" i="11"/>
  <c r="T33" i="11"/>
  <c r="U33" i="11"/>
  <c r="V33" i="11"/>
  <c r="W33" i="11"/>
  <c r="X33" i="11"/>
  <c r="Y33" i="11"/>
  <c r="Z33" i="11"/>
  <c r="O34" i="11"/>
  <c r="P34" i="11"/>
  <c r="Q34" i="11"/>
  <c r="R34" i="11"/>
  <c r="S34" i="11"/>
  <c r="T34" i="11"/>
  <c r="U34" i="11"/>
  <c r="V34" i="11"/>
  <c r="W34" i="11"/>
  <c r="X34" i="11"/>
  <c r="Y34" i="11"/>
  <c r="Z34" i="11"/>
  <c r="D14" i="11"/>
  <c r="E14" i="11"/>
  <c r="F14" i="11"/>
  <c r="G14" i="11"/>
  <c r="H14" i="11"/>
  <c r="I14" i="11"/>
  <c r="J14" i="11"/>
  <c r="K14" i="11"/>
  <c r="L14" i="11"/>
  <c r="M14" i="11"/>
  <c r="N14" i="11"/>
  <c r="D34" i="11"/>
  <c r="E34" i="11"/>
  <c r="F34" i="11"/>
  <c r="G34" i="11"/>
  <c r="H34" i="11"/>
  <c r="I34" i="11"/>
  <c r="J34" i="11"/>
  <c r="K34" i="11"/>
  <c r="L34" i="11"/>
  <c r="M34" i="11"/>
  <c r="N34" i="11"/>
  <c r="D42" i="11"/>
  <c r="E42" i="11"/>
  <c r="F42" i="11"/>
  <c r="G42" i="11"/>
  <c r="H42" i="11"/>
  <c r="I42" i="11"/>
  <c r="J42" i="11"/>
  <c r="K42" i="11"/>
  <c r="L42" i="11"/>
  <c r="M42" i="11"/>
  <c r="N42" i="11"/>
  <c r="C34" i="11"/>
  <c r="C42" i="11"/>
  <c r="C14" i="11"/>
  <c r="C25" i="2"/>
  <c r="C25" i="11" s="1"/>
  <c r="D25" i="2"/>
  <c r="D25" i="11" s="1"/>
  <c r="E25" i="2"/>
  <c r="E25" i="11" s="1"/>
  <c r="F25" i="2"/>
  <c r="F25" i="11" s="1"/>
  <c r="G25" i="2"/>
  <c r="G25" i="11" s="1"/>
  <c r="H25" i="2"/>
  <c r="H25" i="11" s="1"/>
  <c r="I25" i="2"/>
  <c r="I25" i="11" s="1"/>
  <c r="J25" i="2"/>
  <c r="J25" i="11" s="1"/>
  <c r="K25" i="2"/>
  <c r="K25" i="11" s="1"/>
  <c r="L25" i="2"/>
  <c r="L25" i="11" s="1"/>
  <c r="M25" i="2"/>
  <c r="M25" i="11" s="1"/>
  <c r="N25" i="2"/>
  <c r="N25" i="11" s="1"/>
  <c r="O17" i="12"/>
  <c r="O29" i="12"/>
  <c r="O30" i="12"/>
  <c r="O31" i="12"/>
  <c r="O32" i="12"/>
  <c r="O33" i="12"/>
  <c r="O34" i="12"/>
  <c r="O36" i="12"/>
  <c r="O37" i="12"/>
  <c r="O38" i="12"/>
  <c r="O40" i="12"/>
  <c r="O43" i="12"/>
  <c r="D78" i="12" s="1"/>
  <c r="M17" i="12"/>
  <c r="M29" i="12"/>
  <c r="M30" i="12"/>
  <c r="M31" i="12"/>
  <c r="M32" i="12"/>
  <c r="M33" i="12"/>
  <c r="M34" i="12"/>
  <c r="M36" i="12"/>
  <c r="M37" i="12"/>
  <c r="M38" i="12"/>
  <c r="M40" i="12"/>
  <c r="M43" i="12"/>
  <c r="D77" i="12" s="1"/>
  <c r="K17" i="12"/>
  <c r="K29" i="12"/>
  <c r="K30" i="12"/>
  <c r="K31" i="12"/>
  <c r="K32" i="12"/>
  <c r="K33" i="12"/>
  <c r="K34" i="12"/>
  <c r="K35" i="12"/>
  <c r="K36" i="12"/>
  <c r="K37" i="12"/>
  <c r="K38" i="12"/>
  <c r="K40" i="12"/>
  <c r="K43" i="12"/>
  <c r="D76" i="12" s="1"/>
  <c r="I17" i="12"/>
  <c r="I29" i="12"/>
  <c r="I30" i="12"/>
  <c r="I31" i="12"/>
  <c r="I32" i="12"/>
  <c r="I33" i="12"/>
  <c r="I34" i="12"/>
  <c r="I35" i="12"/>
  <c r="I36" i="12"/>
  <c r="I37" i="12"/>
  <c r="I38" i="12"/>
  <c r="I40" i="12"/>
  <c r="I43" i="12"/>
  <c r="D75" i="12" s="1"/>
  <c r="G17" i="12"/>
  <c r="G29" i="12"/>
  <c r="G30" i="12"/>
  <c r="G31" i="12"/>
  <c r="G32" i="12"/>
  <c r="G33" i="12"/>
  <c r="G34" i="12"/>
  <c r="G35" i="12"/>
  <c r="G36" i="12"/>
  <c r="G37" i="12"/>
  <c r="G38" i="12"/>
  <c r="G40" i="12"/>
  <c r="G43" i="12"/>
  <c r="D74" i="12" s="1"/>
  <c r="E17" i="12"/>
  <c r="E29" i="12"/>
  <c r="E34" i="12"/>
  <c r="E35" i="12"/>
  <c r="C17" i="12"/>
  <c r="C43" i="12"/>
  <c r="FF21" i="11"/>
  <c r="ER23" i="11"/>
  <c r="AA22" i="12"/>
  <c r="C84" i="12" s="1"/>
  <c r="ER11" i="11"/>
  <c r="AA14" i="12"/>
  <c r="FF15" i="11"/>
  <c r="EF14" i="11"/>
  <c r="EH15" i="11"/>
  <c r="Y15" i="12"/>
  <c r="AA11" i="12"/>
  <c r="AA19" i="12"/>
  <c r="Y21" i="12"/>
  <c r="AA21" i="12"/>
  <c r="Y18" i="12"/>
  <c r="Y13" i="12"/>
  <c r="AA13" i="12"/>
  <c r="Y10" i="12"/>
  <c r="EF11" i="11"/>
  <c r="Y14" i="12"/>
  <c r="Y24" i="12"/>
  <c r="ER22" i="11"/>
  <c r="AA20" i="12"/>
  <c r="FF9" i="11"/>
  <c r="EQ10" i="11"/>
  <c r="AA10" i="12"/>
  <c r="AA18" i="12"/>
  <c r="FG15" i="11"/>
  <c r="FG19" i="11"/>
  <c r="EE10" i="11"/>
  <c r="FG18" i="11"/>
  <c r="FM15" i="11"/>
  <c r="T37" i="12" l="1"/>
  <c r="T26" i="12"/>
  <c r="E83" i="12"/>
  <c r="F83" i="12" s="1"/>
  <c r="T31" i="12"/>
  <c r="T40" i="12"/>
  <c r="T36" i="12"/>
  <c r="T17" i="12"/>
  <c r="T34" i="12"/>
  <c r="T32" i="12"/>
  <c r="AJ16" i="12"/>
  <c r="AJ22" i="12"/>
  <c r="AJ15" i="12"/>
  <c r="AJ18" i="12"/>
  <c r="AJ55" i="12"/>
  <c r="AJ47" i="12"/>
  <c r="E84" i="12"/>
  <c r="F84" i="12" s="1"/>
  <c r="AF34" i="12"/>
  <c r="AF38" i="12"/>
  <c r="AH36" i="12"/>
  <c r="AJ23" i="12"/>
  <c r="AJ37" i="12"/>
  <c r="AJ52" i="12"/>
  <c r="AJ10" i="12"/>
  <c r="AJ19" i="12"/>
  <c r="AJ14" i="12"/>
  <c r="AF37" i="12"/>
  <c r="AF52" i="12"/>
  <c r="AF19" i="12"/>
  <c r="AB18" i="12"/>
  <c r="AB47" i="12"/>
  <c r="X27" i="12"/>
  <c r="H41" i="12"/>
  <c r="N41" i="12"/>
  <c r="R41" i="12"/>
  <c r="T41" i="12"/>
  <c r="AD47" i="12"/>
  <c r="AD30" i="12"/>
  <c r="AF32" i="12"/>
  <c r="AF36" i="12"/>
  <c r="AF46" i="12"/>
  <c r="AH11" i="12"/>
  <c r="AL30" i="12"/>
  <c r="AL32" i="12"/>
  <c r="AL36" i="12"/>
  <c r="AL47" i="12"/>
  <c r="AL22" i="12"/>
  <c r="AJ20" i="12"/>
  <c r="AJ13" i="12"/>
  <c r="AJ27" i="12"/>
  <c r="AJ32" i="12"/>
  <c r="AJ36" i="12"/>
  <c r="AF30" i="12"/>
  <c r="E73" i="12"/>
  <c r="F73" i="12" s="1"/>
  <c r="R17" i="12"/>
  <c r="V26" i="12"/>
  <c r="V17" i="12"/>
  <c r="X38" i="12"/>
  <c r="L13" i="12"/>
  <c r="H18" i="12"/>
  <c r="D22" i="12"/>
  <c r="V47" i="12"/>
  <c r="AJ34" i="12"/>
  <c r="T30" i="12"/>
  <c r="AF21" i="12"/>
  <c r="AD34" i="12"/>
  <c r="AF31" i="12"/>
  <c r="AH46" i="12"/>
  <c r="AJ35" i="12"/>
  <c r="AJ46" i="12"/>
  <c r="AJ33" i="12"/>
  <c r="AL33" i="12"/>
  <c r="AL34" i="12"/>
  <c r="AL14" i="12"/>
  <c r="AL16" i="12"/>
  <c r="AL35" i="12"/>
  <c r="J16" i="12"/>
  <c r="D18" i="12"/>
  <c r="F17" i="12"/>
  <c r="T46" i="12"/>
  <c r="E79" i="12"/>
  <c r="F79" i="12" s="1"/>
  <c r="AB33" i="12"/>
  <c r="AB12" i="12"/>
  <c r="AB23" i="12"/>
  <c r="AB19" i="12"/>
  <c r="AB22" i="12"/>
  <c r="AD18" i="12"/>
  <c r="Z16" i="12"/>
  <c r="AF18" i="12"/>
  <c r="AF17" i="12"/>
  <c r="AF24" i="12"/>
  <c r="AF12" i="12"/>
  <c r="AH24" i="12"/>
  <c r="AH18" i="12"/>
  <c r="AL20" i="12"/>
  <c r="L36" i="12"/>
  <c r="N32" i="12"/>
  <c r="V36" i="12"/>
  <c r="V31" i="12"/>
  <c r="V29" i="12"/>
  <c r="Z19" i="12"/>
  <c r="D11" i="12"/>
  <c r="P11" i="12"/>
  <c r="F23" i="12"/>
  <c r="P24" i="12"/>
  <c r="L24" i="12"/>
  <c r="L16" i="12"/>
  <c r="P13" i="12"/>
  <c r="H13" i="12"/>
  <c r="N18" i="12"/>
  <c r="Z22" i="12"/>
  <c r="AB37" i="12"/>
  <c r="V32" i="12"/>
  <c r="X17" i="12"/>
  <c r="AF14" i="12"/>
  <c r="AH55" i="12"/>
  <c r="E80" i="12"/>
  <c r="F80" i="12" s="1"/>
  <c r="T49" i="12"/>
  <c r="V49" i="12"/>
  <c r="X49" i="12"/>
  <c r="T47" i="12"/>
  <c r="X46" i="12"/>
  <c r="Z46" i="12"/>
  <c r="D43" i="12"/>
  <c r="J43" i="12"/>
  <c r="P43" i="12"/>
  <c r="V41" i="12"/>
  <c r="X41" i="12"/>
  <c r="H40" i="12"/>
  <c r="Z40" i="12"/>
  <c r="V40" i="12"/>
  <c r="X40" i="12"/>
  <c r="V38" i="12"/>
  <c r="X37" i="12"/>
  <c r="Z38" i="12"/>
  <c r="AB38" i="12"/>
  <c r="H37" i="12"/>
  <c r="AH30" i="12"/>
  <c r="V34" i="12"/>
  <c r="X35" i="12"/>
  <c r="X36" i="12"/>
  <c r="X29" i="12"/>
  <c r="X34" i="12"/>
  <c r="Z32" i="12"/>
  <c r="Z30" i="12"/>
  <c r="Z31" i="12"/>
  <c r="AB29" i="12"/>
  <c r="AB34" i="12"/>
  <c r="P34" i="12"/>
  <c r="V30" i="12"/>
  <c r="X31" i="12"/>
  <c r="X32" i="12"/>
  <c r="X30" i="12"/>
  <c r="Z36" i="12"/>
  <c r="Z34" i="12"/>
  <c r="Z35" i="12"/>
  <c r="AB30" i="12"/>
  <c r="F34" i="12"/>
  <c r="H36" i="12"/>
  <c r="H32" i="12"/>
  <c r="H30" i="12"/>
  <c r="J35" i="12"/>
  <c r="J29" i="12"/>
  <c r="L34" i="12"/>
  <c r="N29" i="12"/>
  <c r="R31" i="12"/>
  <c r="R30" i="12"/>
  <c r="J27" i="12"/>
  <c r="Z27" i="12"/>
  <c r="X26" i="12"/>
  <c r="Z26" i="12"/>
  <c r="V19" i="12"/>
  <c r="N19" i="12"/>
  <c r="L20" i="12"/>
  <c r="X10" i="12"/>
  <c r="AD12" i="12"/>
  <c r="AD19" i="12"/>
  <c r="AF10" i="12"/>
  <c r="AF11" i="12"/>
  <c r="AF20" i="12"/>
  <c r="AL11" i="12"/>
  <c r="R13" i="12"/>
  <c r="J13" i="12"/>
  <c r="J18" i="12"/>
  <c r="V12" i="12"/>
  <c r="L12" i="12"/>
  <c r="J12" i="12"/>
  <c r="F12" i="12"/>
  <c r="X22" i="12"/>
  <c r="J22" i="12"/>
  <c r="H17" i="12"/>
  <c r="R11" i="12"/>
  <c r="N20" i="12"/>
  <c r="E72" i="12"/>
  <c r="F72" i="12" s="1"/>
  <c r="AD11" i="12"/>
  <c r="AD20" i="12"/>
  <c r="AD22" i="12"/>
  <c r="AL13" i="12"/>
  <c r="X15" i="12"/>
  <c r="R15" i="12"/>
  <c r="J15" i="12"/>
  <c r="D15" i="12"/>
  <c r="AL21" i="12"/>
  <c r="R21" i="12"/>
  <c r="F21" i="12"/>
  <c r="D21" i="12"/>
  <c r="E88" i="12"/>
  <c r="F88" i="12" s="1"/>
  <c r="E75" i="12"/>
  <c r="F75" i="12" s="1"/>
  <c r="E82" i="12"/>
  <c r="F82" i="12" s="1"/>
  <c r="E85" i="12"/>
  <c r="F85" i="12" s="1"/>
  <c r="E89" i="12"/>
  <c r="F89" i="12" s="1"/>
  <c r="E74" i="12"/>
  <c r="F74" i="12" s="1"/>
  <c r="E76" i="12"/>
  <c r="F76" i="12" s="1"/>
  <c r="D17" i="12"/>
  <c r="V33" i="12"/>
  <c r="V50" i="12"/>
  <c r="J19" i="12"/>
  <c r="H19" i="12"/>
  <c r="AB46" i="12"/>
  <c r="AB35" i="12"/>
  <c r="AB41" i="12"/>
  <c r="AD16" i="12"/>
  <c r="AB21" i="12"/>
  <c r="AB15" i="12"/>
  <c r="AB20" i="12"/>
  <c r="Z13" i="12"/>
  <c r="J41" i="12"/>
  <c r="AF22" i="12"/>
  <c r="AF55" i="12"/>
  <c r="AH35" i="12"/>
  <c r="AH20" i="12"/>
  <c r="AH13" i="12"/>
  <c r="R27" i="12"/>
  <c r="AD33" i="12"/>
  <c r="AD37" i="12"/>
  <c r="AF13" i="12"/>
  <c r="AF47" i="12"/>
  <c r="AJ21" i="12"/>
  <c r="AJ38" i="12"/>
  <c r="AL23" i="12"/>
  <c r="AL31" i="12"/>
  <c r="AL24" i="12"/>
  <c r="H33" i="12"/>
  <c r="H29" i="12"/>
  <c r="H26" i="12"/>
  <c r="J40" i="12"/>
  <c r="J37" i="12"/>
  <c r="J36" i="12"/>
  <c r="J33" i="12"/>
  <c r="J32" i="12"/>
  <c r="J31" i="12"/>
  <c r="J30" i="12"/>
  <c r="J26" i="12"/>
  <c r="L43" i="12"/>
  <c r="L40" i="12"/>
  <c r="L37" i="12"/>
  <c r="L35" i="12"/>
  <c r="L33" i="12"/>
  <c r="L30" i="12"/>
  <c r="L29" i="12"/>
  <c r="L17" i="12"/>
  <c r="N38" i="12"/>
  <c r="N37" i="12"/>
  <c r="N36" i="12"/>
  <c r="N31" i="12"/>
  <c r="N30" i="12"/>
  <c r="N26" i="12"/>
  <c r="P38" i="12"/>
  <c r="P36" i="12"/>
  <c r="P33" i="12"/>
  <c r="V37" i="12"/>
  <c r="F19" i="12"/>
  <c r="Z11" i="12"/>
  <c r="L15" i="12"/>
  <c r="H20" i="12"/>
  <c r="V16" i="12"/>
  <c r="T16" i="12"/>
  <c r="Z37" i="12"/>
  <c r="AJ31" i="12"/>
  <c r="Z50" i="12"/>
  <c r="R19" i="12"/>
  <c r="AD55" i="12"/>
  <c r="AD23" i="12"/>
  <c r="Z17" i="12"/>
  <c r="AD32" i="12"/>
  <c r="J38" i="12"/>
  <c r="T50" i="12"/>
  <c r="Z21" i="12"/>
  <c r="V11" i="12"/>
  <c r="L11" i="12"/>
  <c r="J11" i="12"/>
  <c r="H11" i="12"/>
  <c r="Z15" i="12"/>
  <c r="V15" i="12"/>
  <c r="H15" i="12"/>
  <c r="F15" i="12"/>
  <c r="X23" i="12"/>
  <c r="R23" i="12"/>
  <c r="P23" i="12"/>
  <c r="J23" i="12"/>
  <c r="H23" i="12"/>
  <c r="D23" i="12"/>
  <c r="P20" i="12"/>
  <c r="V10" i="12"/>
  <c r="P10" i="12"/>
  <c r="N10" i="12"/>
  <c r="L10" i="12"/>
  <c r="J10" i="12"/>
  <c r="X24" i="12"/>
  <c r="V24" i="12"/>
  <c r="T24" i="12"/>
  <c r="J24" i="12"/>
  <c r="H24" i="12"/>
  <c r="R16" i="12"/>
  <c r="P16" i="12"/>
  <c r="F16" i="12"/>
  <c r="D16" i="12"/>
  <c r="T13" i="12"/>
  <c r="N13" i="12"/>
  <c r="V18" i="12"/>
  <c r="L18" i="12"/>
  <c r="F18" i="12"/>
  <c r="R12" i="12"/>
  <c r="P12" i="12"/>
  <c r="N12" i="12"/>
  <c r="V22" i="12"/>
  <c r="T22" i="12"/>
  <c r="P22" i="12"/>
  <c r="L22" i="12"/>
  <c r="H22" i="12"/>
  <c r="Z33" i="12"/>
  <c r="AB16" i="12"/>
  <c r="AB36" i="12"/>
  <c r="E87" i="12"/>
  <c r="F87" i="12" s="1"/>
  <c r="C26" i="12"/>
  <c r="X33" i="12"/>
  <c r="X50" i="12"/>
  <c r="Z47" i="12"/>
  <c r="X20" i="12"/>
  <c r="R24" i="12"/>
  <c r="D13" i="12"/>
  <c r="Z18" i="12"/>
  <c r="D12" i="12"/>
  <c r="AB13" i="12"/>
  <c r="AB10" i="12"/>
  <c r="N27" i="12"/>
  <c r="P27" i="12"/>
  <c r="T27" i="12"/>
  <c r="V27" i="12"/>
  <c r="L41" i="12"/>
  <c r="P41" i="12"/>
  <c r="Z41" i="12"/>
  <c r="AD27" i="12"/>
  <c r="AD14" i="12"/>
  <c r="AD10" i="12"/>
  <c r="AH47" i="12"/>
  <c r="AH27" i="12"/>
  <c r="AH34" i="12"/>
  <c r="AH38" i="12"/>
  <c r="AH21" i="12"/>
  <c r="AJ29" i="12"/>
  <c r="AL27" i="12"/>
  <c r="D26" i="12"/>
  <c r="R29" i="12"/>
  <c r="P29" i="12"/>
  <c r="R26" i="12"/>
  <c r="R34" i="12"/>
  <c r="R32" i="12"/>
  <c r="R33" i="12"/>
  <c r="P37" i="12"/>
  <c r="P32" i="12"/>
  <c r="P26" i="12"/>
  <c r="X47" i="12"/>
  <c r="D10" i="12"/>
  <c r="E81" i="12"/>
  <c r="F81" i="12" s="1"/>
  <c r="AB14" i="12"/>
  <c r="AB32" i="12"/>
  <c r="H27" i="12"/>
  <c r="AD13" i="12"/>
  <c r="AD29" i="12"/>
  <c r="E86" i="12"/>
  <c r="F86" i="12" s="1"/>
  <c r="AH19" i="12"/>
  <c r="AH15" i="12"/>
  <c r="AH10" i="12"/>
  <c r="AH29" i="12"/>
  <c r="AH33" i="12"/>
  <c r="AH37" i="12"/>
  <c r="AH52" i="12"/>
  <c r="AH14" i="12"/>
  <c r="AH23" i="12"/>
  <c r="AH16" i="12"/>
  <c r="AH22" i="12"/>
  <c r="AH31" i="12"/>
  <c r="AJ30" i="12"/>
  <c r="AJ11" i="12"/>
  <c r="AL19" i="12"/>
  <c r="AL10" i="12"/>
  <c r="AL18" i="12"/>
  <c r="AL29" i="12"/>
  <c r="P31" i="12"/>
  <c r="P30" i="12"/>
  <c r="R43" i="12"/>
  <c r="R40" i="12"/>
  <c r="P40" i="12"/>
  <c r="R38" i="12"/>
  <c r="R37" i="12"/>
  <c r="R36" i="12"/>
  <c r="T38" i="12"/>
  <c r="T33" i="12"/>
  <c r="D19" i="12"/>
  <c r="X19" i="12"/>
  <c r="L19" i="12"/>
  <c r="X21" i="12"/>
  <c r="V21" i="12"/>
  <c r="P21" i="12"/>
  <c r="N21" i="12"/>
  <c r="H21" i="12"/>
  <c r="T14" i="12"/>
  <c r="N14" i="12"/>
  <c r="L14" i="12"/>
  <c r="F14" i="12"/>
  <c r="X11" i="12"/>
  <c r="T11" i="12"/>
  <c r="D20" i="12"/>
  <c r="H10" i="12"/>
  <c r="D24" i="12"/>
  <c r="F24" i="12"/>
  <c r="E78" i="12"/>
  <c r="F78" i="12" s="1"/>
  <c r="AB11" i="12"/>
  <c r="AD38" i="12"/>
  <c r="AD21" i="12"/>
  <c r="AD31" i="12"/>
  <c r="AD35" i="12"/>
  <c r="AD46" i="12"/>
  <c r="AF27" i="12"/>
  <c r="AL17" i="12"/>
  <c r="AL55" i="12"/>
  <c r="AL38" i="12"/>
  <c r="AL12" i="12"/>
  <c r="V20" i="12"/>
  <c r="P17" i="12"/>
  <c r="T15" i="12"/>
  <c r="R10" i="12"/>
  <c r="T12" i="12"/>
  <c r="H38" i="12"/>
  <c r="H35" i="12"/>
  <c r="H34" i="12"/>
  <c r="H31" i="12"/>
  <c r="J34" i="12"/>
  <c r="J17" i="12"/>
  <c r="L38" i="12"/>
  <c r="L32" i="12"/>
  <c r="L31" i="12"/>
  <c r="L26" i="12"/>
  <c r="N43" i="12"/>
  <c r="N40" i="12"/>
  <c r="N34" i="12"/>
  <c r="N33" i="12"/>
  <c r="N17" i="12"/>
  <c r="N24" i="12"/>
  <c r="N22" i="12"/>
  <c r="E77" i="12"/>
  <c r="F77" i="12" s="1"/>
  <c r="AB50" i="12"/>
  <c r="AD24" i="12"/>
  <c r="F35" i="12"/>
  <c r="F29" i="12"/>
  <c r="F26" i="12"/>
  <c r="H43" i="12"/>
  <c r="V14" i="12"/>
  <c r="D14" i="12"/>
  <c r="R20" i="12"/>
  <c r="H16" i="12"/>
  <c r="X18" i="12"/>
  <c r="T18" i="12"/>
  <c r="AF33" i="12"/>
  <c r="T29" i="12"/>
  <c r="V46" i="12"/>
  <c r="L21" i="12"/>
  <c r="J21" i="12"/>
  <c r="R14" i="12"/>
  <c r="P14" i="12"/>
  <c r="N11" i="12"/>
  <c r="V23" i="12"/>
  <c r="T23" i="12"/>
  <c r="J20" i="12"/>
  <c r="F20" i="12"/>
  <c r="T10" i="12"/>
  <c r="N16" i="12"/>
  <c r="F13" i="12"/>
  <c r="X12" i="12"/>
  <c r="R22" i="12"/>
  <c r="AB31" i="12"/>
  <c r="L27" i="12"/>
  <c r="AD52" i="12"/>
  <c r="Z23" i="12"/>
  <c r="AF15" i="12"/>
  <c r="AF35" i="12"/>
  <c r="AH17" i="12"/>
  <c r="AH12" i="12"/>
  <c r="AJ17" i="12"/>
  <c r="AJ24" i="12"/>
  <c r="AJ12" i="12"/>
  <c r="AL46" i="12"/>
  <c r="Z29" i="12"/>
  <c r="P19" i="12"/>
  <c r="J14" i="12"/>
  <c r="F11" i="12"/>
  <c r="P15" i="12"/>
  <c r="N15" i="12"/>
  <c r="L23" i="12"/>
  <c r="Z10" i="12"/>
  <c r="X16" i="12"/>
  <c r="V13" i="12"/>
  <c r="R18" i="12"/>
  <c r="P18" i="12"/>
  <c r="Z12" i="12"/>
  <c r="AB17" i="12"/>
  <c r="AB24" i="12"/>
  <c r="AB27" i="12"/>
  <c r="AD15" i="12"/>
  <c r="AD36" i="12"/>
  <c r="Z24" i="12"/>
  <c r="AF29" i="12"/>
  <c r="AL15" i="12"/>
  <c r="AL37" i="12"/>
  <c r="AL52" i="12"/>
  <c r="T19" i="12"/>
  <c r="T21" i="12"/>
  <c r="Z14" i="12"/>
  <c r="X14" i="12"/>
  <c r="H14" i="12"/>
  <c r="N23" i="12"/>
  <c r="Z20" i="12"/>
  <c r="T20" i="12"/>
  <c r="F10" i="12"/>
  <c r="X13" i="12"/>
  <c r="H12" i="12"/>
  <c r="F22" i="12"/>
  <c r="AD17" i="12"/>
  <c r="AF23" i="12"/>
  <c r="AF16" i="12"/>
  <c r="AH32" i="12"/>
</calcChain>
</file>

<file path=xl/sharedStrings.xml><?xml version="1.0" encoding="utf-8"?>
<sst xmlns="http://schemas.openxmlformats.org/spreadsheetml/2006/main" count="1172" uniqueCount="214">
  <si>
    <t>Belgium</t>
  </si>
  <si>
    <t>Denmark</t>
  </si>
  <si>
    <t>Germany</t>
  </si>
  <si>
    <t>Greece</t>
  </si>
  <si>
    <t>Spain</t>
  </si>
  <si>
    <t>France</t>
  </si>
  <si>
    <t>Ireland</t>
  </si>
  <si>
    <t>Italy</t>
  </si>
  <si>
    <t>Netherlands</t>
  </si>
  <si>
    <t>Austria</t>
  </si>
  <si>
    <t>Portugal</t>
  </si>
  <si>
    <t xml:space="preserve">Finland </t>
  </si>
  <si>
    <t>Sweden</t>
  </si>
  <si>
    <t>United Kingdom</t>
  </si>
  <si>
    <t>UK</t>
  </si>
  <si>
    <t xml:space="preserve">EU   </t>
  </si>
  <si>
    <t>UK v EU</t>
  </si>
  <si>
    <t>Jan</t>
  </si>
  <si>
    <t>Feb</t>
  </si>
  <si>
    <t>Mar</t>
  </si>
  <si>
    <t>Apr</t>
  </si>
  <si>
    <t>May</t>
  </si>
  <si>
    <t>Jun</t>
  </si>
  <si>
    <t>Jul</t>
  </si>
  <si>
    <t>Aug</t>
  </si>
  <si>
    <t>Sep</t>
  </si>
  <si>
    <t>Oct</t>
  </si>
  <si>
    <t>Nov</t>
  </si>
  <si>
    <t>Dec</t>
  </si>
  <si>
    <t>Diff UK/EU</t>
  </si>
  <si>
    <t>Luxembourg</t>
  </si>
  <si>
    <t>Estonia</t>
  </si>
  <si>
    <t>Cyprus</t>
  </si>
  <si>
    <t>Latvia</t>
  </si>
  <si>
    <t>Malta</t>
  </si>
  <si>
    <t>Poland</t>
  </si>
  <si>
    <t>Slovenia</t>
  </si>
  <si>
    <t>Hungary</t>
  </si>
  <si>
    <t>Slovakia</t>
  </si>
  <si>
    <t>Average EU 25</t>
  </si>
  <si>
    <t>Average EU 10</t>
  </si>
  <si>
    <t>Czech Rep.</t>
  </si>
  <si>
    <t>Euro/100kg</t>
  </si>
  <si>
    <t>ppl</t>
  </si>
  <si>
    <t>Year-on-year % change</t>
  </si>
  <si>
    <t>Year-on-year change</t>
  </si>
  <si>
    <t>Lithuania</t>
  </si>
  <si>
    <t>Pence per litre (ppl)</t>
  </si>
  <si>
    <t>Euros/100kg</t>
  </si>
  <si>
    <t>Average EU 27</t>
  </si>
  <si>
    <t>Bulgaria</t>
  </si>
  <si>
    <t>Romania</t>
  </si>
  <si>
    <t>Average EU10</t>
  </si>
  <si>
    <t>Average EU25</t>
  </si>
  <si>
    <t>Average EU27</t>
  </si>
  <si>
    <t>Average EU15</t>
  </si>
  <si>
    <t>Average EU25*</t>
  </si>
  <si>
    <t>Weighted Average EU25</t>
  </si>
  <si>
    <t>Previous month:</t>
  </si>
  <si>
    <t>Current month as chosen above</t>
  </si>
  <si>
    <t>EU15 countries</t>
  </si>
  <si>
    <t>Croatia</t>
  </si>
  <si>
    <t>na</t>
  </si>
  <si>
    <t>Weighted Average EU28</t>
  </si>
  <si>
    <t>Average EU28</t>
  </si>
  <si>
    <t>Average EU-15</t>
  </si>
  <si>
    <t>.</t>
  </si>
  <si>
    <t>n/a</t>
  </si>
  <si>
    <t>Input the exchange rate before you change the date.</t>
  </si>
  <si>
    <t>current month</t>
  </si>
  <si>
    <t>last month</t>
  </si>
  <si>
    <t>column A one year earlier</t>
  </si>
  <si>
    <t>UK February 2015 and 2016 figures are inflated by retrospective bonuses estimated to be 1.03ppl and 3.42ppl, respectively.</t>
  </si>
  <si>
    <t>Change on month</t>
  </si>
  <si>
    <t>Change on year</t>
  </si>
  <si>
    <t>% change on year</t>
  </si>
  <si>
    <t>% change on month</t>
  </si>
  <si>
    <t>Disclaimer</t>
  </si>
  <si>
    <t>Contact us</t>
  </si>
  <si>
    <t>Telephone</t>
  </si>
  <si>
    <t>Email</t>
  </si>
  <si>
    <t>Website</t>
  </si>
  <si>
    <t>ahdb.org.uk</t>
  </si>
  <si>
    <t>Notes</t>
  </si>
  <si>
    <t>Country</t>
  </si>
  <si>
    <t>Unit</t>
  </si>
  <si>
    <t>Composition basis</t>
  </si>
  <si>
    <t>3.8% fat, 3.2% prot*</t>
  </si>
  <si>
    <t>-</t>
  </si>
  <si>
    <t>Standard litre prices</t>
  </si>
  <si>
    <t>Belgium - BE1</t>
  </si>
  <si>
    <t>Exchange rates</t>
  </si>
  <si>
    <t>€/k litres</t>
  </si>
  <si>
    <t>€c/100 kg</t>
  </si>
  <si>
    <t>3.8% fat, 3.2% prot</t>
  </si>
  <si>
    <t>4% fat, 3.4% prot</t>
  </si>
  <si>
    <t>Base price 4% fat, 3.4% prot</t>
  </si>
  <si>
    <t>French organic milk</t>
  </si>
  <si>
    <t xml:space="preserve">German organic milk </t>
  </si>
  <si>
    <t>Austrian organic prices</t>
  </si>
  <si>
    <t>UK Arla organic price</t>
  </si>
  <si>
    <t>German organic milk  Annual</t>
  </si>
  <si>
    <t>Source</t>
  </si>
  <si>
    <t>https://visionet.franceagrimer.fr/Pages/Statistiques.aspx?sousmenu=productions%20animales</t>
  </si>
  <si>
    <t xml:space="preserve">https://www.clal.it/en/index.php?type=section&amp;section=latte_bio_francia </t>
  </si>
  <si>
    <t xml:space="preserve">http://www.biomilchpreise.de/ </t>
  </si>
  <si>
    <t xml:space="preserve">https://www.clal.it/en/index.php?section=latte_bio_germania </t>
  </si>
  <si>
    <t xml:space="preserve">http://www.europeanmilkboard.org/en/emb/milk-price-review.html </t>
  </si>
  <si>
    <t xml:space="preserve">https://www.clal.it/en/index.php?type=section&amp;section=latte_bio_austria </t>
  </si>
  <si>
    <t xml:space="preserve">https://milkprices.com/ </t>
  </si>
  <si>
    <t>https://www.arlafoods.co.uk/overview/about-us/company/news/archive-news/</t>
  </si>
  <si>
    <t>FranceAgirMer</t>
  </si>
  <si>
    <r>
      <t xml:space="preserve">Source and Copyright </t>
    </r>
    <r>
      <rPr>
        <sz val="12"/>
        <color theme="1"/>
        <rFont val="Times New Roman"/>
        <family val="1"/>
      </rPr>
      <t>©</t>
    </r>
    <r>
      <rPr>
        <sz val="10"/>
        <rFont val="Arial"/>
        <family val="2"/>
      </rPr>
      <t xml:space="preserve"> Bioland e.V. </t>
    </r>
  </si>
  <si>
    <t>BMELV</t>
  </si>
  <si>
    <t>Without Haymilk</t>
  </si>
  <si>
    <t>With Haymilk</t>
  </si>
  <si>
    <t>Translation</t>
  </si>
  <si>
    <t>Prix standard 38-32 (euros/1000 litres)</t>
  </si>
  <si>
    <t>Prix réel (euros/1000 litres)</t>
  </si>
  <si>
    <t>Organic</t>
  </si>
  <si>
    <t>Conventional</t>
  </si>
  <si>
    <t>BE-1</t>
  </si>
  <si>
    <t>BE-3</t>
  </si>
  <si>
    <t>AgrarMarkt</t>
  </si>
  <si>
    <t>milkprices.com</t>
  </si>
  <si>
    <t>38g p v fat/32g pv protein</t>
  </si>
  <si>
    <t>Manufacturing std litre</t>
  </si>
  <si>
    <t>Liquid std litre</t>
  </si>
  <si>
    <t>Arla announcement</t>
  </si>
  <si>
    <t>Standard price</t>
  </si>
  <si>
    <t>€/100 lit</t>
  </si>
  <si>
    <t>€c/kg</t>
  </si>
  <si>
    <t>€/100 kg</t>
  </si>
  <si>
    <t>Year</t>
  </si>
  <si>
    <t>This price is the price paid to producers during the month, it may include advances.</t>
  </si>
  <si>
    <t>Price all premiums included, all qualities combined, reduced to a standard milk (38g of MG / 32g of MP).</t>
  </si>
  <si>
    <t>France*</t>
  </si>
  <si>
    <t>*For the organic prices please note that the standard litre quoted for France is different to the standard litre for the other countries.</t>
  </si>
  <si>
    <t>EU farmgate milk prices</t>
  </si>
  <si>
    <t>Weighted average EU15</t>
  </si>
  <si>
    <t>Weighted average EU10</t>
  </si>
  <si>
    <t>Weighted average EU27</t>
  </si>
  <si>
    <t>Weighted average EU28</t>
  </si>
  <si>
    <t>Average exchange rate for month</t>
  </si>
  <si>
    <t>Month</t>
  </si>
  <si>
    <t>Exchange rate</t>
  </si>
  <si>
    <t>Weighted average EU-15</t>
  </si>
  <si>
    <t>Weighted average EU 10</t>
  </si>
  <si>
    <t>Weighted average EU 25</t>
  </si>
  <si>
    <t>Weighted average EU 27</t>
  </si>
  <si>
    <t>From 2009 onwards, EU price is EU27, before 2009 it is EU25</t>
  </si>
  <si>
    <t>* Please note that the standard litre quoted for France is different to the standard litre for the other countries.</t>
  </si>
  <si>
    <t>Figures in bold are DG Agri estimates</t>
  </si>
  <si>
    <t>Figures in blue are estimated prices by the Member State</t>
  </si>
  <si>
    <t>Figures in red are estimates based on National Statistics</t>
  </si>
  <si>
    <t>EU organic milk prices</t>
  </si>
  <si>
    <r>
      <rPr>
        <b/>
        <sz val="12"/>
        <color rgb="FF575756"/>
        <rFont val="Arial"/>
        <family val="2"/>
      </rPr>
      <t>Units:</t>
    </r>
    <r>
      <rPr>
        <sz val="12"/>
        <color rgb="FF575756"/>
        <rFont val="Arial"/>
        <family val="2"/>
      </rPr>
      <t xml:space="preserve"> Pence per litre</t>
    </r>
  </si>
  <si>
    <t xml:space="preserve">UK milk producer prices compared with EU averages  </t>
  </si>
  <si>
    <t>(Euro/100kg)</t>
  </si>
  <si>
    <r>
      <rPr>
        <b/>
        <sz val="12"/>
        <color rgb="FF575756"/>
        <rFont val="Arial"/>
        <family val="2"/>
      </rPr>
      <t>Units:</t>
    </r>
    <r>
      <rPr>
        <sz val="12"/>
        <color rgb="FF575756"/>
        <rFont val="Arial"/>
        <family val="2"/>
      </rPr>
      <t xml:space="preserve"> Million litres</t>
    </r>
  </si>
  <si>
    <t>From 2012, EU price is Weighted Average EU27</t>
  </si>
  <si>
    <t>From 2014, EU price is Weighted Average EU28</t>
  </si>
  <si>
    <t>Head office address</t>
  </si>
  <si>
    <t>Figures in red are estimated prices based on national statistics</t>
  </si>
  <si>
    <t>Figures in bold are DG Agri estimated prices</t>
  </si>
  <si>
    <t>*Figures in bold are DG Agri estimated prices</t>
  </si>
  <si>
    <t>***Figures in red are estimated prices based on national statistics</t>
  </si>
  <si>
    <r>
      <rPr>
        <b/>
        <sz val="12"/>
        <color rgb="FF575756"/>
        <rFont val="Arial"/>
        <family val="2"/>
      </rPr>
      <t>Units:</t>
    </r>
    <r>
      <rPr>
        <sz val="12"/>
        <color rgb="FF575756"/>
        <rFont val="Arial"/>
        <family val="2"/>
      </rPr>
      <t xml:space="preserve"> kg, litres</t>
    </r>
  </si>
  <si>
    <t>Ireland **</t>
  </si>
  <si>
    <t>EU organic  milk prices</t>
  </si>
  <si>
    <t>4.0% fat,      3.4% prot</t>
  </si>
  <si>
    <r>
      <t>Units:</t>
    </r>
    <r>
      <rPr>
        <sz val="12"/>
        <color rgb="FF575756"/>
        <rFont val="Arial"/>
        <family val="2"/>
      </rPr>
      <t xml:space="preserve"> Euros/100kg</t>
    </r>
  </si>
  <si>
    <t>United Kingdom ***</t>
  </si>
  <si>
    <t>enquete mensuelle laitiere &gt; lait biologique</t>
  </si>
  <si>
    <t>Lait biologique</t>
  </si>
  <si>
    <t>Belgium - BE3</t>
  </si>
  <si>
    <t>**Figures in blue are estimated prices by the Member State</t>
  </si>
  <si>
    <t xml:space="preserve">Source: Milk Market Observatory </t>
  </si>
  <si>
    <t>EU (ex UK)</t>
  </si>
  <si>
    <r>
      <rPr>
        <b/>
        <sz val="12"/>
        <color rgb="FF575756"/>
        <rFont val="Arial"/>
        <family val="2"/>
      </rPr>
      <t>Source:</t>
    </r>
    <r>
      <rPr>
        <sz val="12"/>
        <color rgb="FF575756"/>
        <rFont val="Arial"/>
        <family val="2"/>
      </rPr>
      <t xml:space="preserve"> DG Agri/Milk Market Observatory</t>
    </r>
  </si>
  <si>
    <t>EU+UK</t>
  </si>
  <si>
    <t xml:space="preserve">These prices from DG Agri/Milk Market Observatory are subject to retrospective changes. </t>
  </si>
  <si>
    <r>
      <rPr>
        <b/>
        <sz val="12"/>
        <color rgb="FF575756"/>
        <rFont val="Arial"/>
        <family val="2"/>
      </rPr>
      <t>Source:</t>
    </r>
    <r>
      <rPr>
        <sz val="12"/>
        <color rgb="FF575756"/>
        <rFont val="Arial"/>
        <family val="2"/>
      </rPr>
      <t xml:space="preserve"> France Agrimer, Bioland e.V., European Milk Board, ZMB, AgrarMarkt, CLAL</t>
    </r>
  </si>
  <si>
    <t>Source: France Agrimer, Bioland e.V., European Milk Board, ZMB, AgrarMarkt, CLAL</t>
  </si>
  <si>
    <t>Romania **</t>
  </si>
  <si>
    <t>c</t>
  </si>
  <si>
    <t>c = confidential</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</si>
  <si>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</si>
  <si>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 xml:space="preserve">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For more information, please see our Terms of Use and Privacy Notice or contact the Director of Corporate Affairs at info@ahdb.org.uk   </t>
  </si>
  <si>
    <t>ⴕ</t>
  </si>
  <si>
    <r>
      <rPr>
        <sz val="12"/>
        <color theme="1"/>
        <rFont val="Calibri"/>
        <family val="2"/>
      </rPr>
      <t>ⴕ</t>
    </r>
    <r>
      <rPr>
        <sz val="12"/>
        <color theme="1"/>
        <rFont val="Arial"/>
        <family val="2"/>
      </rPr>
      <t xml:space="preserve"> With effect from January 2021, the EU Milk Observatory is no longer publishing a UK milk price.</t>
    </r>
  </si>
  <si>
    <t>Annual prices for the EU are based on the EU25 average up to 2008, 2009 prices to 2011 are for the EU27 average, 2012 to 2013 are for weighted average EU27, for 2014 to 2020 are weighted EU28 average prices.</t>
  </si>
  <si>
    <t>Hungary **</t>
  </si>
  <si>
    <t>Poland ***</t>
  </si>
  <si>
    <t>EU10, EU15, EU27and  EU28 weighted averages are no longer being published by DG Agri/EU Milk Market Observatory.</t>
  </si>
  <si>
    <t>Team</t>
  </si>
  <si>
    <t>Data &amp; Analysis Team</t>
  </si>
  <si>
    <t>datum@ahdb.org.uk</t>
  </si>
  <si>
    <t>estimate</t>
  </si>
  <si>
    <t>024 7647 8847 / 024 7647 8850</t>
  </si>
  <si>
    <t>Same month last year</t>
  </si>
  <si>
    <t>€1 = £</t>
  </si>
  <si>
    <t>Organic farmgate price data is very limited, with no data available for the UK. Standard litre prices are available for France, Germany and Austria. Limited historic Belgium data is also listed but data has not been available since July 2019.</t>
  </si>
  <si>
    <t xml:space="preserve"> </t>
  </si>
  <si>
    <t>Agriculture and Horticulture Development Board 
Middlemarch Business Park
Siskin Parkway East
Coventry
CV3 4PE</t>
  </si>
  <si>
    <t>Select latest month:</t>
  </si>
  <si>
    <t>EU (ex UK) pence per litre (ppl)</t>
  </si>
  <si>
    <t>EU (ex UK) euros/100kg</t>
  </si>
  <si>
    <t>Belgian organic prices</t>
  </si>
  <si>
    <t>© Agriculture and Horticulture Development Board 2026. All rights reserved.</t>
  </si>
  <si>
    <r>
      <t xml:space="preserve">Last updated: </t>
    </r>
    <r>
      <rPr>
        <sz val="12"/>
        <color rgb="FF575756"/>
        <rFont val="Arial"/>
        <family val="2"/>
      </rPr>
      <t>28/04/2026</t>
    </r>
  </si>
  <si>
    <t>38g p v fat/32g pv protein  (Prix standard)</t>
  </si>
  <si>
    <t>Actual price (Prix réel)</t>
  </si>
  <si>
    <r>
      <t xml:space="preserve">Last updated: </t>
    </r>
    <r>
      <rPr>
        <sz val="12"/>
        <color rgb="FF575756"/>
        <rFont val="Arial"/>
        <family val="2"/>
      </rPr>
      <t>22/10/2026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</si>
</sst>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
    <numFmt numFmtId="166" formatCode="[$€-2]\ #,##0.00"/>
    <numFmt numFmtId="167" formatCode="0.00000"/>
    <numFmt numFmtId="168" formatCode="[$-F400]h:mm:ss\ AM/PM"/>
    <numFmt numFmtId="169" formatCode="_-[$€-2]\ * #,##0.00_-;\-[$€-2]\ * #,##0.00_-;_-[$€-2]\ * &quot;-&quot;??_-;_-@_-"/>
    <numFmt numFmtId="170" formatCode="_-[$€-2]\ * #,##0.0_-;\-[$€-2]\ * #,##0.0_-;_-[$€-2]\ * &quot;-&quot;??_-;_-@_-"/>
    <numFmt numFmtId="171" formatCode="_-* #,##0.0000_-;\-* #,##0.0000_-;_-* &quot;-&quot;??_-;_-@_-"/>
    <numFmt numFmtId="172" formatCode="0.000000"/>
  </numFmts>
  <fonts count="92">
    <font>
      <sz val="10"/>
      <name val="Arial"/>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color theme="1"/>
      <name val="Arial"/>
      <family val="2"/>
    </font>
    <font>
      <sz val="10"/>
      <color theme="1"/>
      <name val="Arial"/>
      <family val="2"/>
    </font>
    <font>
      <sz val="10"/>
      <name val="Arial"/>
      <family val="2"/>
    </font>
    <font>
      <sz val="11"/>
      <name val="Arial"/>
      <family val="2"/>
    </font>
    <font>
      <b/>
      <sz val="11"/>
      <name val="Arial"/>
      <family val="2"/>
    </font>
    <font>
      <b/>
      <sz val="11"/>
      <color indexed="9"/>
      <name val="Arial"/>
      <family val="2"/>
    </font>
    <font>
      <b/>
      <sz val="11"/>
      <color indexed="23"/>
      <name val="Arial"/>
      <family val="2"/>
    </font>
    <font>
      <sz val="11"/>
      <color indexed="9"/>
      <name val="Arial"/>
      <family val="2"/>
    </font>
    <font>
      <b/>
      <sz val="11"/>
      <color indexed="10"/>
      <name val="Arial"/>
      <family val="2"/>
    </font>
    <font>
      <sz val="10"/>
      <name val="Arial"/>
      <family val="2"/>
    </font>
    <font>
      <sz val="11"/>
      <color indexed="23"/>
      <name val="Arial"/>
      <family val="2"/>
    </font>
    <font>
      <sz val="1"/>
      <color rgb="FF006100"/>
      <name val="Arial"/>
      <family val="2"/>
      <scheme val="minor"/>
    </font>
    <font>
      <sz val="1"/>
      <color theme="1"/>
      <name val="Arial"/>
      <family val="2"/>
      <scheme val="minor"/>
    </font>
    <font>
      <sz val="10"/>
      <color theme="1"/>
      <name val="Arial"/>
      <family val="2"/>
    </font>
    <font>
      <b/>
      <sz val="11"/>
      <color theme="0"/>
      <name val="Arial"/>
      <family val="2"/>
    </font>
    <font>
      <i/>
      <sz val="10"/>
      <color rgb="FFFF0000"/>
      <name val="Arial"/>
      <family val="2"/>
    </font>
    <font>
      <sz val="10"/>
      <color rgb="FFFF0000"/>
      <name val="Arial"/>
      <family val="2"/>
    </font>
    <font>
      <sz val="10"/>
      <color rgb="FF95C11F"/>
      <name val="Arial"/>
      <family val="2"/>
      <scheme val="major"/>
    </font>
    <font>
      <sz val="10"/>
      <color theme="1"/>
      <name val="Arial"/>
      <family val="2"/>
      <scheme val="minor"/>
    </font>
    <font>
      <u/>
      <sz val="10"/>
      <color theme="10"/>
      <name val="Arial"/>
      <family val="2"/>
      <scheme val="minor"/>
    </font>
    <font>
      <b/>
      <sz val="14"/>
      <color theme="4"/>
      <name val="Arial (Body)_x0000_"/>
    </font>
    <font>
      <sz val="11"/>
      <color theme="1"/>
      <name val="Arial"/>
      <family val="2"/>
    </font>
    <font>
      <sz val="10"/>
      <color rgb="FF575756"/>
      <name val="Arial"/>
      <family val="2"/>
    </font>
    <font>
      <b/>
      <sz val="10"/>
      <color rgb="FF575756"/>
      <name val="Arial"/>
      <family val="2"/>
    </font>
    <font>
      <sz val="10"/>
      <color rgb="FF95C11F"/>
      <name val="Arial"/>
      <family val="2"/>
      <scheme val="minor"/>
    </font>
    <font>
      <sz val="11"/>
      <color theme="1"/>
      <name val="Arial"/>
      <family val="2"/>
      <scheme val="minor"/>
    </font>
    <font>
      <b/>
      <sz val="10"/>
      <color theme="0"/>
      <name val="Arial"/>
      <family val="2"/>
      <scheme val="minor"/>
    </font>
    <font>
      <sz val="10"/>
      <color theme="0"/>
      <name val="Arial"/>
      <family val="2"/>
      <scheme val="minor"/>
    </font>
    <font>
      <sz val="9"/>
      <color rgb="FF999999"/>
      <name val="Arial"/>
      <family val="2"/>
    </font>
    <font>
      <sz val="10"/>
      <name val="Arial"/>
      <family val="2"/>
    </font>
    <font>
      <b/>
      <sz val="10"/>
      <color theme="1"/>
      <name val="Arial"/>
      <family val="2"/>
    </font>
    <font>
      <sz val="10"/>
      <color theme="0" tint="-0.34998626667073579"/>
      <name val="Arial"/>
      <family val="2"/>
    </font>
    <font>
      <sz val="12"/>
      <color theme="1"/>
      <name val="Times New Roman"/>
      <family val="1"/>
    </font>
    <font>
      <sz val="10"/>
      <color rgb="FF006100"/>
      <name val="Arial"/>
      <family val="2"/>
      <scheme val="minor"/>
    </font>
    <font>
      <b/>
      <sz val="14"/>
      <color rgb="FF0090D4"/>
      <name val="Arial"/>
      <family val="2"/>
    </font>
    <font>
      <sz val="8"/>
      <color theme="0"/>
      <name val="Arial"/>
      <family val="2"/>
    </font>
    <font>
      <b/>
      <sz val="12"/>
      <color theme="0"/>
      <name val="Arial"/>
      <family val="2"/>
    </font>
    <font>
      <sz val="12"/>
      <color theme="1"/>
      <name val="Arial"/>
      <family val="2"/>
    </font>
    <font>
      <sz val="12"/>
      <color rgb="FF0090D4"/>
      <name val="Arial"/>
      <family val="2"/>
    </font>
    <font>
      <sz val="12"/>
      <color rgb="FFE42313"/>
      <name val="Arial"/>
      <family val="2"/>
    </font>
    <font>
      <sz val="12"/>
      <name val="Arial"/>
      <family val="2"/>
    </font>
    <font>
      <b/>
      <sz val="12"/>
      <color indexed="9"/>
      <name val="Arial"/>
      <family val="2"/>
    </font>
    <font>
      <sz val="12"/>
      <color rgb="FF0070C0"/>
      <name val="Arial"/>
      <family val="2"/>
    </font>
    <font>
      <i/>
      <sz val="12"/>
      <name val="Arial"/>
      <family val="2"/>
    </font>
    <font>
      <b/>
      <sz val="16"/>
      <color theme="4"/>
      <name val="Arial (Body)_x0000_"/>
    </font>
    <font>
      <sz val="12"/>
      <color rgb="FF575756"/>
      <name val="Arial"/>
      <family val="2"/>
    </font>
    <font>
      <b/>
      <sz val="12"/>
      <color rgb="FF575756"/>
      <name val="Arial"/>
      <family val="2"/>
    </font>
    <font>
      <b/>
      <sz val="12"/>
      <color theme="0"/>
      <name val="Arial"/>
      <family val="2"/>
      <scheme val="minor"/>
    </font>
    <font>
      <sz val="12"/>
      <color theme="1"/>
      <name val="Arial"/>
      <family val="2"/>
      <scheme val="minor"/>
    </font>
    <font>
      <sz val="12"/>
      <color rgb="FF575756"/>
      <name val="Arial"/>
      <family val="2"/>
      <scheme val="minor"/>
    </font>
    <font>
      <sz val="12"/>
      <color rgb="FF000000"/>
      <name val="Arial"/>
      <family val="2"/>
      <scheme val="minor"/>
    </font>
    <font>
      <sz val="12"/>
      <name val="Arial"/>
      <family val="2"/>
      <scheme val="minor"/>
    </font>
    <font>
      <sz val="12"/>
      <color rgb="FF95C11F"/>
      <name val="Arial"/>
      <family val="2"/>
      <scheme val="major"/>
    </font>
    <font>
      <b/>
      <sz val="12"/>
      <color rgb="FF575756"/>
      <name val="Arial"/>
      <family val="2"/>
      <scheme val="major"/>
    </font>
    <font>
      <i/>
      <sz val="12"/>
      <color rgb="FFE42313"/>
      <name val="Arial"/>
      <family val="2"/>
    </font>
    <font>
      <b/>
      <sz val="12"/>
      <color rgb="FF95C11F"/>
      <name val="Arial"/>
      <family val="2"/>
      <scheme val="major"/>
    </font>
    <font>
      <sz val="12"/>
      <color theme="1"/>
      <name val="Calibri"/>
      <family val="2"/>
    </font>
    <font>
      <sz val="11"/>
      <name val="Calibri"/>
      <family val="2"/>
    </font>
    <font>
      <sz val="11"/>
      <name val="Calibri"/>
      <family val="2"/>
    </font>
    <font>
      <sz val="10"/>
      <color rgb="FF000000"/>
      <name val="Arial"/>
      <family val="2"/>
    </font>
    <font>
      <sz val="10"/>
      <name val="Arial"/>
      <family val="2"/>
      <scheme val="minor"/>
    </font>
    <font>
      <b/>
      <sz val="11"/>
      <color indexed="23"/>
      <name val="Arial"/>
      <family val="2"/>
      <scheme val="minor"/>
    </font>
    <font>
      <sz val="9"/>
      <color indexed="23"/>
      <name val="Arial"/>
      <family val="2"/>
      <scheme val="minor"/>
    </font>
    <font>
      <sz val="11"/>
      <color rgb="FFFF0000"/>
      <name val="Arial"/>
      <family val="2"/>
      <scheme val="minor"/>
    </font>
    <font>
      <sz val="11"/>
      <color indexed="23"/>
      <name val="Arial"/>
      <family val="2"/>
      <scheme val="minor"/>
    </font>
    <font>
      <sz val="12"/>
      <color rgb="FF00ABE4"/>
      <name val="Arial"/>
      <family val="2"/>
      <scheme val="minor"/>
    </font>
    <font>
      <i/>
      <sz val="10"/>
      <color rgb="FFFF0000"/>
      <name val="Arial"/>
      <family val="2"/>
      <scheme val="minor"/>
    </font>
    <font>
      <i/>
      <sz val="10"/>
      <name val="Arial"/>
      <family val="2"/>
      <scheme val="minor"/>
    </font>
    <font>
      <i/>
      <sz val="10"/>
      <color rgb="FF0066FF"/>
      <name val="Arial"/>
      <family val="2"/>
      <scheme val="minor"/>
    </font>
    <font>
      <b/>
      <sz val="11"/>
      <name val="Arial"/>
      <family val="2"/>
      <scheme val="minor"/>
    </font>
    <font>
      <sz val="8"/>
      <color rgb="FF000000"/>
      <name val="Arial"/>
      <family val="2"/>
      <scheme val="minor"/>
    </font>
    <font>
      <i/>
      <sz val="10"/>
      <color rgb="FF0070C0"/>
      <name val="Arial"/>
      <family val="2"/>
      <scheme val="minor"/>
    </font>
    <font>
      <sz val="12"/>
      <color rgb="FF0090D4"/>
      <name val="Arial"/>
      <family val="2"/>
      <scheme val="minor"/>
    </font>
    <font>
      <sz val="12"/>
      <color rgb="FFE42313"/>
      <name val="Arial"/>
      <family val="2"/>
      <scheme val="minor"/>
    </font>
    <font>
      <sz val="12"/>
      <color rgb="FFFF0000"/>
      <name val="Arial"/>
      <family val="2"/>
      <scheme val="minor"/>
    </font>
    <font>
      <sz val="12"/>
      <color rgb="FFE42313"/>
      <name val="Calibri"/>
      <family val="2"/>
    </font>
    <font>
      <b/>
      <sz val="12"/>
      <color theme="1"/>
      <name val="Arial"/>
      <family val="2"/>
    </font>
    <font>
      <u/>
      <sz val="12"/>
      <color theme="10"/>
      <name val="Arial"/>
      <family val="2"/>
    </font>
    <font>
      <b/>
      <sz val="12"/>
      <color rgb="FF95C11F"/>
      <name val="Arial"/>
      <family val="2"/>
    </font>
    <font>
      <sz val="8"/>
      <color rgb="FF006100"/>
      <name val="Arial"/>
      <family val="2"/>
      <scheme val="minor"/>
    </font>
  </fonts>
  <fills count="2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66"/>
        <bgColor indexed="64"/>
      </patternFill>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
      <patternFill patternType="solid">
        <fgColor rgb="FF0090D4"/>
        <bgColor indexed="64"/>
      </patternFill>
    </fill>
    <fill>
      <patternFill patternType="solid">
        <fgColor theme="4" tint="0.79998168889431442"/>
        <bgColor indexed="65"/>
      </patternFill>
    </fill>
    <fill>
      <patternFill patternType="solid">
        <fgColor rgb="FFDFEFFB"/>
        <bgColor indexed="64"/>
      </patternFill>
    </fill>
    <fill>
      <patternFill patternType="solid">
        <fgColor rgb="FFBBDDF5"/>
        <bgColor indexed="64"/>
      </patternFill>
    </fill>
    <fill>
      <patternFill patternType="solid">
        <fgColor theme="4"/>
      </patternFill>
    </fill>
    <fill>
      <patternFill patternType="solid">
        <fgColor rgb="FF95C11F"/>
      </patternFill>
    </fill>
    <fill>
      <patternFill patternType="solid">
        <fgColor rgb="FF61BAE8"/>
      </patternFill>
    </fill>
    <fill>
      <patternFill patternType="solid">
        <fgColor rgb="FF999999"/>
      </patternFill>
    </fill>
    <fill>
      <patternFill patternType="solid">
        <fgColor rgb="FFDFEFFB"/>
      </patternFill>
    </fill>
    <fill>
      <patternFill patternType="solid">
        <fgColor rgb="FFBBDDF5"/>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70DB45"/>
        <bgColor indexed="64"/>
      </patternFill>
    </fill>
    <fill>
      <patternFill patternType="solid">
        <fgColor theme="8" tint="0.79998168889431442"/>
        <bgColor indexed="64"/>
      </patternFill>
    </fill>
    <fill>
      <patternFill patternType="solid">
        <fgColor rgb="FFC6E6A2"/>
        <bgColor indexed="64"/>
      </patternFill>
    </fill>
  </fills>
  <borders count="7">
    <border>
      <left/>
      <right/>
      <top/>
      <bottom/>
      <diagonal/>
    </border>
    <border>
      <left style="thin">
        <color indexed="64"/>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medium">
        <color rgb="FF0090D4"/>
      </bottom>
      <diagonal/>
    </border>
    <border>
      <left/>
      <right style="thin">
        <color theme="0"/>
      </right>
      <top/>
      <bottom/>
      <diagonal/>
    </border>
  </borders>
  <cellStyleXfs count="286">
    <xf numFmtId="0" fontId="0" fillId="0" borderId="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4" fillId="0" borderId="0"/>
    <xf numFmtId="9" fontId="14" fillId="0" borderId="0" applyFont="0" applyFill="0" applyBorder="0" applyAlignment="0" applyProtection="0"/>
    <xf numFmtId="9" fontId="2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29" fillId="0" borderId="0" applyNumberFormat="0" applyFill="0" applyProtection="0">
      <alignment horizontal="left"/>
    </xf>
    <xf numFmtId="4" fontId="30" fillId="0" borderId="0">
      <alignment horizontal="left" vertical="top"/>
    </xf>
    <xf numFmtId="39" fontId="31" fillId="0" borderId="0" applyFill="0" applyBorder="0" applyAlignment="0" applyProtection="0"/>
    <xf numFmtId="0" fontId="13" fillId="9" borderId="0" applyNumberFormat="0" applyBorder="0" applyAlignment="0" applyProtection="0"/>
    <xf numFmtId="4" fontId="30" fillId="0" borderId="0">
      <alignment horizontal="left" vertical="top"/>
    </xf>
    <xf numFmtId="0" fontId="30" fillId="0" borderId="0" applyNumberFormat="0" applyFill="0" applyProtection="0">
      <alignment horizontal="left"/>
    </xf>
    <xf numFmtId="0" fontId="38" fillId="12" borderId="2" applyProtection="0">
      <alignment horizontal="center" vertical="center"/>
    </xf>
    <xf numFmtId="0" fontId="39" fillId="13" borderId="0" applyNumberFormat="0" applyProtection="0">
      <alignment horizontal="left" vertical="center"/>
    </xf>
    <xf numFmtId="0" fontId="38" fillId="14" borderId="2" applyProtection="0">
      <alignment horizontal="center" vertical="center"/>
    </xf>
    <xf numFmtId="0" fontId="38" fillId="15" borderId="2" applyProtection="0">
      <alignment horizontal="center" vertical="center"/>
    </xf>
    <xf numFmtId="4" fontId="30" fillId="16" borderId="2" applyProtection="0">
      <alignment horizontal="center" vertical="center"/>
    </xf>
    <xf numFmtId="4" fontId="30" fillId="17" borderId="2" applyProtection="0">
      <alignment horizontal="center" vertical="center"/>
    </xf>
    <xf numFmtId="0" fontId="12" fillId="0" borderId="0"/>
    <xf numFmtId="39" fontId="31" fillId="0" borderId="0" applyFill="0" applyBorder="0" applyAlignment="0" applyProtection="0"/>
    <xf numFmtId="43" fontId="41" fillId="0" borderId="0" applyFont="0" applyFill="0" applyBorder="0" applyAlignment="0" applyProtection="0"/>
    <xf numFmtId="0" fontId="69" fillId="0" borderId="0"/>
    <xf numFmtId="0" fontId="12" fillId="9" borderId="0" applyNumberFormat="0" applyBorder="0" applyAlignment="0" applyProtection="0"/>
    <xf numFmtId="43" fontId="14" fillId="0" borderId="0" applyFont="0" applyFill="0" applyBorder="0" applyAlignment="0" applyProtection="0"/>
    <xf numFmtId="0" fontId="70" fillId="0" borderId="0"/>
    <xf numFmtId="0" fontId="71" fillId="0" borderId="0" applyNumberFormat="0" applyBorder="0" applyProtection="0"/>
    <xf numFmtId="4" fontId="30" fillId="0" borderId="0">
      <alignment horizontal="left" vertical="top"/>
    </xf>
    <xf numFmtId="0" fontId="71" fillId="0" borderId="0"/>
  </cellStyleXfs>
  <cellXfs count="338">
    <xf numFmtId="0" fontId="0" fillId="0" borderId="0" xfId="0"/>
    <xf numFmtId="0" fontId="0" fillId="2" borderId="0" xfId="0" applyFill="1"/>
    <xf numFmtId="0" fontId="15" fillId="2" borderId="0" xfId="0" applyFont="1" applyFill="1"/>
    <xf numFmtId="0" fontId="15" fillId="2" borderId="0" xfId="0" applyFont="1" applyFill="1" applyAlignment="1">
      <alignment horizontal="right"/>
    </xf>
    <xf numFmtId="0" fontId="15" fillId="2" borderId="0" xfId="0" applyFont="1" applyFill="1" applyAlignment="1">
      <alignment horizontal="center"/>
    </xf>
    <xf numFmtId="2" fontId="15" fillId="2" borderId="0" xfId="0" applyNumberFormat="1" applyFont="1" applyFill="1" applyAlignment="1">
      <alignment horizontal="center" wrapText="1"/>
    </xf>
    <xf numFmtId="2" fontId="15" fillId="2" borderId="0" xfId="0" applyNumberFormat="1" applyFont="1" applyFill="1" applyAlignment="1" applyProtection="1">
      <alignment horizontal="center"/>
      <protection locked="0"/>
    </xf>
    <xf numFmtId="2" fontId="15" fillId="2" borderId="0" xfId="0" applyNumberFormat="1" applyFont="1" applyFill="1" applyAlignment="1">
      <alignment horizontal="center"/>
    </xf>
    <xf numFmtId="2" fontId="15" fillId="2" borderId="0" xfId="0" applyNumberFormat="1" applyFont="1" applyFill="1" applyProtection="1">
      <protection locked="0"/>
    </xf>
    <xf numFmtId="0" fontId="19" fillId="2" borderId="0" xfId="0" applyFont="1" applyFill="1"/>
    <xf numFmtId="0" fontId="19" fillId="2" borderId="0" xfId="0" applyFont="1" applyFill="1" applyAlignment="1">
      <alignment horizontal="right"/>
    </xf>
    <xf numFmtId="0" fontId="19" fillId="2" borderId="0" xfId="0" applyFont="1" applyFill="1" applyAlignment="1">
      <alignment horizontal="center"/>
    </xf>
    <xf numFmtId="17" fontId="15" fillId="2" borderId="0" xfId="0" applyNumberFormat="1" applyFont="1" applyFill="1"/>
    <xf numFmtId="0" fontId="15" fillId="2" borderId="0" xfId="0" applyFont="1" applyFill="1" applyAlignment="1">
      <alignment horizontal="center" wrapText="1"/>
    </xf>
    <xf numFmtId="17" fontId="15" fillId="2" borderId="0" xfId="0" applyNumberFormat="1" applyFont="1" applyFill="1" applyAlignment="1">
      <alignment horizontal="center" wrapText="1"/>
    </xf>
    <xf numFmtId="0" fontId="14" fillId="0" borderId="0" xfId="0" applyFont="1"/>
    <xf numFmtId="14" fontId="0" fillId="0" borderId="0" xfId="0" applyNumberFormat="1"/>
    <xf numFmtId="0" fontId="15" fillId="0" borderId="0" xfId="0" applyFont="1"/>
    <xf numFmtId="0" fontId="15" fillId="0" borderId="0" xfId="0" applyFont="1" applyAlignment="1">
      <alignment horizontal="right"/>
    </xf>
    <xf numFmtId="0" fontId="15" fillId="0" borderId="0" xfId="0" applyFont="1" applyAlignment="1">
      <alignment horizontal="center"/>
    </xf>
    <xf numFmtId="2" fontId="15" fillId="0" borderId="0" xfId="0" applyNumberFormat="1" applyFont="1"/>
    <xf numFmtId="0" fontId="19" fillId="0" borderId="0" xfId="0" applyFont="1"/>
    <xf numFmtId="0" fontId="19" fillId="0" borderId="0" xfId="0" applyFont="1" applyAlignment="1">
      <alignment horizontal="right"/>
    </xf>
    <xf numFmtId="0" fontId="22" fillId="0" borderId="0" xfId="0" applyFont="1"/>
    <xf numFmtId="4" fontId="15" fillId="0" borderId="0" xfId="0" applyNumberFormat="1" applyFont="1" applyAlignment="1" applyProtection="1">
      <alignment horizontal="center"/>
      <protection locked="0"/>
    </xf>
    <xf numFmtId="2" fontId="15" fillId="0" borderId="0" xfId="0" applyNumberFormat="1" applyFont="1" applyAlignment="1">
      <alignment horizontal="right"/>
    </xf>
    <xf numFmtId="2" fontId="15" fillId="0" borderId="0" xfId="0" applyNumberFormat="1" applyFont="1" applyProtection="1">
      <protection locked="0"/>
    </xf>
    <xf numFmtId="0" fontId="14" fillId="0" borderId="0" xfId="0" applyFont="1" applyAlignment="1">
      <alignment horizontal="right"/>
    </xf>
    <xf numFmtId="0" fontId="25" fillId="0" borderId="0" xfId="0" applyFont="1"/>
    <xf numFmtId="14" fontId="14" fillId="0" borderId="0" xfId="0" applyNumberFormat="1" applyFont="1"/>
    <xf numFmtId="17" fontId="26" fillId="8" borderId="0" xfId="0" applyNumberFormat="1" applyFont="1" applyFill="1" applyAlignment="1">
      <alignment horizontal="center" vertical="center"/>
    </xf>
    <xf numFmtId="0" fontId="18" fillId="2" borderId="0" xfId="0" applyFont="1" applyFill="1" applyAlignment="1">
      <alignment horizontal="center" vertical="center"/>
    </xf>
    <xf numFmtId="0" fontId="26" fillId="8" borderId="0" xfId="0" applyFont="1" applyFill="1" applyAlignment="1">
      <alignment horizontal="center" vertical="center"/>
    </xf>
    <xf numFmtId="17" fontId="15" fillId="0" borderId="0" xfId="0" applyNumberFormat="1" applyFont="1"/>
    <xf numFmtId="17" fontId="15" fillId="0" borderId="0" xfId="0" applyNumberFormat="1" applyFont="1" applyAlignment="1">
      <alignment horizontal="right"/>
    </xf>
    <xf numFmtId="17" fontId="22" fillId="0" borderId="0" xfId="0" applyNumberFormat="1" applyFont="1"/>
    <xf numFmtId="17" fontId="15" fillId="0" borderId="0" xfId="0" applyNumberFormat="1" applyFont="1" applyAlignment="1" applyProtection="1">
      <alignment horizontal="center"/>
      <protection locked="0"/>
    </xf>
    <xf numFmtId="167" fontId="15" fillId="0" borderId="0" xfId="0" applyNumberFormat="1" applyFont="1"/>
    <xf numFmtId="167" fontId="15" fillId="0" borderId="0" xfId="0" applyNumberFormat="1" applyFont="1" applyAlignment="1">
      <alignment horizontal="right"/>
    </xf>
    <xf numFmtId="167" fontId="22" fillId="0" borderId="0" xfId="0" applyNumberFormat="1" applyFont="1"/>
    <xf numFmtId="167" fontId="15" fillId="0" borderId="0" xfId="0" applyNumberFormat="1" applyFont="1" applyAlignment="1" applyProtection="1">
      <alignment horizontal="center"/>
      <protection locked="0"/>
    </xf>
    <xf numFmtId="168" fontId="30" fillId="3" borderId="0" xfId="268" applyNumberFormat="1" applyFill="1" applyAlignment="1"/>
    <xf numFmtId="4" fontId="32" fillId="0" borderId="0" xfId="268" applyFont="1" applyAlignment="1"/>
    <xf numFmtId="4" fontId="32" fillId="0" borderId="0" xfId="268" applyFont="1" applyAlignment="1">
      <alignment horizontal="left"/>
    </xf>
    <xf numFmtId="4" fontId="34" fillId="0" borderId="0" xfId="268" applyFont="1" applyAlignment="1">
      <alignment vertical="center"/>
    </xf>
    <xf numFmtId="4" fontId="36" fillId="0" borderId="0" xfId="268" applyFont="1" applyAlignment="1">
      <alignment horizontal="left" vertical="center"/>
    </xf>
    <xf numFmtId="14" fontId="30" fillId="0" borderId="0" xfId="269" applyNumberFormat="1">
      <alignment horizontal="left"/>
    </xf>
    <xf numFmtId="14" fontId="30" fillId="0" borderId="0" xfId="268" applyNumberFormat="1" applyAlignment="1">
      <alignment horizontal="left"/>
    </xf>
    <xf numFmtId="4" fontId="30" fillId="0" borderId="0" xfId="268">
      <alignment horizontal="left" vertical="top"/>
    </xf>
    <xf numFmtId="4" fontId="37" fillId="0" borderId="0" xfId="268" applyFont="1" applyAlignment="1"/>
    <xf numFmtId="0" fontId="39" fillId="0" borderId="0" xfId="271" applyFill="1" applyAlignment="1">
      <alignment horizontal="left" vertical="top" wrapText="1"/>
    </xf>
    <xf numFmtId="0" fontId="39" fillId="0" borderId="0" xfId="271" applyFill="1" applyAlignment="1">
      <alignment horizontal="left" wrapText="1"/>
    </xf>
    <xf numFmtId="0" fontId="30" fillId="0" borderId="0" xfId="271" applyFont="1" applyFill="1" applyAlignment="1">
      <alignment horizontal="left"/>
    </xf>
    <xf numFmtId="4" fontId="30" fillId="0" borderId="0" xfId="268" applyAlignment="1">
      <alignment vertical="top"/>
    </xf>
    <xf numFmtId="4" fontId="30" fillId="0" borderId="0" xfId="268" applyAlignment="1">
      <alignment horizontal="center" vertical="center"/>
    </xf>
    <xf numFmtId="17" fontId="40" fillId="0" borderId="0" xfId="268" applyNumberFormat="1" applyFont="1" applyAlignment="1">
      <alignment vertical="center"/>
    </xf>
    <xf numFmtId="0" fontId="42" fillId="0" borderId="0" xfId="0" applyFont="1"/>
    <xf numFmtId="0" fontId="0" fillId="0" borderId="0" xfId="0" applyAlignment="1">
      <alignment horizontal="center" vertical="center" wrapText="1"/>
    </xf>
    <xf numFmtId="17" fontId="0" fillId="0" borderId="0" xfId="0" applyNumberFormat="1"/>
    <xf numFmtId="43" fontId="0" fillId="0" borderId="0" xfId="278" applyFont="1"/>
    <xf numFmtId="0" fontId="43" fillId="0" borderId="0" xfId="0" applyFont="1"/>
    <xf numFmtId="0" fontId="43" fillId="0" borderId="0" xfId="0" applyFont="1" applyAlignment="1">
      <alignment horizontal="center" vertical="center" wrapText="1"/>
    </xf>
    <xf numFmtId="0" fontId="0" fillId="0" borderId="0" xfId="0" applyAlignment="1">
      <alignment horizontal="center"/>
    </xf>
    <xf numFmtId="169" fontId="0" fillId="0" borderId="0" xfId="0" applyNumberFormat="1"/>
    <xf numFmtId="43" fontId="43" fillId="0" borderId="0" xfId="278" applyFont="1"/>
    <xf numFmtId="170" fontId="0" fillId="0" borderId="0" xfId="0" applyNumberFormat="1"/>
    <xf numFmtId="43" fontId="0" fillId="0" borderId="0" xfId="0" applyNumberFormat="1"/>
    <xf numFmtId="43" fontId="14" fillId="0" borderId="0" xfId="278" applyFont="1"/>
    <xf numFmtId="169" fontId="14" fillId="0" borderId="0" xfId="0" applyNumberFormat="1" applyFont="1"/>
    <xf numFmtId="0" fontId="45" fillId="0" borderId="0" xfId="1" applyFont="1" applyAlignment="1" applyProtection="1"/>
    <xf numFmtId="0" fontId="34" fillId="0" borderId="0" xfId="276" applyFont="1"/>
    <xf numFmtId="0" fontId="46" fillId="2" borderId="0" xfId="0" applyFont="1" applyFill="1"/>
    <xf numFmtId="0" fontId="47" fillId="0" borderId="0" xfId="0" quotePrefix="1" applyFont="1"/>
    <xf numFmtId="0" fontId="47" fillId="0" borderId="0" xfId="0" applyFont="1"/>
    <xf numFmtId="0" fontId="34" fillId="0" borderId="0" xfId="0" applyFont="1" applyAlignment="1">
      <alignment horizontal="left" vertical="center"/>
    </xf>
    <xf numFmtId="0" fontId="35" fillId="0" borderId="0" xfId="0" applyFont="1" applyAlignment="1">
      <alignment horizontal="left" vertical="center"/>
    </xf>
    <xf numFmtId="4" fontId="34" fillId="0" borderId="0" xfId="268" applyFont="1" applyAlignment="1">
      <alignment horizontal="left" vertical="center"/>
    </xf>
    <xf numFmtId="4" fontId="35" fillId="0" borderId="0" xfId="268" applyFont="1" applyAlignment="1">
      <alignment horizontal="left" vertical="center"/>
    </xf>
    <xf numFmtId="17" fontId="26" fillId="0" borderId="0" xfId="0" applyNumberFormat="1" applyFont="1" applyAlignment="1">
      <alignment horizontal="center" vertical="center"/>
    </xf>
    <xf numFmtId="0" fontId="18" fillId="0" borderId="0" xfId="0" applyFont="1" applyAlignment="1">
      <alignment horizontal="center" vertical="center"/>
    </xf>
    <xf numFmtId="2" fontId="33" fillId="0" borderId="3" xfId="0" applyNumberFormat="1" applyFont="1" applyBorder="1" applyAlignment="1">
      <alignment horizontal="center"/>
    </xf>
    <xf numFmtId="0" fontId="34" fillId="0" borderId="0" xfId="0" applyFont="1"/>
    <xf numFmtId="0" fontId="32" fillId="0" borderId="0" xfId="0" applyFont="1" applyAlignment="1">
      <alignment horizontal="left"/>
    </xf>
    <xf numFmtId="0" fontId="48" fillId="8" borderId="0" xfId="0" applyFont="1" applyFill="1" applyAlignment="1">
      <alignment horizontal="left" vertical="center"/>
    </xf>
    <xf numFmtId="17" fontId="48" fillId="8" borderId="0" xfId="0" applyNumberFormat="1" applyFont="1" applyFill="1" applyAlignment="1">
      <alignment horizontal="center" vertical="center"/>
    </xf>
    <xf numFmtId="2" fontId="49" fillId="10" borderId="2" xfId="267" applyNumberFormat="1" applyFont="1" applyFill="1" applyBorder="1" applyAlignment="1">
      <alignment vertical="center"/>
    </xf>
    <xf numFmtId="165" fontId="49" fillId="10" borderId="3" xfId="0" applyNumberFormat="1" applyFont="1" applyFill="1" applyBorder="1" applyAlignment="1">
      <alignment horizontal="center"/>
    </xf>
    <xf numFmtId="2" fontId="49" fillId="11" borderId="2" xfId="267" applyNumberFormat="1" applyFont="1" applyFill="1" applyBorder="1" applyAlignment="1">
      <alignment vertical="center"/>
    </xf>
    <xf numFmtId="0" fontId="52" fillId="2" borderId="0" xfId="0" applyFont="1" applyFill="1" applyAlignment="1">
      <alignment horizontal="right"/>
    </xf>
    <xf numFmtId="0" fontId="49" fillId="0" borderId="0" xfId="0" applyFont="1"/>
    <xf numFmtId="2" fontId="52" fillId="2" borderId="0" xfId="0" applyNumberFormat="1" applyFont="1" applyFill="1" applyAlignment="1">
      <alignment horizontal="center"/>
    </xf>
    <xf numFmtId="0" fontId="54" fillId="0" borderId="0" xfId="0" applyFont="1"/>
    <xf numFmtId="0" fontId="51" fillId="0" borderId="0" xfId="0" applyFont="1"/>
    <xf numFmtId="0" fontId="55" fillId="0" borderId="0" xfId="0" applyFont="1"/>
    <xf numFmtId="0" fontId="52" fillId="0" borderId="0" xfId="0" applyFont="1" applyAlignment="1">
      <alignment horizontal="right"/>
    </xf>
    <xf numFmtId="17" fontId="49" fillId="10" borderId="2" xfId="267" applyNumberFormat="1" applyFont="1" applyFill="1" applyBorder="1" applyAlignment="1">
      <alignment vertical="center"/>
    </xf>
    <xf numFmtId="17" fontId="49" fillId="10" borderId="3" xfId="0" applyNumberFormat="1" applyFont="1" applyFill="1" applyBorder="1" applyAlignment="1">
      <alignment horizontal="center"/>
    </xf>
    <xf numFmtId="167" fontId="49" fillId="11" borderId="2" xfId="267" applyNumberFormat="1" applyFont="1" applyFill="1" applyBorder="1" applyAlignment="1">
      <alignment vertical="center"/>
    </xf>
    <xf numFmtId="0" fontId="56" fillId="0" borderId="0" xfId="0" applyFont="1" applyAlignment="1">
      <alignment horizontal="left"/>
    </xf>
    <xf numFmtId="0" fontId="57" fillId="0" borderId="0" xfId="0" applyFont="1" applyAlignment="1">
      <alignment horizontal="left" vertical="center"/>
    </xf>
    <xf numFmtId="0" fontId="58" fillId="0" borderId="0" xfId="0" applyFont="1" applyAlignment="1">
      <alignment horizontal="left" vertical="center"/>
    </xf>
    <xf numFmtId="0" fontId="48" fillId="8" borderId="0" xfId="0" applyFont="1" applyFill="1" applyAlignment="1">
      <alignment horizontal="center" vertical="center"/>
    </xf>
    <xf numFmtId="2" fontId="49" fillId="10" borderId="2" xfId="267" applyNumberFormat="1" applyFont="1" applyFill="1" applyBorder="1" applyAlignment="1">
      <alignment horizontal="left" vertical="center"/>
    </xf>
    <xf numFmtId="2" fontId="49" fillId="11" borderId="2" xfId="267" applyNumberFormat="1" applyFont="1" applyFill="1" applyBorder="1" applyAlignment="1">
      <alignment horizontal="left" vertical="center"/>
    </xf>
    <xf numFmtId="0" fontId="49" fillId="10" borderId="2" xfId="267" applyNumberFormat="1" applyFont="1" applyFill="1" applyBorder="1" applyAlignment="1">
      <alignment horizontal="left" vertical="center"/>
    </xf>
    <xf numFmtId="0" fontId="49" fillId="11" borderId="2" xfId="267" applyNumberFormat="1" applyFont="1" applyFill="1" applyBorder="1" applyAlignment="1">
      <alignment horizontal="left" vertical="center"/>
    </xf>
    <xf numFmtId="4" fontId="56" fillId="0" borderId="0" xfId="268" applyFont="1" applyAlignment="1">
      <alignment horizontal="left"/>
    </xf>
    <xf numFmtId="4" fontId="57" fillId="0" borderId="0" xfId="268" applyFont="1" applyAlignment="1">
      <alignment horizontal="left" vertical="center"/>
    </xf>
    <xf numFmtId="0" fontId="59" fillId="12" borderId="4" xfId="270" applyFont="1" applyBorder="1" applyAlignment="1">
      <alignment horizontal="left" vertical="center" wrapText="1"/>
    </xf>
    <xf numFmtId="0" fontId="59" fillId="12" borderId="4" xfId="270" applyFont="1" applyBorder="1" applyAlignment="1">
      <alignment horizontal="center" vertical="center" wrapText="1"/>
    </xf>
    <xf numFmtId="0" fontId="59" fillId="14" borderId="4" xfId="272" applyFont="1" applyBorder="1" applyAlignment="1">
      <alignment horizontal="left" vertical="center"/>
    </xf>
    <xf numFmtId="0" fontId="59" fillId="14" borderId="4" xfId="272" applyFont="1" applyBorder="1">
      <alignment horizontal="center" vertical="center"/>
    </xf>
    <xf numFmtId="0" fontId="59" fillId="15" borderId="2" xfId="273" applyFont="1" applyAlignment="1">
      <alignment horizontal="left" vertical="center" wrapText="1"/>
    </xf>
    <xf numFmtId="0" fontId="59" fillId="15" borderId="2" xfId="273" applyFont="1" applyAlignment="1">
      <alignment horizontal="center" vertical="center" wrapText="1"/>
    </xf>
    <xf numFmtId="17" fontId="57" fillId="10" borderId="2" xfId="274" applyNumberFormat="1" applyFont="1" applyFill="1" applyAlignment="1">
      <alignment horizontal="left" vertical="center"/>
    </xf>
    <xf numFmtId="17" fontId="61" fillId="17" borderId="2" xfId="275" applyNumberFormat="1" applyFont="1" applyAlignment="1">
      <alignment horizontal="left" vertical="center"/>
    </xf>
    <xf numFmtId="4" fontId="60" fillId="0" borderId="0" xfId="268" applyFont="1">
      <alignment horizontal="left" vertical="top"/>
    </xf>
    <xf numFmtId="2" fontId="49" fillId="10" borderId="3" xfId="0" applyNumberFormat="1" applyFont="1" applyFill="1" applyBorder="1" applyAlignment="1">
      <alignment horizontal="right"/>
    </xf>
    <xf numFmtId="2" fontId="49" fillId="11" borderId="3" xfId="0" applyNumberFormat="1" applyFont="1" applyFill="1" applyBorder="1" applyAlignment="1">
      <alignment horizontal="right"/>
    </xf>
    <xf numFmtId="165" fontId="49" fillId="11" borderId="3" xfId="0" applyNumberFormat="1" applyFont="1" applyFill="1" applyBorder="1" applyAlignment="1">
      <alignment horizontal="right"/>
    </xf>
    <xf numFmtId="2" fontId="50" fillId="11" borderId="3" xfId="0" applyNumberFormat="1" applyFont="1" applyFill="1" applyBorder="1" applyAlignment="1">
      <alignment horizontal="right"/>
    </xf>
    <xf numFmtId="2" fontId="52" fillId="2" borderId="0" xfId="0" applyNumberFormat="1" applyFont="1" applyFill="1" applyAlignment="1" applyProtection="1">
      <alignment horizontal="right"/>
      <protection locked="0"/>
    </xf>
    <xf numFmtId="2" fontId="52" fillId="2" borderId="0" xfId="0" applyNumberFormat="1" applyFont="1" applyFill="1" applyAlignment="1">
      <alignment horizontal="right"/>
    </xf>
    <xf numFmtId="0" fontId="53" fillId="2" borderId="0" xfId="0" applyFont="1" applyFill="1" applyAlignment="1">
      <alignment horizontal="right"/>
    </xf>
    <xf numFmtId="165" fontId="52" fillId="2" borderId="0" xfId="0" applyNumberFormat="1" applyFont="1" applyFill="1" applyAlignment="1">
      <alignment horizontal="right"/>
    </xf>
    <xf numFmtId="2" fontId="52" fillId="0" borderId="0" xfId="0" applyNumberFormat="1" applyFont="1" applyAlignment="1">
      <alignment horizontal="right"/>
    </xf>
    <xf numFmtId="0" fontId="53" fillId="0" borderId="0" xfId="0" applyFont="1" applyAlignment="1">
      <alignment horizontal="right"/>
    </xf>
    <xf numFmtId="165" fontId="52" fillId="0" borderId="0" xfId="0" applyNumberFormat="1" applyFont="1" applyAlignment="1">
      <alignment horizontal="right"/>
    </xf>
    <xf numFmtId="167" fontId="49" fillId="11" borderId="3" xfId="0" applyNumberFormat="1" applyFont="1" applyFill="1" applyBorder="1" applyAlignment="1">
      <alignment horizontal="right"/>
    </xf>
    <xf numFmtId="0" fontId="15" fillId="2" borderId="0" xfId="0" applyFont="1" applyFill="1" applyAlignment="1">
      <alignment horizontal="right" wrapText="1"/>
    </xf>
    <xf numFmtId="2" fontId="15" fillId="2" borderId="0" xfId="0" applyNumberFormat="1" applyFont="1" applyFill="1" applyAlignment="1">
      <alignment horizontal="right"/>
    </xf>
    <xf numFmtId="17" fontId="15" fillId="2" borderId="0" xfId="0" applyNumberFormat="1" applyFont="1" applyFill="1" applyAlignment="1">
      <alignment horizontal="right" wrapText="1"/>
    </xf>
    <xf numFmtId="0" fontId="17" fillId="2" borderId="0" xfId="0" applyFont="1" applyFill="1" applyAlignment="1">
      <alignment horizontal="right"/>
    </xf>
    <xf numFmtId="165" fontId="15" fillId="2" borderId="0" xfId="0" applyNumberFormat="1" applyFont="1" applyFill="1" applyAlignment="1">
      <alignment horizontal="right"/>
    </xf>
    <xf numFmtId="0" fontId="18" fillId="2" borderId="0" xfId="0" applyFont="1" applyFill="1" applyAlignment="1">
      <alignment horizontal="right"/>
    </xf>
    <xf numFmtId="0" fontId="20" fillId="2" borderId="0" xfId="0" applyFont="1" applyFill="1" applyAlignment="1">
      <alignment horizontal="right"/>
    </xf>
    <xf numFmtId="10" fontId="15" fillId="2" borderId="0" xfId="0" applyNumberFormat="1" applyFont="1" applyFill="1" applyAlignment="1">
      <alignment horizontal="right"/>
    </xf>
    <xf numFmtId="0" fontId="17" fillId="0" borderId="0" xfId="0" applyFont="1" applyAlignment="1">
      <alignment horizontal="right"/>
    </xf>
    <xf numFmtId="2" fontId="15" fillId="0" borderId="0" xfId="0" applyNumberFormat="1" applyFont="1" applyAlignment="1" applyProtection="1">
      <alignment horizontal="right"/>
      <protection locked="0"/>
    </xf>
    <xf numFmtId="0" fontId="18" fillId="0" borderId="0" xfId="0" applyFont="1" applyAlignment="1">
      <alignment horizontal="right" wrapText="1"/>
    </xf>
    <xf numFmtId="2" fontId="15" fillId="0" borderId="0" xfId="0" applyNumberFormat="1" applyFont="1" applyAlignment="1">
      <alignment horizontal="right" wrapText="1"/>
    </xf>
    <xf numFmtId="0" fontId="18" fillId="0" borderId="0" xfId="0" applyFont="1" applyAlignment="1">
      <alignment horizontal="right"/>
    </xf>
    <xf numFmtId="0" fontId="16" fillId="0" borderId="0" xfId="0" applyFont="1" applyAlignment="1">
      <alignment horizontal="right"/>
    </xf>
    <xf numFmtId="2" fontId="16" fillId="0" borderId="0" xfId="0" applyNumberFormat="1" applyFont="1" applyAlignment="1">
      <alignment horizontal="right" wrapText="1"/>
    </xf>
    <xf numFmtId="2" fontId="16" fillId="0" borderId="0" xfId="0" applyNumberFormat="1" applyFont="1" applyAlignment="1">
      <alignment horizontal="right"/>
    </xf>
    <xf numFmtId="2" fontId="16" fillId="0" borderId="0" xfId="0" applyNumberFormat="1" applyFont="1" applyAlignment="1" applyProtection="1">
      <alignment horizontal="right"/>
      <protection locked="0"/>
    </xf>
    <xf numFmtId="4" fontId="16" fillId="0" borderId="0" xfId="0" applyNumberFormat="1" applyFont="1" applyAlignment="1" applyProtection="1">
      <alignment horizontal="right"/>
      <protection locked="0"/>
    </xf>
    <xf numFmtId="0" fontId="16" fillId="0" borderId="0" xfId="0" applyFont="1" applyAlignment="1" applyProtection="1">
      <alignment horizontal="right"/>
      <protection locked="0"/>
    </xf>
    <xf numFmtId="2" fontId="16" fillId="7" borderId="0" xfId="0" applyNumberFormat="1" applyFont="1" applyFill="1" applyAlignment="1" applyProtection="1">
      <alignment horizontal="right"/>
      <protection locked="0"/>
    </xf>
    <xf numFmtId="4" fontId="60" fillId="10" borderId="2" xfId="274" applyFont="1" applyFill="1" applyAlignment="1">
      <alignment horizontal="right" vertical="center"/>
    </xf>
    <xf numFmtId="4" fontId="60" fillId="17" borderId="2" xfId="275" applyFont="1" applyAlignment="1">
      <alignment horizontal="right" vertical="center"/>
    </xf>
    <xf numFmtId="2" fontId="49" fillId="0" borderId="3" xfId="0" applyNumberFormat="1" applyFont="1" applyBorder="1" applyAlignment="1">
      <alignment horizontal="center"/>
    </xf>
    <xf numFmtId="0" fontId="52" fillId="0" borderId="0" xfId="0" applyFont="1"/>
    <xf numFmtId="2" fontId="62" fillId="0" borderId="0" xfId="258" applyNumberFormat="1" applyFont="1" applyAlignment="1">
      <alignment horizontal="center" wrapText="1"/>
    </xf>
    <xf numFmtId="0" fontId="63" fillId="0" borderId="0" xfId="0" applyFont="1"/>
    <xf numFmtId="4" fontId="60" fillId="0" borderId="0" xfId="265" applyFont="1">
      <alignment horizontal="left" vertical="top"/>
    </xf>
    <xf numFmtId="0" fontId="65" fillId="0" borderId="0" xfId="264" applyFont="1">
      <alignment horizontal="left"/>
    </xf>
    <xf numFmtId="0" fontId="64" fillId="0" borderId="0" xfId="264" applyFont="1">
      <alignment horizontal="left"/>
    </xf>
    <xf numFmtId="0" fontId="50" fillId="0" borderId="0" xfId="0" applyFont="1"/>
    <xf numFmtId="0" fontId="66" fillId="0" borderId="0" xfId="0" applyFont="1"/>
    <xf numFmtId="4" fontId="60" fillId="0" borderId="0" xfId="265" applyFont="1" applyAlignment="1">
      <alignment horizontal="left" vertical="top" wrapText="1"/>
    </xf>
    <xf numFmtId="0" fontId="0" fillId="0" borderId="0" xfId="0" applyAlignment="1">
      <alignment horizontal="left" vertical="top" wrapText="1"/>
    </xf>
    <xf numFmtId="171" fontId="0" fillId="0" borderId="0" xfId="0" applyNumberFormat="1"/>
    <xf numFmtId="171" fontId="0" fillId="0" borderId="0" xfId="0" applyNumberFormat="1" applyAlignment="1">
      <alignment horizontal="center" vertical="center" wrapText="1"/>
    </xf>
    <xf numFmtId="0" fontId="14" fillId="0" borderId="0" xfId="0" applyFont="1" applyAlignment="1">
      <alignment horizontal="center" vertical="center" wrapText="1"/>
    </xf>
    <xf numFmtId="0" fontId="52" fillId="2" borderId="0" xfId="0" applyFont="1" applyFill="1"/>
    <xf numFmtId="2" fontId="52" fillId="2" borderId="0" xfId="0" applyNumberFormat="1" applyFont="1" applyFill="1" applyAlignment="1">
      <alignment horizontal="right" wrapText="1"/>
    </xf>
    <xf numFmtId="17" fontId="0" fillId="18" borderId="0" xfId="0" applyNumberFormat="1" applyFill="1"/>
    <xf numFmtId="169" fontId="14" fillId="18" borderId="0" xfId="0" applyNumberFormat="1" applyFont="1" applyFill="1"/>
    <xf numFmtId="43" fontId="43" fillId="18" borderId="0" xfId="278" applyFont="1" applyFill="1"/>
    <xf numFmtId="0" fontId="0" fillId="18" borderId="0" xfId="0" applyFill="1"/>
    <xf numFmtId="43" fontId="14" fillId="18" borderId="0" xfId="278" applyFont="1" applyFill="1"/>
    <xf numFmtId="43" fontId="28" fillId="0" borderId="0" xfId="278" applyFont="1"/>
    <xf numFmtId="0" fontId="45" fillId="0" borderId="0" xfId="1" applyFont="1" applyAlignment="1" applyProtection="1">
      <alignment wrapText="1"/>
    </xf>
    <xf numFmtId="0" fontId="43" fillId="18" borderId="0" xfId="0" applyFont="1" applyFill="1"/>
    <xf numFmtId="0" fontId="49" fillId="0" borderId="0" xfId="0" applyFont="1" applyAlignment="1">
      <alignment horizontal="left" wrapText="1"/>
    </xf>
    <xf numFmtId="0" fontId="57" fillId="0" borderId="0" xfId="283" applyFont="1" applyAlignment="1">
      <alignment horizontal="left" vertical="top" wrapText="1"/>
    </xf>
    <xf numFmtId="4" fontId="10" fillId="3" borderId="0" xfId="284" applyFont="1" applyFill="1" applyAlignment="1">
      <alignment horizontal="left" vertical="top" wrapText="1"/>
    </xf>
    <xf numFmtId="170" fontId="28" fillId="0" borderId="0" xfId="0" applyNumberFormat="1" applyFont="1"/>
    <xf numFmtId="0" fontId="72" fillId="0" borderId="0" xfId="0" applyFont="1"/>
    <xf numFmtId="17" fontId="72" fillId="4" borderId="0" xfId="0" applyNumberFormat="1" applyFont="1" applyFill="1"/>
    <xf numFmtId="0" fontId="72" fillId="4" borderId="0" xfId="0" applyFont="1" applyFill="1" applyAlignment="1">
      <alignment horizontal="left"/>
    </xf>
    <xf numFmtId="17" fontId="73" fillId="2" borderId="0" xfId="0" applyNumberFormat="1" applyFont="1" applyFill="1" applyAlignment="1">
      <alignment horizontal="center"/>
    </xf>
    <xf numFmtId="0" fontId="74" fillId="0" borderId="0" xfId="0" applyFont="1" applyAlignment="1">
      <alignment horizontal="center" wrapText="1"/>
    </xf>
    <xf numFmtId="17" fontId="59" fillId="8" borderId="0" xfId="0" applyNumberFormat="1" applyFont="1" applyFill="1" applyAlignment="1">
      <alignment horizontal="center" vertical="center"/>
    </xf>
    <xf numFmtId="17" fontId="59" fillId="8" borderId="0" xfId="0" applyNumberFormat="1" applyFont="1" applyFill="1" applyAlignment="1">
      <alignment horizontal="center" vertical="center" wrapText="1"/>
    </xf>
    <xf numFmtId="17" fontId="60" fillId="10" borderId="3" xfId="0" applyNumberFormat="1" applyFont="1" applyFill="1" applyBorder="1" applyAlignment="1">
      <alignment horizontal="left" vertical="center"/>
    </xf>
    <xf numFmtId="2" fontId="60" fillId="10" borderId="3" xfId="0" applyNumberFormat="1" applyFont="1" applyFill="1" applyBorder="1" applyAlignment="1">
      <alignment horizontal="right" vertical="center"/>
    </xf>
    <xf numFmtId="0" fontId="75" fillId="0" borderId="0" xfId="0" applyFont="1" applyAlignment="1">
      <alignment vertical="center"/>
    </xf>
    <xf numFmtId="17" fontId="60" fillId="11" borderId="3" xfId="0" applyNumberFormat="1" applyFont="1" applyFill="1" applyBorder="1" applyAlignment="1">
      <alignment horizontal="left" vertical="center"/>
    </xf>
    <xf numFmtId="2" fontId="60" fillId="11" borderId="3" xfId="0" applyNumberFormat="1" applyFont="1" applyFill="1" applyBorder="1" applyAlignment="1">
      <alignment horizontal="right" vertical="center"/>
    </xf>
    <xf numFmtId="2" fontId="60" fillId="11" borderId="3" xfId="0" applyNumberFormat="1" applyFont="1" applyFill="1" applyBorder="1" applyAlignment="1">
      <alignment horizontal="left" vertical="center"/>
    </xf>
    <xf numFmtId="10" fontId="60" fillId="11" borderId="3" xfId="0" applyNumberFormat="1" applyFont="1" applyFill="1" applyBorder="1" applyAlignment="1">
      <alignment horizontal="right" vertical="center"/>
    </xf>
    <xf numFmtId="10" fontId="60" fillId="10" borderId="3" xfId="0" applyNumberFormat="1" applyFont="1" applyFill="1" applyBorder="1" applyAlignment="1">
      <alignment horizontal="right" vertical="center"/>
    </xf>
    <xf numFmtId="2" fontId="60" fillId="0" borderId="6" xfId="0" applyNumberFormat="1" applyFont="1" applyBorder="1" applyAlignment="1">
      <alignment horizontal="left" vertical="center"/>
    </xf>
    <xf numFmtId="0" fontId="72" fillId="5" borderId="0" xfId="0" applyFont="1" applyFill="1"/>
    <xf numFmtId="17" fontId="72" fillId="0" borderId="0" xfId="0" applyNumberFormat="1" applyFont="1" applyAlignment="1">
      <alignment horizontal="center"/>
    </xf>
    <xf numFmtId="0" fontId="72" fillId="0" borderId="0" xfId="0" applyFont="1" applyAlignment="1">
      <alignment horizontal="right"/>
    </xf>
    <xf numFmtId="0" fontId="76" fillId="0" borderId="0" xfId="0" applyFont="1"/>
    <xf numFmtId="2" fontId="72" fillId="0" borderId="0" xfId="0" applyNumberFormat="1" applyFont="1"/>
    <xf numFmtId="17" fontId="77" fillId="11" borderId="3" xfId="0" applyNumberFormat="1" applyFont="1" applyFill="1" applyBorder="1" applyAlignment="1">
      <alignment horizontal="left" vertical="center"/>
    </xf>
    <xf numFmtId="2" fontId="77" fillId="11" borderId="3" xfId="0" applyNumberFormat="1" applyFont="1" applyFill="1" applyBorder="1" applyAlignment="1">
      <alignment horizontal="right" vertical="center"/>
    </xf>
    <xf numFmtId="0" fontId="78" fillId="0" borderId="0" xfId="0" applyFont="1"/>
    <xf numFmtId="17" fontId="61" fillId="10" borderId="2" xfId="274" applyNumberFormat="1" applyFont="1" applyFill="1" applyAlignment="1">
      <alignment horizontal="left" vertical="center"/>
    </xf>
    <xf numFmtId="0" fontId="79" fillId="0" borderId="0" xfId="0" applyFont="1"/>
    <xf numFmtId="0" fontId="76" fillId="0" borderId="0" xfId="0" applyFont="1" applyAlignment="1">
      <alignment wrapText="1"/>
    </xf>
    <xf numFmtId="0" fontId="82" fillId="0" borderId="0" xfId="258" applyFont="1" applyAlignment="1">
      <alignment horizontal="center" wrapText="1"/>
    </xf>
    <xf numFmtId="2" fontId="82" fillId="0" borderId="0" xfId="258" applyNumberFormat="1" applyFont="1" applyAlignment="1">
      <alignment horizontal="center" wrapText="1"/>
    </xf>
    <xf numFmtId="17" fontId="60" fillId="0" borderId="3" xfId="0" applyNumberFormat="1" applyFont="1" applyBorder="1" applyAlignment="1">
      <alignment horizontal="left" vertical="center"/>
    </xf>
    <xf numFmtId="0" fontId="83" fillId="0" borderId="0" xfId="0" applyFont="1"/>
    <xf numFmtId="0" fontId="84" fillId="0" borderId="0" xfId="0" applyFont="1"/>
    <xf numFmtId="0" fontId="85" fillId="0" borderId="0" xfId="0" applyFont="1"/>
    <xf numFmtId="166" fontId="72" fillId="0" borderId="0" xfId="0" applyNumberFormat="1" applyFont="1"/>
    <xf numFmtId="17" fontId="86" fillId="11" borderId="3" xfId="0" applyNumberFormat="1" applyFont="1" applyFill="1" applyBorder="1" applyAlignment="1">
      <alignment horizontal="left" vertical="center"/>
    </xf>
    <xf numFmtId="2" fontId="86" fillId="11" borderId="3" xfId="0" applyNumberFormat="1" applyFont="1" applyFill="1" applyBorder="1" applyAlignment="1">
      <alignment horizontal="right" vertical="center"/>
    </xf>
    <xf numFmtId="17" fontId="77" fillId="10" borderId="3" xfId="0" applyNumberFormat="1" applyFont="1" applyFill="1" applyBorder="1" applyAlignment="1">
      <alignment horizontal="left" vertical="center"/>
    </xf>
    <xf numFmtId="2" fontId="77" fillId="10" borderId="3" xfId="0" applyNumberFormat="1" applyFont="1" applyFill="1" applyBorder="1" applyAlignment="1">
      <alignment horizontal="right" vertical="center"/>
    </xf>
    <xf numFmtId="0" fontId="72" fillId="0" borderId="1" xfId="0" applyFont="1" applyBorder="1"/>
    <xf numFmtId="17" fontId="72" fillId="0" borderId="0" xfId="0" applyNumberFormat="1" applyFont="1" applyAlignment="1">
      <alignment horizontal="right"/>
    </xf>
    <xf numFmtId="165" fontId="72" fillId="0" borderId="0" xfId="259" applyNumberFormat="1" applyFont="1" applyBorder="1"/>
    <xf numFmtId="17" fontId="86" fillId="10" borderId="3" xfId="0" applyNumberFormat="1" applyFont="1" applyFill="1" applyBorder="1" applyAlignment="1">
      <alignment horizontal="left" vertical="center"/>
    </xf>
    <xf numFmtId="2" fontId="86" fillId="10" borderId="3" xfId="0" applyNumberFormat="1" applyFont="1" applyFill="1" applyBorder="1" applyAlignment="1">
      <alignment horizontal="right" vertical="center"/>
    </xf>
    <xf numFmtId="0" fontId="72" fillId="0" borderId="0" xfId="0" quotePrefix="1" applyFont="1"/>
    <xf numFmtId="2" fontId="87" fillId="11" borderId="3" xfId="0" applyNumberFormat="1" applyFont="1" applyFill="1" applyBorder="1" applyAlignment="1">
      <alignment horizontal="right"/>
    </xf>
    <xf numFmtId="0" fontId="67" fillId="0" borderId="0" xfId="264" applyFont="1">
      <alignment horizontal="left"/>
    </xf>
    <xf numFmtId="4" fontId="88" fillId="3" borderId="0" xfId="265" applyFont="1" applyFill="1" applyAlignment="1">
      <alignment vertical="top"/>
    </xf>
    <xf numFmtId="0" fontId="89" fillId="0" borderId="0" xfId="1" applyFont="1" applyAlignment="1" applyProtection="1"/>
    <xf numFmtId="0" fontId="90" fillId="3" borderId="0" xfId="285" applyFont="1" applyFill="1" applyAlignment="1">
      <alignment vertical="center"/>
    </xf>
    <xf numFmtId="4" fontId="7" fillId="3" borderId="0" xfId="265" applyFont="1" applyFill="1" applyAlignment="1">
      <alignment vertical="top" wrapText="1"/>
    </xf>
    <xf numFmtId="4" fontId="7" fillId="3" borderId="0" xfId="265" applyFont="1" applyFill="1">
      <alignment horizontal="left" vertical="top"/>
    </xf>
    <xf numFmtId="4" fontId="88" fillId="3" borderId="0" xfId="265" applyFont="1" applyFill="1">
      <alignment horizontal="left" vertical="top"/>
    </xf>
    <xf numFmtId="39" fontId="89" fillId="3" borderId="0" xfId="1" applyNumberFormat="1" applyFont="1" applyFill="1" applyAlignment="1" applyProtection="1">
      <alignment horizontal="left" vertical="top"/>
    </xf>
    <xf numFmtId="39" fontId="89" fillId="3" borderId="0" xfId="277" applyFont="1" applyFill="1" applyAlignment="1">
      <alignment horizontal="left" vertical="top"/>
    </xf>
    <xf numFmtId="43" fontId="27" fillId="18" borderId="0" xfId="278" applyFont="1" applyFill="1"/>
    <xf numFmtId="43" fontId="28" fillId="18" borderId="0" xfId="278" applyFont="1" applyFill="1"/>
    <xf numFmtId="17" fontId="0" fillId="19" borderId="0" xfId="0" applyNumberFormat="1" applyFill="1"/>
    <xf numFmtId="169" fontId="14" fillId="19" borderId="0" xfId="0" applyNumberFormat="1" applyFont="1" applyFill="1"/>
    <xf numFmtId="43" fontId="43" fillId="19" borderId="0" xfId="278" applyFont="1" applyFill="1"/>
    <xf numFmtId="0" fontId="0" fillId="19" borderId="0" xfId="0" applyFill="1"/>
    <xf numFmtId="43" fontId="14" fillId="19" borderId="0" xfId="278" applyFont="1" applyFill="1"/>
    <xf numFmtId="4" fontId="6" fillId="3" borderId="0" xfId="265" applyFont="1" applyFill="1">
      <alignment horizontal="left" vertical="top"/>
    </xf>
    <xf numFmtId="0" fontId="72" fillId="0" borderId="0" xfId="0" applyFont="1" applyAlignment="1">
      <alignment horizontal="left"/>
    </xf>
    <xf numFmtId="164" fontId="72" fillId="0" borderId="0" xfId="0" applyNumberFormat="1" applyFont="1"/>
    <xf numFmtId="17" fontId="59" fillId="0" borderId="0" xfId="0" applyNumberFormat="1" applyFont="1" applyAlignment="1">
      <alignment horizontal="center" vertical="center"/>
    </xf>
    <xf numFmtId="17" fontId="59" fillId="0" borderId="0" xfId="0" applyNumberFormat="1" applyFont="1" applyAlignment="1">
      <alignment horizontal="center" vertical="center" wrapText="1"/>
    </xf>
    <xf numFmtId="2" fontId="60" fillId="0" borderId="3" xfId="0" applyNumberFormat="1" applyFont="1" applyBorder="1" applyAlignment="1">
      <alignment horizontal="right" vertical="center"/>
    </xf>
    <xf numFmtId="0" fontId="30" fillId="0" borderId="0" xfId="0" applyFont="1"/>
    <xf numFmtId="17" fontId="77" fillId="0" borderId="3" xfId="0" applyNumberFormat="1" applyFont="1" applyBorder="1" applyAlignment="1">
      <alignment horizontal="left" vertical="center"/>
    </xf>
    <xf numFmtId="2" fontId="77" fillId="0" borderId="3" xfId="0" applyNumberFormat="1" applyFont="1" applyBorder="1" applyAlignment="1">
      <alignment horizontal="right" vertical="center"/>
    </xf>
    <xf numFmtId="0" fontId="80" fillId="0" borderId="0" xfId="0" applyFont="1"/>
    <xf numFmtId="0" fontId="72" fillId="0" borderId="0" xfId="0" applyFont="1" applyAlignment="1">
      <alignment horizontal="center"/>
    </xf>
    <xf numFmtId="0" fontId="81" fillId="0" borderId="0" xfId="0" applyFont="1" applyAlignment="1">
      <alignment horizontal="center"/>
    </xf>
    <xf numFmtId="17" fontId="72" fillId="0" borderId="0" xfId="0" applyNumberFormat="1" applyFont="1"/>
    <xf numFmtId="17" fontId="0" fillId="20" borderId="0" xfId="0" applyNumberFormat="1" applyFill="1"/>
    <xf numFmtId="169" fontId="14" fillId="20" borderId="0" xfId="0" applyNumberFormat="1" applyFont="1" applyFill="1"/>
    <xf numFmtId="43" fontId="43" fillId="20" borderId="0" xfId="278" applyFont="1" applyFill="1"/>
    <xf numFmtId="0" fontId="0" fillId="20" borderId="0" xfId="0" applyFill="1"/>
    <xf numFmtId="43" fontId="14" fillId="20" borderId="0" xfId="278" applyFont="1" applyFill="1"/>
    <xf numFmtId="17" fontId="0" fillId="21" borderId="0" xfId="0" applyNumberFormat="1" applyFill="1"/>
    <xf numFmtId="169" fontId="14" fillId="21" borderId="0" xfId="0" applyNumberFormat="1" applyFont="1" applyFill="1"/>
    <xf numFmtId="43" fontId="43" fillId="21" borderId="0" xfId="278" applyFont="1" applyFill="1"/>
    <xf numFmtId="0" fontId="0" fillId="21" borderId="0" xfId="0" applyFill="1"/>
    <xf numFmtId="43" fontId="14" fillId="21" borderId="0" xfId="278" applyFont="1" applyFill="1"/>
    <xf numFmtId="16" fontId="15" fillId="2" borderId="0" xfId="0" applyNumberFormat="1" applyFont="1" applyFill="1" applyAlignment="1">
      <alignment horizontal="center"/>
    </xf>
    <xf numFmtId="0" fontId="91" fillId="0" borderId="0" xfId="1" applyFont="1" applyAlignment="1" applyProtection="1">
      <alignment vertical="top" wrapText="1"/>
    </xf>
    <xf numFmtId="172" fontId="0" fillId="0" borderId="0" xfId="0" applyNumberFormat="1"/>
    <xf numFmtId="2" fontId="49" fillId="10" borderId="3" xfId="0" applyNumberFormat="1" applyFont="1" applyFill="1" applyBorder="1" applyAlignment="1">
      <alignment horizontal="center"/>
    </xf>
    <xf numFmtId="10" fontId="49" fillId="10" borderId="3" xfId="0" applyNumberFormat="1" applyFont="1" applyFill="1" applyBorder="1" applyAlignment="1">
      <alignment horizontal="center"/>
    </xf>
    <xf numFmtId="2" fontId="49" fillId="11" borderId="3" xfId="0" applyNumberFormat="1" applyFont="1" applyFill="1" applyBorder="1" applyAlignment="1">
      <alignment horizontal="center"/>
    </xf>
    <xf numFmtId="10" fontId="49" fillId="11" borderId="3" xfId="0" applyNumberFormat="1" applyFont="1" applyFill="1" applyBorder="1" applyAlignment="1">
      <alignment horizontal="center"/>
    </xf>
    <xf numFmtId="2" fontId="51" fillId="10" borderId="3" xfId="0" applyNumberFormat="1" applyFont="1" applyFill="1" applyBorder="1" applyAlignment="1">
      <alignment horizontal="center"/>
    </xf>
    <xf numFmtId="2" fontId="2" fillId="11" borderId="3" xfId="0" applyNumberFormat="1" applyFont="1" applyFill="1" applyBorder="1" applyAlignment="1">
      <alignment horizontal="center"/>
    </xf>
    <xf numFmtId="2" fontId="1" fillId="11" borderId="3" xfId="0" applyNumberFormat="1" applyFont="1" applyFill="1" applyBorder="1" applyAlignment="1">
      <alignment horizontal="center"/>
    </xf>
    <xf numFmtId="2" fontId="8" fillId="10" borderId="3" xfId="0" applyNumberFormat="1" applyFont="1" applyFill="1" applyBorder="1" applyAlignment="1">
      <alignment horizontal="center"/>
    </xf>
    <xf numFmtId="2" fontId="3" fillId="10" borderId="3" xfId="0" quotePrefix="1" applyNumberFormat="1" applyFont="1" applyFill="1" applyBorder="1" applyAlignment="1">
      <alignment horizontal="center"/>
    </xf>
    <xf numFmtId="10" fontId="3" fillId="10" borderId="3" xfId="0" quotePrefix="1" applyNumberFormat="1" applyFont="1" applyFill="1" applyBorder="1" applyAlignment="1">
      <alignment horizontal="center"/>
    </xf>
    <xf numFmtId="2" fontId="8" fillId="11" borderId="3" xfId="0" applyNumberFormat="1" applyFont="1" applyFill="1" applyBorder="1" applyAlignment="1">
      <alignment horizontal="center"/>
    </xf>
    <xf numFmtId="2" fontId="5" fillId="11" borderId="3" xfId="0" applyNumberFormat="1" applyFont="1" applyFill="1" applyBorder="1" applyAlignment="1">
      <alignment horizontal="center"/>
    </xf>
    <xf numFmtId="2" fontId="87" fillId="11" borderId="3" xfId="0" applyNumberFormat="1" applyFont="1" applyFill="1" applyBorder="1" applyAlignment="1">
      <alignment horizontal="center"/>
    </xf>
    <xf numFmtId="2" fontId="11" fillId="10" borderId="3" xfId="0" applyNumberFormat="1" applyFont="1" applyFill="1" applyBorder="1" applyAlignment="1">
      <alignment horizontal="center"/>
    </xf>
    <xf numFmtId="2" fontId="15" fillId="0" borderId="0" xfId="0" applyNumberFormat="1" applyFont="1" applyAlignment="1">
      <alignment horizontal="center"/>
    </xf>
    <xf numFmtId="164" fontId="15" fillId="0" borderId="0" xfId="0" applyNumberFormat="1" applyFont="1" applyAlignment="1">
      <alignment horizontal="center"/>
    </xf>
    <xf numFmtId="2" fontId="49" fillId="10" borderId="2" xfId="267" applyNumberFormat="1" applyFont="1" applyFill="1" applyBorder="1" applyAlignment="1">
      <alignment horizontal="center" vertical="center"/>
    </xf>
    <xf numFmtId="164" fontId="15" fillId="2" borderId="0" xfId="0" applyNumberFormat="1" applyFont="1" applyFill="1" applyAlignment="1">
      <alignment horizontal="center"/>
    </xf>
    <xf numFmtId="165" fontId="15" fillId="2" borderId="0" xfId="0" applyNumberFormat="1" applyFont="1" applyFill="1" applyAlignment="1">
      <alignment horizontal="center"/>
    </xf>
    <xf numFmtId="2" fontId="49" fillId="11" borderId="2" xfId="267" applyNumberFormat="1" applyFont="1" applyFill="1" applyBorder="1" applyAlignment="1">
      <alignment horizontal="center" vertical="center"/>
    </xf>
    <xf numFmtId="2" fontId="10" fillId="10" borderId="3" xfId="0" applyNumberFormat="1" applyFont="1" applyFill="1" applyBorder="1" applyAlignment="1">
      <alignment horizontal="center"/>
    </xf>
    <xf numFmtId="10" fontId="49" fillId="10" borderId="3" xfId="259" applyNumberFormat="1" applyFont="1" applyFill="1" applyBorder="1" applyAlignment="1">
      <alignment horizontal="center"/>
    </xf>
    <xf numFmtId="10" fontId="49" fillId="11" borderId="3" xfId="259" applyNumberFormat="1" applyFont="1" applyFill="1" applyBorder="1" applyAlignment="1">
      <alignment horizontal="center"/>
    </xf>
    <xf numFmtId="2" fontId="49" fillId="0" borderId="2" xfId="267" applyNumberFormat="1" applyFont="1" applyFill="1" applyBorder="1" applyAlignment="1">
      <alignment horizontal="center" vertical="center"/>
    </xf>
    <xf numFmtId="2" fontId="13" fillId="0" borderId="2" xfId="267" applyNumberFormat="1" applyFill="1" applyBorder="1" applyAlignment="1">
      <alignment horizontal="center" vertical="center"/>
    </xf>
    <xf numFmtId="4" fontId="60" fillId="10" borderId="2" xfId="274" applyFont="1" applyFill="1">
      <alignment horizontal="center" vertical="center"/>
    </xf>
    <xf numFmtId="4" fontId="60" fillId="16" borderId="2" xfId="274" applyFont="1">
      <alignment horizontal="center" vertical="center"/>
    </xf>
    <xf numFmtId="4" fontId="57" fillId="16" borderId="2" xfId="274" applyFont="1">
      <alignment horizontal="center" vertical="center"/>
    </xf>
    <xf numFmtId="4" fontId="60" fillId="11" borderId="2" xfId="274" applyFont="1" applyFill="1">
      <alignment horizontal="center" vertical="center"/>
    </xf>
    <xf numFmtId="4" fontId="60" fillId="17" borderId="2" xfId="275" applyFont="1">
      <alignment horizontal="center" vertical="center"/>
    </xf>
    <xf numFmtId="4" fontId="61" fillId="17" borderId="2" xfId="275" applyFont="1">
      <alignment horizontal="center" vertical="center"/>
    </xf>
    <xf numFmtId="2" fontId="60" fillId="10" borderId="3" xfId="0" applyNumberFormat="1" applyFont="1" applyFill="1" applyBorder="1" applyAlignment="1">
      <alignment horizontal="center" vertical="center"/>
    </xf>
    <xf numFmtId="2" fontId="60" fillId="11" borderId="3" xfId="0" applyNumberFormat="1" applyFont="1" applyFill="1" applyBorder="1" applyAlignment="1">
      <alignment horizontal="center" vertical="center"/>
    </xf>
    <xf numFmtId="10" fontId="60" fillId="11" borderId="3" xfId="0" applyNumberFormat="1" applyFont="1" applyFill="1" applyBorder="1" applyAlignment="1">
      <alignment horizontal="center" vertical="center"/>
    </xf>
    <xf numFmtId="10" fontId="60" fillId="10" borderId="3" xfId="0" applyNumberFormat="1" applyFont="1" applyFill="1" applyBorder="1" applyAlignment="1">
      <alignment horizontal="center" vertical="center"/>
    </xf>
    <xf numFmtId="167" fontId="49" fillId="11" borderId="3" xfId="0" applyNumberFormat="1" applyFont="1" applyFill="1" applyBorder="1" applyAlignment="1">
      <alignment horizontal="center"/>
    </xf>
    <xf numFmtId="2" fontId="50" fillId="10" borderId="3" xfId="0" applyNumberFormat="1" applyFont="1" applyFill="1" applyBorder="1" applyAlignment="1">
      <alignment horizontal="center"/>
    </xf>
    <xf numFmtId="167" fontId="1" fillId="11" borderId="3" xfId="0" applyNumberFormat="1" applyFont="1" applyFill="1" applyBorder="1" applyAlignment="1">
      <alignment horizontal="center"/>
    </xf>
    <xf numFmtId="17" fontId="0" fillId="22" borderId="0" xfId="0" applyNumberFormat="1" applyFill="1"/>
    <xf numFmtId="169" fontId="14" fillId="22" borderId="0" xfId="0" applyNumberFormat="1" applyFont="1" applyFill="1"/>
    <xf numFmtId="43" fontId="43" fillId="22" borderId="0" xfId="278" applyFont="1" applyFill="1"/>
    <xf numFmtId="0" fontId="0" fillId="22" borderId="0" xfId="0" applyFill="1"/>
    <xf numFmtId="43" fontId="14" fillId="22" borderId="0" xfId="278" applyFont="1" applyFill="1"/>
    <xf numFmtId="2" fontId="50" fillId="11" borderId="3" xfId="0" applyNumberFormat="1" applyFont="1" applyFill="1" applyBorder="1" applyAlignment="1">
      <alignment horizontal="center"/>
    </xf>
    <xf numFmtId="2" fontId="49" fillId="0" borderId="2" xfId="267" applyNumberFormat="1" applyFont="1" applyFill="1" applyBorder="1" applyAlignment="1">
      <alignment horizontal="left" vertical="center"/>
    </xf>
    <xf numFmtId="2" fontId="49" fillId="0" borderId="3" xfId="0" applyNumberFormat="1" applyFont="1" applyBorder="1" applyAlignment="1">
      <alignment horizontal="left"/>
    </xf>
    <xf numFmtId="17" fontId="1" fillId="10" borderId="3" xfId="0" applyNumberFormat="1" applyFont="1" applyFill="1" applyBorder="1" applyAlignment="1">
      <alignment horizontal="center"/>
    </xf>
    <xf numFmtId="17" fontId="0" fillId="23" borderId="0" xfId="0" applyNumberFormat="1" applyFill="1"/>
    <xf numFmtId="169" fontId="14" fillId="23" borderId="0" xfId="0" applyNumberFormat="1" applyFont="1" applyFill="1"/>
    <xf numFmtId="43" fontId="43" fillId="23" borderId="0" xfId="278" applyFont="1" applyFill="1"/>
    <xf numFmtId="0" fontId="0" fillId="23" borderId="0" xfId="0" applyFill="1"/>
    <xf numFmtId="43" fontId="14" fillId="23" borderId="0" xfId="278" applyFont="1" applyFill="1"/>
    <xf numFmtId="0" fontId="34" fillId="0" borderId="0" xfId="0" applyFont="1" applyAlignment="1">
      <alignment horizontal="left" vertical="center"/>
    </xf>
    <xf numFmtId="0" fontId="38" fillId="6" borderId="0" xfId="0" applyFont="1" applyFill="1" applyAlignment="1">
      <alignment horizontal="center"/>
    </xf>
    <xf numFmtId="0" fontId="60" fillId="0" borderId="0" xfId="271" applyFont="1" applyFill="1" applyAlignment="1">
      <alignment horizontal="left" vertical="top" wrapText="1"/>
    </xf>
    <xf numFmtId="0" fontId="45" fillId="18" borderId="0" xfId="1" applyFont="1" applyFill="1" applyAlignment="1" applyProtection="1">
      <alignment horizontal="center" vertical="center" wrapText="1"/>
    </xf>
    <xf numFmtId="0" fontId="23" fillId="0" borderId="0" xfId="1" applyAlignment="1" applyProtection="1"/>
    <xf numFmtId="0" fontId="45" fillId="0" borderId="0" xfId="1" applyFont="1" applyAlignment="1" applyProtection="1"/>
    <xf numFmtId="0" fontId="0" fillId="0" borderId="0" xfId="0"/>
    <xf numFmtId="39" fontId="89" fillId="3" borderId="0" xfId="277" applyFont="1" applyFill="1" applyAlignment="1">
      <alignment horizontal="left" vertical="top"/>
    </xf>
    <xf numFmtId="4" fontId="60" fillId="0" borderId="5" xfId="265" applyFont="1" applyBorder="1" applyAlignment="1">
      <alignment horizontal="center" vertical="top"/>
    </xf>
    <xf numFmtId="0" fontId="67" fillId="0" borderId="0" xfId="264" applyFont="1">
      <alignment horizontal="left"/>
    </xf>
    <xf numFmtId="4" fontId="88" fillId="3" borderId="0" xfId="265" applyFont="1" applyFill="1" applyAlignment="1">
      <alignment horizontal="left" vertical="top" wrapText="1"/>
    </xf>
    <xf numFmtId="4" fontId="4" fillId="3" borderId="0" xfId="265" applyFont="1" applyFill="1" applyAlignment="1">
      <alignment horizontal="left" vertical="top" wrapText="1"/>
    </xf>
    <xf numFmtId="4" fontId="88" fillId="3" borderId="0" xfId="265" applyFont="1" applyFill="1">
      <alignment horizontal="left" vertical="top"/>
    </xf>
    <xf numFmtId="0" fontId="57" fillId="0" borderId="0" xfId="283" applyFont="1" applyAlignment="1">
      <alignment horizontal="left" vertical="top" wrapText="1"/>
    </xf>
    <xf numFmtId="0" fontId="57" fillId="3" borderId="0" xfId="285" applyFont="1" applyFill="1" applyAlignment="1">
      <alignment horizontal="left" vertical="center" wrapText="1"/>
    </xf>
    <xf numFmtId="4" fontId="60" fillId="0" borderId="0" xfId="265" applyFont="1" applyAlignment="1">
      <alignment horizontal="left" vertical="top" wrapText="1"/>
    </xf>
    <xf numFmtId="0" fontId="52" fillId="0" borderId="0" xfId="0" applyFont="1" applyAlignment="1">
      <alignment horizontal="left" wrapText="1"/>
    </xf>
    <xf numFmtId="0" fontId="9" fillId="0" borderId="0" xfId="0" applyFont="1" applyAlignment="1">
      <alignment horizontal="left" wrapText="1"/>
    </xf>
    <xf numFmtId="0" fontId="49" fillId="0" borderId="0" xfId="0" applyFont="1" applyAlignment="1">
      <alignment horizontal="left" wrapText="1"/>
    </xf>
    <xf numFmtId="0" fontId="0" fillId="0" borderId="0" xfId="0" applyAlignment="1">
      <alignment horizontal="left" vertical="top" wrapText="1"/>
    </xf>
  </cellXfs>
  <cellStyles count="286">
    <cellStyle name="20% - Accent1" xfId="267" builtinId="30"/>
    <cellStyle name="20% - Accent1 2" xfId="274" xr:uid="{00000000-0005-0000-0000-000001000000}"/>
    <cellStyle name="20% - Accent1 3" xfId="280" xr:uid="{1074C0A4-55BF-4508-9793-5B58E82935C2}"/>
    <cellStyle name="40% - Accent1 2" xfId="275" xr:uid="{00000000-0005-0000-0000-000002000000}"/>
    <cellStyle name="60% - Accent1 2" xfId="272" xr:uid="{00000000-0005-0000-0000-000003000000}"/>
    <cellStyle name="Accent1 2" xfId="270" xr:uid="{00000000-0005-0000-0000-000004000000}"/>
    <cellStyle name="Comma" xfId="278" builtinId="3"/>
    <cellStyle name="Comma 2" xfId="281" xr:uid="{CA870217-F299-4DD5-AD6F-C529F9A271E8}"/>
    <cellStyle name="Heading 2 2" xfId="264" xr:uid="{00000000-0005-0000-0000-000006000000}"/>
    <cellStyle name="Heading 3 2" xfId="269" xr:uid="{00000000-0005-0000-0000-000007000000}"/>
    <cellStyle name="Hyperlink" xfId="1" builtinId="8"/>
    <cellStyle name="Hyperlink 2" xfId="2" xr:uid="{00000000-0005-0000-0000-000009000000}"/>
    <cellStyle name="Hyperlink 2 2" xfId="277" xr:uid="{00000000-0005-0000-0000-00000A000000}"/>
    <cellStyle name="Hyperlink 3" xfId="266" xr:uid="{00000000-0005-0000-0000-00000B000000}"/>
    <cellStyle name="Input 2" xfId="271" xr:uid="{00000000-0005-0000-0000-00000C000000}"/>
    <cellStyle name="Normal" xfId="0" builtinId="0"/>
    <cellStyle name="Normal 2" xfId="3" xr:uid="{00000000-0005-0000-0000-00000E000000}"/>
    <cellStyle name="Normal 2 10" xfId="4" xr:uid="{00000000-0005-0000-0000-00000F000000}"/>
    <cellStyle name="Normal 2 100" xfId="5" xr:uid="{00000000-0005-0000-0000-000010000000}"/>
    <cellStyle name="Normal 2 101" xfId="6" xr:uid="{00000000-0005-0000-0000-000011000000}"/>
    <cellStyle name="Normal 2 102" xfId="7" xr:uid="{00000000-0005-0000-0000-000012000000}"/>
    <cellStyle name="Normal 2 103" xfId="8" xr:uid="{00000000-0005-0000-0000-000013000000}"/>
    <cellStyle name="Normal 2 104" xfId="9" xr:uid="{00000000-0005-0000-0000-000014000000}"/>
    <cellStyle name="Normal 2 105" xfId="10" xr:uid="{00000000-0005-0000-0000-000015000000}"/>
    <cellStyle name="Normal 2 106" xfId="11" xr:uid="{00000000-0005-0000-0000-000016000000}"/>
    <cellStyle name="Normal 2 107" xfId="12" xr:uid="{00000000-0005-0000-0000-000017000000}"/>
    <cellStyle name="Normal 2 108" xfId="13" xr:uid="{00000000-0005-0000-0000-000018000000}"/>
    <cellStyle name="Normal 2 109" xfId="14" xr:uid="{00000000-0005-0000-0000-000019000000}"/>
    <cellStyle name="Normal 2 11" xfId="15" xr:uid="{00000000-0005-0000-0000-00001A000000}"/>
    <cellStyle name="Normal 2 110" xfId="16" xr:uid="{00000000-0005-0000-0000-00001B000000}"/>
    <cellStyle name="Normal 2 111" xfId="17" xr:uid="{00000000-0005-0000-0000-00001C000000}"/>
    <cellStyle name="Normal 2 112" xfId="18" xr:uid="{00000000-0005-0000-0000-00001D000000}"/>
    <cellStyle name="Normal 2 113" xfId="19" xr:uid="{00000000-0005-0000-0000-00001E000000}"/>
    <cellStyle name="Normal 2 114" xfId="20" xr:uid="{00000000-0005-0000-0000-00001F000000}"/>
    <cellStyle name="Normal 2 115" xfId="21" xr:uid="{00000000-0005-0000-0000-000020000000}"/>
    <cellStyle name="Normal 2 116" xfId="22" xr:uid="{00000000-0005-0000-0000-000021000000}"/>
    <cellStyle name="Normal 2 117" xfId="23" xr:uid="{00000000-0005-0000-0000-000022000000}"/>
    <cellStyle name="Normal 2 118" xfId="24" xr:uid="{00000000-0005-0000-0000-000023000000}"/>
    <cellStyle name="Normal 2 119" xfId="25" xr:uid="{00000000-0005-0000-0000-000024000000}"/>
    <cellStyle name="Normal 2 12" xfId="26" xr:uid="{00000000-0005-0000-0000-000025000000}"/>
    <cellStyle name="Normal 2 120" xfId="27" xr:uid="{00000000-0005-0000-0000-000026000000}"/>
    <cellStyle name="Normal 2 121" xfId="28" xr:uid="{00000000-0005-0000-0000-000027000000}"/>
    <cellStyle name="Normal 2 122" xfId="29" xr:uid="{00000000-0005-0000-0000-000028000000}"/>
    <cellStyle name="Normal 2 123" xfId="30" xr:uid="{00000000-0005-0000-0000-000029000000}"/>
    <cellStyle name="Normal 2 124" xfId="31" xr:uid="{00000000-0005-0000-0000-00002A000000}"/>
    <cellStyle name="Normal 2 125" xfId="32" xr:uid="{00000000-0005-0000-0000-00002B000000}"/>
    <cellStyle name="Normal 2 126" xfId="33" xr:uid="{00000000-0005-0000-0000-00002C000000}"/>
    <cellStyle name="Normal 2 127" xfId="34" xr:uid="{00000000-0005-0000-0000-00002D000000}"/>
    <cellStyle name="Normal 2 128" xfId="35" xr:uid="{00000000-0005-0000-0000-00002E000000}"/>
    <cellStyle name="Normal 2 129" xfId="36" xr:uid="{00000000-0005-0000-0000-00002F000000}"/>
    <cellStyle name="Normal 2 13" xfId="37" xr:uid="{00000000-0005-0000-0000-000030000000}"/>
    <cellStyle name="Normal 2 130" xfId="38" xr:uid="{00000000-0005-0000-0000-000031000000}"/>
    <cellStyle name="Normal 2 131" xfId="39" xr:uid="{00000000-0005-0000-0000-000032000000}"/>
    <cellStyle name="Normal 2 132" xfId="40" xr:uid="{00000000-0005-0000-0000-000033000000}"/>
    <cellStyle name="Normal 2 133" xfId="41" xr:uid="{00000000-0005-0000-0000-000034000000}"/>
    <cellStyle name="Normal 2 134" xfId="42" xr:uid="{00000000-0005-0000-0000-000035000000}"/>
    <cellStyle name="Normal 2 135" xfId="43" xr:uid="{00000000-0005-0000-0000-000036000000}"/>
    <cellStyle name="Normal 2 136" xfId="44" xr:uid="{00000000-0005-0000-0000-000037000000}"/>
    <cellStyle name="Normal 2 137" xfId="45" xr:uid="{00000000-0005-0000-0000-000038000000}"/>
    <cellStyle name="Normal 2 138" xfId="46" xr:uid="{00000000-0005-0000-0000-000039000000}"/>
    <cellStyle name="Normal 2 139" xfId="47" xr:uid="{00000000-0005-0000-0000-00003A000000}"/>
    <cellStyle name="Normal 2 14" xfId="48" xr:uid="{00000000-0005-0000-0000-00003B000000}"/>
    <cellStyle name="Normal 2 140" xfId="49" xr:uid="{00000000-0005-0000-0000-00003C000000}"/>
    <cellStyle name="Normal 2 141" xfId="50" xr:uid="{00000000-0005-0000-0000-00003D000000}"/>
    <cellStyle name="Normal 2 142" xfId="51" xr:uid="{00000000-0005-0000-0000-00003E000000}"/>
    <cellStyle name="Normal 2 143" xfId="52" xr:uid="{00000000-0005-0000-0000-00003F000000}"/>
    <cellStyle name="Normal 2 144" xfId="53" xr:uid="{00000000-0005-0000-0000-000040000000}"/>
    <cellStyle name="Normal 2 145" xfId="54" xr:uid="{00000000-0005-0000-0000-000041000000}"/>
    <cellStyle name="Normal 2 146" xfId="55" xr:uid="{00000000-0005-0000-0000-000042000000}"/>
    <cellStyle name="Normal 2 147" xfId="56" xr:uid="{00000000-0005-0000-0000-000043000000}"/>
    <cellStyle name="Normal 2 148" xfId="57" xr:uid="{00000000-0005-0000-0000-000044000000}"/>
    <cellStyle name="Normal 2 149" xfId="58" xr:uid="{00000000-0005-0000-0000-000045000000}"/>
    <cellStyle name="Normal 2 15" xfId="59" xr:uid="{00000000-0005-0000-0000-000046000000}"/>
    <cellStyle name="Normal 2 150" xfId="60" xr:uid="{00000000-0005-0000-0000-000047000000}"/>
    <cellStyle name="Normal 2 151" xfId="61" xr:uid="{00000000-0005-0000-0000-000048000000}"/>
    <cellStyle name="Normal 2 152" xfId="62" xr:uid="{00000000-0005-0000-0000-000049000000}"/>
    <cellStyle name="Normal 2 153" xfId="63" xr:uid="{00000000-0005-0000-0000-00004A000000}"/>
    <cellStyle name="Normal 2 154" xfId="64" xr:uid="{00000000-0005-0000-0000-00004B000000}"/>
    <cellStyle name="Normal 2 155" xfId="65" xr:uid="{00000000-0005-0000-0000-00004C000000}"/>
    <cellStyle name="Normal 2 156" xfId="66" xr:uid="{00000000-0005-0000-0000-00004D000000}"/>
    <cellStyle name="Normal 2 157" xfId="67" xr:uid="{00000000-0005-0000-0000-00004E000000}"/>
    <cellStyle name="Normal 2 158" xfId="68" xr:uid="{00000000-0005-0000-0000-00004F000000}"/>
    <cellStyle name="Normal 2 159" xfId="69" xr:uid="{00000000-0005-0000-0000-000050000000}"/>
    <cellStyle name="Normal 2 16" xfId="70" xr:uid="{00000000-0005-0000-0000-000051000000}"/>
    <cellStyle name="Normal 2 160" xfId="71" xr:uid="{00000000-0005-0000-0000-000052000000}"/>
    <cellStyle name="Normal 2 161" xfId="72" xr:uid="{00000000-0005-0000-0000-000053000000}"/>
    <cellStyle name="Normal 2 162" xfId="73" xr:uid="{00000000-0005-0000-0000-000054000000}"/>
    <cellStyle name="Normal 2 163" xfId="74" xr:uid="{00000000-0005-0000-0000-000055000000}"/>
    <cellStyle name="Normal 2 164" xfId="75" xr:uid="{00000000-0005-0000-0000-000056000000}"/>
    <cellStyle name="Normal 2 165" xfId="76" xr:uid="{00000000-0005-0000-0000-000057000000}"/>
    <cellStyle name="Normal 2 166" xfId="77" xr:uid="{00000000-0005-0000-0000-000058000000}"/>
    <cellStyle name="Normal 2 167" xfId="78" xr:uid="{00000000-0005-0000-0000-000059000000}"/>
    <cellStyle name="Normal 2 168" xfId="79" xr:uid="{00000000-0005-0000-0000-00005A000000}"/>
    <cellStyle name="Normal 2 169" xfId="80" xr:uid="{00000000-0005-0000-0000-00005B000000}"/>
    <cellStyle name="Normal 2 17" xfId="81" xr:uid="{00000000-0005-0000-0000-00005C000000}"/>
    <cellStyle name="Normal 2 170" xfId="82" xr:uid="{00000000-0005-0000-0000-00005D000000}"/>
    <cellStyle name="Normal 2 171" xfId="83" xr:uid="{00000000-0005-0000-0000-00005E000000}"/>
    <cellStyle name="Normal 2 172" xfId="84" xr:uid="{00000000-0005-0000-0000-00005F000000}"/>
    <cellStyle name="Normal 2 173" xfId="85" xr:uid="{00000000-0005-0000-0000-000060000000}"/>
    <cellStyle name="Normal 2 174" xfId="86" xr:uid="{00000000-0005-0000-0000-000061000000}"/>
    <cellStyle name="Normal 2 175" xfId="87" xr:uid="{00000000-0005-0000-0000-000062000000}"/>
    <cellStyle name="Normal 2 176" xfId="88" xr:uid="{00000000-0005-0000-0000-000063000000}"/>
    <cellStyle name="Normal 2 177" xfId="89" xr:uid="{00000000-0005-0000-0000-000064000000}"/>
    <cellStyle name="Normal 2 178" xfId="90" xr:uid="{00000000-0005-0000-0000-000065000000}"/>
    <cellStyle name="Normal 2 179" xfId="91" xr:uid="{00000000-0005-0000-0000-000066000000}"/>
    <cellStyle name="Normal 2 18" xfId="92" xr:uid="{00000000-0005-0000-0000-000067000000}"/>
    <cellStyle name="Normal 2 180" xfId="93" xr:uid="{00000000-0005-0000-0000-000068000000}"/>
    <cellStyle name="Normal 2 181" xfId="94" xr:uid="{00000000-0005-0000-0000-000069000000}"/>
    <cellStyle name="Normal 2 182" xfId="95" xr:uid="{00000000-0005-0000-0000-00006A000000}"/>
    <cellStyle name="Normal 2 183" xfId="96" xr:uid="{00000000-0005-0000-0000-00006B000000}"/>
    <cellStyle name="Normal 2 184" xfId="97" xr:uid="{00000000-0005-0000-0000-00006C000000}"/>
    <cellStyle name="Normal 2 185" xfId="98" xr:uid="{00000000-0005-0000-0000-00006D000000}"/>
    <cellStyle name="Normal 2 186" xfId="99" xr:uid="{00000000-0005-0000-0000-00006E000000}"/>
    <cellStyle name="Normal 2 187" xfId="100" xr:uid="{00000000-0005-0000-0000-00006F000000}"/>
    <cellStyle name="Normal 2 188" xfId="101" xr:uid="{00000000-0005-0000-0000-000070000000}"/>
    <cellStyle name="Normal 2 189" xfId="102" xr:uid="{00000000-0005-0000-0000-000071000000}"/>
    <cellStyle name="Normal 2 19" xfId="103" xr:uid="{00000000-0005-0000-0000-000072000000}"/>
    <cellStyle name="Normal 2 190" xfId="104" xr:uid="{00000000-0005-0000-0000-000073000000}"/>
    <cellStyle name="Normal 2 191" xfId="105" xr:uid="{00000000-0005-0000-0000-000074000000}"/>
    <cellStyle name="Normal 2 192" xfId="106" xr:uid="{00000000-0005-0000-0000-000075000000}"/>
    <cellStyle name="Normal 2 193" xfId="107" xr:uid="{00000000-0005-0000-0000-000076000000}"/>
    <cellStyle name="Normal 2 194" xfId="108" xr:uid="{00000000-0005-0000-0000-000077000000}"/>
    <cellStyle name="Normal 2 195" xfId="109" xr:uid="{00000000-0005-0000-0000-000078000000}"/>
    <cellStyle name="Normal 2 196" xfId="110" xr:uid="{00000000-0005-0000-0000-000079000000}"/>
    <cellStyle name="Normal 2 197" xfId="111" xr:uid="{00000000-0005-0000-0000-00007A000000}"/>
    <cellStyle name="Normal 2 198" xfId="112" xr:uid="{00000000-0005-0000-0000-00007B000000}"/>
    <cellStyle name="Normal 2 199" xfId="113" xr:uid="{00000000-0005-0000-0000-00007C000000}"/>
    <cellStyle name="Normal 2 2" xfId="114" xr:uid="{00000000-0005-0000-0000-00007D000000}"/>
    <cellStyle name="Normal 2 20" xfId="115" xr:uid="{00000000-0005-0000-0000-00007E000000}"/>
    <cellStyle name="Normal 2 200" xfId="116" xr:uid="{00000000-0005-0000-0000-00007F000000}"/>
    <cellStyle name="Normal 2 201" xfId="117" xr:uid="{00000000-0005-0000-0000-000080000000}"/>
    <cellStyle name="Normal 2 202" xfId="118" xr:uid="{00000000-0005-0000-0000-000081000000}"/>
    <cellStyle name="Normal 2 203" xfId="119" xr:uid="{00000000-0005-0000-0000-000082000000}"/>
    <cellStyle name="Normal 2 204" xfId="120" xr:uid="{00000000-0005-0000-0000-000083000000}"/>
    <cellStyle name="Normal 2 205" xfId="121" xr:uid="{00000000-0005-0000-0000-000084000000}"/>
    <cellStyle name="Normal 2 206" xfId="122" xr:uid="{00000000-0005-0000-0000-000085000000}"/>
    <cellStyle name="Normal 2 207" xfId="123" xr:uid="{00000000-0005-0000-0000-000086000000}"/>
    <cellStyle name="Normal 2 208" xfId="124" xr:uid="{00000000-0005-0000-0000-000087000000}"/>
    <cellStyle name="Normal 2 209" xfId="125" xr:uid="{00000000-0005-0000-0000-000088000000}"/>
    <cellStyle name="Normal 2 21" xfId="126" xr:uid="{00000000-0005-0000-0000-000089000000}"/>
    <cellStyle name="Normal 2 210" xfId="127" xr:uid="{00000000-0005-0000-0000-00008A000000}"/>
    <cellStyle name="Normal 2 211" xfId="128" xr:uid="{00000000-0005-0000-0000-00008B000000}"/>
    <cellStyle name="Normal 2 212" xfId="129" xr:uid="{00000000-0005-0000-0000-00008C000000}"/>
    <cellStyle name="Normal 2 213" xfId="130" xr:uid="{00000000-0005-0000-0000-00008D000000}"/>
    <cellStyle name="Normal 2 214" xfId="131" xr:uid="{00000000-0005-0000-0000-00008E000000}"/>
    <cellStyle name="Normal 2 215" xfId="132" xr:uid="{00000000-0005-0000-0000-00008F000000}"/>
    <cellStyle name="Normal 2 216" xfId="133" xr:uid="{00000000-0005-0000-0000-000090000000}"/>
    <cellStyle name="Normal 2 217" xfId="134" xr:uid="{00000000-0005-0000-0000-000091000000}"/>
    <cellStyle name="Normal 2 218" xfId="135" xr:uid="{00000000-0005-0000-0000-000092000000}"/>
    <cellStyle name="Normal 2 219" xfId="136" xr:uid="{00000000-0005-0000-0000-000093000000}"/>
    <cellStyle name="Normal 2 22" xfId="137" xr:uid="{00000000-0005-0000-0000-000094000000}"/>
    <cellStyle name="Normal 2 220" xfId="138" xr:uid="{00000000-0005-0000-0000-000095000000}"/>
    <cellStyle name="Normal 2 221" xfId="139" xr:uid="{00000000-0005-0000-0000-000096000000}"/>
    <cellStyle name="Normal 2 222" xfId="140" xr:uid="{00000000-0005-0000-0000-000097000000}"/>
    <cellStyle name="Normal 2 223" xfId="141" xr:uid="{00000000-0005-0000-0000-000098000000}"/>
    <cellStyle name="Normal 2 224" xfId="142" xr:uid="{00000000-0005-0000-0000-000099000000}"/>
    <cellStyle name="Normal 2 225" xfId="143" xr:uid="{00000000-0005-0000-0000-00009A000000}"/>
    <cellStyle name="Normal 2 226" xfId="144" xr:uid="{00000000-0005-0000-0000-00009B000000}"/>
    <cellStyle name="Normal 2 227" xfId="145" xr:uid="{00000000-0005-0000-0000-00009C000000}"/>
    <cellStyle name="Normal 2 228" xfId="146" xr:uid="{00000000-0005-0000-0000-00009D000000}"/>
    <cellStyle name="Normal 2 229" xfId="147" xr:uid="{00000000-0005-0000-0000-00009E000000}"/>
    <cellStyle name="Normal 2 23" xfId="148" xr:uid="{00000000-0005-0000-0000-00009F000000}"/>
    <cellStyle name="Normal 2 230" xfId="149" xr:uid="{00000000-0005-0000-0000-0000A0000000}"/>
    <cellStyle name="Normal 2 231" xfId="150" xr:uid="{00000000-0005-0000-0000-0000A1000000}"/>
    <cellStyle name="Normal 2 232" xfId="151" xr:uid="{00000000-0005-0000-0000-0000A2000000}"/>
    <cellStyle name="Normal 2 233" xfId="152" xr:uid="{00000000-0005-0000-0000-0000A3000000}"/>
    <cellStyle name="Normal 2 234" xfId="153" xr:uid="{00000000-0005-0000-0000-0000A4000000}"/>
    <cellStyle name="Normal 2 235" xfId="154" xr:uid="{00000000-0005-0000-0000-0000A5000000}"/>
    <cellStyle name="Normal 2 236" xfId="155" xr:uid="{00000000-0005-0000-0000-0000A6000000}"/>
    <cellStyle name="Normal 2 237" xfId="156" xr:uid="{00000000-0005-0000-0000-0000A7000000}"/>
    <cellStyle name="Normal 2 238" xfId="157" xr:uid="{00000000-0005-0000-0000-0000A8000000}"/>
    <cellStyle name="Normal 2 239" xfId="158" xr:uid="{00000000-0005-0000-0000-0000A9000000}"/>
    <cellStyle name="Normal 2 24" xfId="159" xr:uid="{00000000-0005-0000-0000-0000AA000000}"/>
    <cellStyle name="Normal 2 240" xfId="160" xr:uid="{00000000-0005-0000-0000-0000AB000000}"/>
    <cellStyle name="Normal 2 241" xfId="161" xr:uid="{00000000-0005-0000-0000-0000AC000000}"/>
    <cellStyle name="Normal 2 242" xfId="162" xr:uid="{00000000-0005-0000-0000-0000AD000000}"/>
    <cellStyle name="Normal 2 243" xfId="163" xr:uid="{00000000-0005-0000-0000-0000AE000000}"/>
    <cellStyle name="Normal 2 244" xfId="164" xr:uid="{00000000-0005-0000-0000-0000AF000000}"/>
    <cellStyle name="Normal 2 245" xfId="165" xr:uid="{00000000-0005-0000-0000-0000B0000000}"/>
    <cellStyle name="Normal 2 246" xfId="166" xr:uid="{00000000-0005-0000-0000-0000B1000000}"/>
    <cellStyle name="Normal 2 247" xfId="167" xr:uid="{00000000-0005-0000-0000-0000B2000000}"/>
    <cellStyle name="Normal 2 248" xfId="168" xr:uid="{00000000-0005-0000-0000-0000B3000000}"/>
    <cellStyle name="Normal 2 249" xfId="169" xr:uid="{00000000-0005-0000-0000-0000B4000000}"/>
    <cellStyle name="Normal 2 25" xfId="170" xr:uid="{00000000-0005-0000-0000-0000B5000000}"/>
    <cellStyle name="Normal 2 250" xfId="171" xr:uid="{00000000-0005-0000-0000-0000B6000000}"/>
    <cellStyle name="Normal 2 251" xfId="172" xr:uid="{00000000-0005-0000-0000-0000B7000000}"/>
    <cellStyle name="Normal 2 252" xfId="173" xr:uid="{00000000-0005-0000-0000-0000B8000000}"/>
    <cellStyle name="Normal 2 253" xfId="174" xr:uid="{00000000-0005-0000-0000-0000B9000000}"/>
    <cellStyle name="Normal 2 254" xfId="175" xr:uid="{00000000-0005-0000-0000-0000BA000000}"/>
    <cellStyle name="Normal 2 255" xfId="176" xr:uid="{00000000-0005-0000-0000-0000BB000000}"/>
    <cellStyle name="Normal 2 26" xfId="177" xr:uid="{00000000-0005-0000-0000-0000BC000000}"/>
    <cellStyle name="Normal 2 27" xfId="178" xr:uid="{00000000-0005-0000-0000-0000BD000000}"/>
    <cellStyle name="Normal 2 28" xfId="179" xr:uid="{00000000-0005-0000-0000-0000BE000000}"/>
    <cellStyle name="Normal 2 29" xfId="180" xr:uid="{00000000-0005-0000-0000-0000BF000000}"/>
    <cellStyle name="Normal 2 3" xfId="181" xr:uid="{00000000-0005-0000-0000-0000C0000000}"/>
    <cellStyle name="Normal 2 30" xfId="182" xr:uid="{00000000-0005-0000-0000-0000C1000000}"/>
    <cellStyle name="Normal 2 31" xfId="183" xr:uid="{00000000-0005-0000-0000-0000C2000000}"/>
    <cellStyle name="Normal 2 32" xfId="184" xr:uid="{00000000-0005-0000-0000-0000C3000000}"/>
    <cellStyle name="Normal 2 33" xfId="185" xr:uid="{00000000-0005-0000-0000-0000C4000000}"/>
    <cellStyle name="Normal 2 34" xfId="186" xr:uid="{00000000-0005-0000-0000-0000C5000000}"/>
    <cellStyle name="Normal 2 35" xfId="187" xr:uid="{00000000-0005-0000-0000-0000C6000000}"/>
    <cellStyle name="Normal 2 36" xfId="188" xr:uid="{00000000-0005-0000-0000-0000C7000000}"/>
    <cellStyle name="Normal 2 37" xfId="189" xr:uid="{00000000-0005-0000-0000-0000C8000000}"/>
    <cellStyle name="Normal 2 38" xfId="190" xr:uid="{00000000-0005-0000-0000-0000C9000000}"/>
    <cellStyle name="Normal 2 39" xfId="191" xr:uid="{00000000-0005-0000-0000-0000CA000000}"/>
    <cellStyle name="Normal 2 4" xfId="192" xr:uid="{00000000-0005-0000-0000-0000CB000000}"/>
    <cellStyle name="Normal 2 40" xfId="193" xr:uid="{00000000-0005-0000-0000-0000CC000000}"/>
    <cellStyle name="Normal 2 41" xfId="194" xr:uid="{00000000-0005-0000-0000-0000CD000000}"/>
    <cellStyle name="Normal 2 42" xfId="195" xr:uid="{00000000-0005-0000-0000-0000CE000000}"/>
    <cellStyle name="Normal 2 43" xfId="196" xr:uid="{00000000-0005-0000-0000-0000CF000000}"/>
    <cellStyle name="Normal 2 44" xfId="197" xr:uid="{00000000-0005-0000-0000-0000D0000000}"/>
    <cellStyle name="Normal 2 45" xfId="198" xr:uid="{00000000-0005-0000-0000-0000D1000000}"/>
    <cellStyle name="Normal 2 46" xfId="199" xr:uid="{00000000-0005-0000-0000-0000D2000000}"/>
    <cellStyle name="Normal 2 47" xfId="200" xr:uid="{00000000-0005-0000-0000-0000D3000000}"/>
    <cellStyle name="Normal 2 48" xfId="201" xr:uid="{00000000-0005-0000-0000-0000D4000000}"/>
    <cellStyle name="Normal 2 49" xfId="202" xr:uid="{00000000-0005-0000-0000-0000D5000000}"/>
    <cellStyle name="Normal 2 5" xfId="203" xr:uid="{00000000-0005-0000-0000-0000D6000000}"/>
    <cellStyle name="Normal 2 50" xfId="204" xr:uid="{00000000-0005-0000-0000-0000D7000000}"/>
    <cellStyle name="Normal 2 51" xfId="205" xr:uid="{00000000-0005-0000-0000-0000D8000000}"/>
    <cellStyle name="Normal 2 52" xfId="206" xr:uid="{00000000-0005-0000-0000-0000D9000000}"/>
    <cellStyle name="Normal 2 53" xfId="207" xr:uid="{00000000-0005-0000-0000-0000DA000000}"/>
    <cellStyle name="Normal 2 54" xfId="208" xr:uid="{00000000-0005-0000-0000-0000DB000000}"/>
    <cellStyle name="Normal 2 55" xfId="209" xr:uid="{00000000-0005-0000-0000-0000DC000000}"/>
    <cellStyle name="Normal 2 56" xfId="210" xr:uid="{00000000-0005-0000-0000-0000DD000000}"/>
    <cellStyle name="Normal 2 57" xfId="211" xr:uid="{00000000-0005-0000-0000-0000DE000000}"/>
    <cellStyle name="Normal 2 58" xfId="212" xr:uid="{00000000-0005-0000-0000-0000DF000000}"/>
    <cellStyle name="Normal 2 59" xfId="213" xr:uid="{00000000-0005-0000-0000-0000E0000000}"/>
    <cellStyle name="Normal 2 6" xfId="214" xr:uid="{00000000-0005-0000-0000-0000E1000000}"/>
    <cellStyle name="Normal 2 60" xfId="215" xr:uid="{00000000-0005-0000-0000-0000E2000000}"/>
    <cellStyle name="Normal 2 61" xfId="216" xr:uid="{00000000-0005-0000-0000-0000E3000000}"/>
    <cellStyle name="Normal 2 62" xfId="217" xr:uid="{00000000-0005-0000-0000-0000E4000000}"/>
    <cellStyle name="Normal 2 63" xfId="218" xr:uid="{00000000-0005-0000-0000-0000E5000000}"/>
    <cellStyle name="Normal 2 64" xfId="219" xr:uid="{00000000-0005-0000-0000-0000E6000000}"/>
    <cellStyle name="Normal 2 65" xfId="220" xr:uid="{00000000-0005-0000-0000-0000E7000000}"/>
    <cellStyle name="Normal 2 66" xfId="221" xr:uid="{00000000-0005-0000-0000-0000E8000000}"/>
    <cellStyle name="Normal 2 67" xfId="222" xr:uid="{00000000-0005-0000-0000-0000E9000000}"/>
    <cellStyle name="Normal 2 68" xfId="223" xr:uid="{00000000-0005-0000-0000-0000EA000000}"/>
    <cellStyle name="Normal 2 69" xfId="224" xr:uid="{00000000-0005-0000-0000-0000EB000000}"/>
    <cellStyle name="Normal 2 7" xfId="225" xr:uid="{00000000-0005-0000-0000-0000EC000000}"/>
    <cellStyle name="Normal 2 70" xfId="226" xr:uid="{00000000-0005-0000-0000-0000ED000000}"/>
    <cellStyle name="Normal 2 71" xfId="227" xr:uid="{00000000-0005-0000-0000-0000EE000000}"/>
    <cellStyle name="Normal 2 72" xfId="228" xr:uid="{00000000-0005-0000-0000-0000EF000000}"/>
    <cellStyle name="Normal 2 73" xfId="229" xr:uid="{00000000-0005-0000-0000-0000F0000000}"/>
    <cellStyle name="Normal 2 74" xfId="230" xr:uid="{00000000-0005-0000-0000-0000F1000000}"/>
    <cellStyle name="Normal 2 75" xfId="231" xr:uid="{00000000-0005-0000-0000-0000F2000000}"/>
    <cellStyle name="Normal 2 76" xfId="232" xr:uid="{00000000-0005-0000-0000-0000F3000000}"/>
    <cellStyle name="Normal 2 77" xfId="233" xr:uid="{00000000-0005-0000-0000-0000F4000000}"/>
    <cellStyle name="Normal 2 78" xfId="234" xr:uid="{00000000-0005-0000-0000-0000F5000000}"/>
    <cellStyle name="Normal 2 79" xfId="235" xr:uid="{00000000-0005-0000-0000-0000F6000000}"/>
    <cellStyle name="Normal 2 8" xfId="236" xr:uid="{00000000-0005-0000-0000-0000F7000000}"/>
    <cellStyle name="Normal 2 80" xfId="237" xr:uid="{00000000-0005-0000-0000-0000F8000000}"/>
    <cellStyle name="Normal 2 81" xfId="238" xr:uid="{00000000-0005-0000-0000-0000F9000000}"/>
    <cellStyle name="Normal 2 82" xfId="239" xr:uid="{00000000-0005-0000-0000-0000FA000000}"/>
    <cellStyle name="Normal 2 83" xfId="240" xr:uid="{00000000-0005-0000-0000-0000FB000000}"/>
    <cellStyle name="Normal 2 84" xfId="241" xr:uid="{00000000-0005-0000-0000-0000FC000000}"/>
    <cellStyle name="Normal 2 85" xfId="242" xr:uid="{00000000-0005-0000-0000-0000FD000000}"/>
    <cellStyle name="Normal 2 86" xfId="243" xr:uid="{00000000-0005-0000-0000-0000FE000000}"/>
    <cellStyle name="Normal 2 87" xfId="244" xr:uid="{00000000-0005-0000-0000-0000FF000000}"/>
    <cellStyle name="Normal 2 88" xfId="245" xr:uid="{00000000-0005-0000-0000-000000010000}"/>
    <cellStyle name="Normal 2 89" xfId="246" xr:uid="{00000000-0005-0000-0000-000001010000}"/>
    <cellStyle name="Normal 2 9" xfId="247" xr:uid="{00000000-0005-0000-0000-000002010000}"/>
    <cellStyle name="Normal 2 90" xfId="248" xr:uid="{00000000-0005-0000-0000-000003010000}"/>
    <cellStyle name="Normal 2 91" xfId="249" xr:uid="{00000000-0005-0000-0000-000004010000}"/>
    <cellStyle name="Normal 2 92" xfId="250" xr:uid="{00000000-0005-0000-0000-000005010000}"/>
    <cellStyle name="Normal 2 93" xfId="251" xr:uid="{00000000-0005-0000-0000-000006010000}"/>
    <cellStyle name="Normal 2 94" xfId="252" xr:uid="{00000000-0005-0000-0000-000007010000}"/>
    <cellStyle name="Normal 2 95" xfId="253" xr:uid="{00000000-0005-0000-0000-000008010000}"/>
    <cellStyle name="Normal 2 96" xfId="254" xr:uid="{00000000-0005-0000-0000-000009010000}"/>
    <cellStyle name="Normal 2 97" xfId="255" xr:uid="{00000000-0005-0000-0000-00000A010000}"/>
    <cellStyle name="Normal 2 98" xfId="256" xr:uid="{00000000-0005-0000-0000-00000B010000}"/>
    <cellStyle name="Normal 2 99" xfId="257" xr:uid="{00000000-0005-0000-0000-00000C010000}"/>
    <cellStyle name="Normal 3" xfId="265" xr:uid="{00000000-0005-0000-0000-00000D010000}"/>
    <cellStyle name="Normal 3 2" xfId="283" xr:uid="{AEC5A491-2D64-4FD5-B3F6-A2EE5EF8F942}"/>
    <cellStyle name="Normal 4" xfId="276" xr:uid="{00000000-0005-0000-0000-00000E010000}"/>
    <cellStyle name="Normal 4 2" xfId="285" xr:uid="{740985A8-136F-4BA4-ACF7-4542ABF0D242}"/>
    <cellStyle name="Normal 5" xfId="268" xr:uid="{00000000-0005-0000-0000-00000F010000}"/>
    <cellStyle name="Normal 6" xfId="258" xr:uid="{00000000-0005-0000-0000-000010010000}"/>
    <cellStyle name="Normal 7" xfId="279" xr:uid="{00000000-0005-0000-0000-000011010000}"/>
    <cellStyle name="Normal 7 2" xfId="282" xr:uid="{184DF477-240A-4A81-8F7E-718CCF50D2F8}"/>
    <cellStyle name="Normal 9" xfId="284" xr:uid="{BAE5C637-C8B4-428C-B76B-A2FA464FA8B8}"/>
    <cellStyle name="Percent" xfId="259" builtinId="5"/>
    <cellStyle name="Percent 16" xfId="260" xr:uid="{00000000-0005-0000-0000-000013010000}"/>
    <cellStyle name="Percent 16 2" xfId="261" xr:uid="{00000000-0005-0000-0000-000014010000}"/>
    <cellStyle name="Percent 2 2" xfId="262" xr:uid="{00000000-0005-0000-0000-000015010000}"/>
    <cellStyle name="Standaard_restitutions fromages" xfId="263" xr:uid="{00000000-0005-0000-0000-000016010000}"/>
    <cellStyle name="table heading 3" xfId="273" xr:uid="{00000000-0005-0000-0000-000017010000}"/>
  </cellStyles>
  <dxfs count="11">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s>
  <tableStyles count="0" defaultTableStyle="TableStyleMedium9" defaultPivotStyle="PivotStyleLight16"/>
  <colors>
    <mruColors>
      <color rgb="FFC6E6A2"/>
      <color rgb="FFFDD3BB"/>
      <color rgb="FFFAA678"/>
      <color rgb="FF0090D4"/>
      <color rgb="FF7B3010"/>
      <color rgb="FF70DB45"/>
      <color rgb="FF025328"/>
      <color rgb="FF7A98A5"/>
      <color rgb="FF6DA32F"/>
      <color rgb="FF1F43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575756"/>
                </a:solidFill>
                <a:latin typeface="Arial" panose="020B0604020202020204" pitchFamily="34" charset="0"/>
                <a:ea typeface="+mn-ea"/>
                <a:cs typeface="Arial" panose="020B0604020202020204" pitchFamily="34" charset="0"/>
              </a:defRPr>
            </a:pPr>
            <a:r>
              <a:rPr lang="en-US" sz="1440" b="1">
                <a:solidFill>
                  <a:srgbClr val="575756"/>
                </a:solidFill>
                <a:latin typeface="Arial" panose="020B0604020202020204" pitchFamily="34" charset="0"/>
                <a:cs typeface="Arial" panose="020B0604020202020204" pitchFamily="34" charset="0"/>
              </a:rPr>
              <a:t>Weighted average EU milk price</a:t>
            </a:r>
          </a:p>
        </c:rich>
      </c:tx>
      <c:layout>
        <c:manualLayout>
          <c:xMode val="edge"/>
          <c:yMode val="edge"/>
          <c:x val="0.28035897915303354"/>
          <c:y val="5.873154205213095E-3"/>
        </c:manualLayout>
      </c:layout>
      <c:overlay val="0"/>
      <c:spPr>
        <a:noFill/>
        <a:ln w="25400">
          <a:noFill/>
        </a:ln>
      </c:spPr>
    </c:title>
    <c:autoTitleDeleted val="0"/>
    <c:plotArea>
      <c:layout>
        <c:manualLayout>
          <c:layoutTarget val="inner"/>
          <c:xMode val="edge"/>
          <c:yMode val="edge"/>
          <c:x val="9.3452351973275394E-2"/>
          <c:y val="7.4845467928050038E-2"/>
          <c:w val="0.86469731761910629"/>
          <c:h val="0.69088428259495438"/>
        </c:manualLayout>
      </c:layout>
      <c:lineChart>
        <c:grouping val="standard"/>
        <c:varyColors val="0"/>
        <c:ser>
          <c:idx val="1"/>
          <c:order val="0"/>
          <c:tx>
            <c:v>2021 EU (ex UK)</c:v>
          </c:tx>
          <c:spPr>
            <a:ln w="28575" cap="rnd">
              <a:solidFill>
                <a:srgbClr val="025328"/>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conversion'!$II$56:$IT$56</c:f>
              <c:numCache>
                <c:formatCode>0.00</c:formatCode>
                <c:ptCount val="12"/>
                <c:pt idx="0">
                  <c:v>32.051776123398817</c:v>
                </c:pt>
                <c:pt idx="1">
                  <c:v>31.424244511717941</c:v>
                </c:pt>
                <c:pt idx="2">
                  <c:v>31.098742964487112</c:v>
                </c:pt>
                <c:pt idx="3">
                  <c:v>31.647824045471395</c:v>
                </c:pt>
                <c:pt idx="4">
                  <c:v>31.726555577130146</c:v>
                </c:pt>
                <c:pt idx="5">
                  <c:v>31.629185435224606</c:v>
                </c:pt>
                <c:pt idx="6">
                  <c:v>31.72719648293138</c:v>
                </c:pt>
                <c:pt idx="7">
                  <c:v>31.975432987355322</c:v>
                </c:pt>
                <c:pt idx="8">
                  <c:v>32.900446373409125</c:v>
                </c:pt>
                <c:pt idx="9">
                  <c:v>33.732787496150891</c:v>
                </c:pt>
                <c:pt idx="10">
                  <c:v>34.948440243907015</c:v>
                </c:pt>
                <c:pt idx="11">
                  <c:v>36.077503371136622</c:v>
                </c:pt>
              </c:numCache>
            </c:numRef>
          </c:val>
          <c:smooth val="0"/>
          <c:extLst>
            <c:ext xmlns:c16="http://schemas.microsoft.com/office/drawing/2014/chart" uri="{C3380CC4-5D6E-409C-BE32-E72D297353CC}">
              <c16:uniqueId val="{00000001-10D3-4424-950F-AA0CF3D051D6}"/>
            </c:ext>
          </c:extLst>
        </c:ser>
        <c:ser>
          <c:idx val="2"/>
          <c:order val="1"/>
          <c:tx>
            <c:v>2022 EU (ex UK)</c:v>
          </c:tx>
          <c:spPr>
            <a:ln w="28575" cap="rnd">
              <a:solidFill>
                <a:srgbClr val="7A98A5"/>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conversion'!$IU$56:$JF$56</c:f>
              <c:numCache>
                <c:formatCode>0.00</c:formatCode>
                <c:ptCount val="12"/>
                <c:pt idx="0">
                  <c:v>35.949938071113785</c:v>
                </c:pt>
                <c:pt idx="1">
                  <c:v>36.667606264673175</c:v>
                </c:pt>
                <c:pt idx="2">
                  <c:v>37.825577659705921</c:v>
                </c:pt>
                <c:pt idx="3">
                  <c:v>39.823055011803575</c:v>
                </c:pt>
                <c:pt idx="4">
                  <c:v>41.987813402154501</c:v>
                </c:pt>
                <c:pt idx="5">
                  <c:v>43.62377419318603</c:v>
                </c:pt>
                <c:pt idx="6">
                  <c:v>44.684568282603621</c:v>
                </c:pt>
                <c:pt idx="7">
                  <c:v>45.567030865822495</c:v>
                </c:pt>
                <c:pt idx="8">
                  <c:v>49.110516055775847</c:v>
                </c:pt>
                <c:pt idx="9">
                  <c:v>50.773472665972349</c:v>
                </c:pt>
                <c:pt idx="10">
                  <c:v>51.688898983034349</c:v>
                </c:pt>
                <c:pt idx="11">
                  <c:v>52.152737325417419</c:v>
                </c:pt>
              </c:numCache>
            </c:numRef>
          </c:val>
          <c:smooth val="0"/>
          <c:extLst>
            <c:ext xmlns:c16="http://schemas.microsoft.com/office/drawing/2014/chart" uri="{C3380CC4-5D6E-409C-BE32-E72D297353CC}">
              <c16:uniqueId val="{00000002-10D3-4424-950F-AA0CF3D051D6}"/>
            </c:ext>
          </c:extLst>
        </c:ser>
        <c:ser>
          <c:idx val="3"/>
          <c:order val="2"/>
          <c:tx>
            <c:v>2023 EU (ex UK)</c:v>
          </c:tx>
          <c:spPr>
            <a:ln w="28575" cap="rnd">
              <a:solidFill>
                <a:srgbClr val="7B3010"/>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conversion'!$JG$56:$JR$56</c:f>
              <c:numCache>
                <c:formatCode>0.00</c:formatCode>
                <c:ptCount val="12"/>
                <c:pt idx="0">
                  <c:v>50.612296822169547</c:v>
                </c:pt>
                <c:pt idx="1">
                  <c:v>48.617797067424526</c:v>
                </c:pt>
                <c:pt idx="2">
                  <c:v>45.677792312913105</c:v>
                </c:pt>
                <c:pt idx="3">
                  <c:v>43.152269679787288</c:v>
                </c:pt>
                <c:pt idx="4">
                  <c:v>40.645686133546015</c:v>
                </c:pt>
                <c:pt idx="5">
                  <c:v>39.139819297634695</c:v>
                </c:pt>
                <c:pt idx="6">
                  <c:v>38.660076952647692</c:v>
                </c:pt>
                <c:pt idx="7">
                  <c:v>38.508608709978382</c:v>
                </c:pt>
                <c:pt idx="8">
                  <c:v>38.441576739843761</c:v>
                </c:pt>
                <c:pt idx="9">
                  <c:v>39.62111289591828</c:v>
                </c:pt>
                <c:pt idx="10">
                  <c:v>40.747041494894574</c:v>
                </c:pt>
                <c:pt idx="11">
                  <c:v>41.356307595257761</c:v>
                </c:pt>
              </c:numCache>
            </c:numRef>
          </c:val>
          <c:smooth val="0"/>
          <c:extLst>
            <c:ext xmlns:c16="http://schemas.microsoft.com/office/drawing/2014/chart" uri="{C3380CC4-5D6E-409C-BE32-E72D297353CC}">
              <c16:uniqueId val="{00000003-10D3-4424-950F-AA0CF3D051D6}"/>
            </c:ext>
          </c:extLst>
        </c:ser>
        <c:ser>
          <c:idx val="5"/>
          <c:order val="4"/>
          <c:tx>
            <c:v>2024 EU (ex UK)</c:v>
          </c:tx>
          <c:spPr>
            <a:ln w="28575">
              <a:solidFill>
                <a:srgbClr val="6DA32F"/>
              </a:solidFill>
            </a:ln>
          </c:spPr>
          <c:marker>
            <c:symbol val="none"/>
          </c:marker>
          <c:val>
            <c:numRef>
              <c:f>'MMO - ppl conversion'!$JS$56:$KD$56</c:f>
              <c:numCache>
                <c:formatCode>0.00</c:formatCode>
                <c:ptCount val="12"/>
                <c:pt idx="0">
                  <c:v>41.099807165938387</c:v>
                </c:pt>
                <c:pt idx="1">
                  <c:v>40.852475194122299</c:v>
                </c:pt>
                <c:pt idx="2">
                  <c:v>40.915139935746943</c:v>
                </c:pt>
                <c:pt idx="3">
                  <c:v>40.696553458897462</c:v>
                </c:pt>
                <c:pt idx="4">
                  <c:v>40.537775069364095</c:v>
                </c:pt>
                <c:pt idx="5">
                  <c:v>40.206050341859225</c:v>
                </c:pt>
                <c:pt idx="6">
                  <c:v>40.422826042187111</c:v>
                </c:pt>
                <c:pt idx="7">
                  <c:v>41.761565035627498</c:v>
                </c:pt>
                <c:pt idx="8">
                  <c:v>42.930250127976556</c:v>
                </c:pt>
                <c:pt idx="9">
                  <c:v>44.519337162013336</c:v>
                </c:pt>
                <c:pt idx="10">
                  <c:v>46.027449647843817</c:v>
                </c:pt>
                <c:pt idx="11">
                  <c:v>46.682893395527003</c:v>
                </c:pt>
              </c:numCache>
            </c:numRef>
          </c:val>
          <c:smooth val="0"/>
          <c:extLst>
            <c:ext xmlns:c16="http://schemas.microsoft.com/office/drawing/2014/chart" uri="{C3380CC4-5D6E-409C-BE32-E72D297353CC}">
              <c16:uniqueId val="{00000001-0B95-41A9-A436-DAFBD30326D0}"/>
            </c:ext>
          </c:extLst>
        </c:ser>
        <c:ser>
          <c:idx val="0"/>
          <c:order val="5"/>
          <c:tx>
            <c:v>2025 EU (ex UK)</c:v>
          </c:tx>
          <c:spPr>
            <a:ln w="28575" cap="rnd">
              <a:solidFill>
                <a:srgbClr val="1F4350"/>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conversion'!$KE$56:$KP$56</c:f>
              <c:numCache>
                <c:formatCode>0.00</c:formatCode>
                <c:ptCount val="12"/>
                <c:pt idx="0">
                  <c:v>46.397028015232024</c:v>
                </c:pt>
                <c:pt idx="1">
                  <c:v>45.994289715391908</c:v>
                </c:pt>
                <c:pt idx="2">
                  <c:v>45.843942295811189</c:v>
                </c:pt>
                <c:pt idx="3">
                  <c:v>46.612515857325263</c:v>
                </c:pt>
                <c:pt idx="4">
                  <c:v>46.024149127503883</c:v>
                </c:pt>
                <c:pt idx="5">
                  <c:v>46.281174795384601</c:v>
                </c:pt>
                <c:pt idx="6">
                  <c:v>47.055794773439928</c:v>
                </c:pt>
                <c:pt idx="7">
                  <c:v>47.417520137920484</c:v>
                </c:pt>
                <c:pt idx="8">
                  <c:v>47.779652449367028</c:v>
                </c:pt>
                <c:pt idx="9">
                  <c:v>47.025550798059513</c:v>
                </c:pt>
                <c:pt idx="10">
                  <c:v>45.377329379298978</c:v>
                </c:pt>
                <c:pt idx="11">
                  <c:v>43.229231022694506</c:v>
                </c:pt>
              </c:numCache>
            </c:numRef>
          </c:val>
          <c:smooth val="0"/>
          <c:extLst>
            <c:ext xmlns:c16="http://schemas.microsoft.com/office/drawing/2014/chart" uri="{C3380CC4-5D6E-409C-BE32-E72D297353CC}">
              <c16:uniqueId val="{00000000-10D3-4424-950F-AA0CF3D051D6}"/>
            </c:ext>
          </c:extLst>
        </c:ser>
        <c:ser>
          <c:idx val="6"/>
          <c:order val="6"/>
          <c:tx>
            <c:v>2026 EU (ex UK)</c:v>
          </c:tx>
          <c:spPr>
            <a:ln w="28575">
              <a:solidFill>
                <a:srgbClr val="0090D4">
                  <a:alpha val="96000"/>
                </a:srgbClr>
              </a:solidFill>
            </a:ln>
          </c:spPr>
          <c:marker>
            <c:symbol val="none"/>
          </c:marker>
          <c:val>
            <c:numRef>
              <c:f>'MMO - ppl conversion'!$KQ$56:$KX$56</c:f>
              <c:numCache>
                <c:formatCode>0.00</c:formatCode>
                <c:ptCount val="8"/>
                <c:pt idx="0">
                  <c:v>40.384952653576775</c:v>
                </c:pt>
                <c:pt idx="1">
                  <c:v>39.341435499814651</c:v>
                </c:pt>
                <c:pt idx="2">
                  <c:v>38.277238653681259</c:v>
                </c:pt>
                <c:pt idx="3">
                  <c:v>38.294786852835784</c:v>
                </c:pt>
                <c:pt idx="4">
                  <c:v>37.972015939700974</c:v>
                </c:pt>
                <c:pt idx="5">
                  <c:v>37.220227497388315</c:v>
                </c:pt>
                <c:pt idx="6">
                  <c:v>36.745305792982663</c:v>
                </c:pt>
                <c:pt idx="7">
                  <c:v>37.683646361052766</c:v>
                </c:pt>
              </c:numCache>
            </c:numRef>
          </c:val>
          <c:smooth val="0"/>
          <c:extLst>
            <c:ext xmlns:c16="http://schemas.microsoft.com/office/drawing/2014/chart" uri="{C3380CC4-5D6E-409C-BE32-E72D297353CC}">
              <c16:uniqueId val="{00000001-041A-4562-8B4E-BE5EC1116087}"/>
            </c:ext>
          </c:extLst>
        </c:ser>
        <c:dLbls>
          <c:showLegendKey val="0"/>
          <c:showVal val="0"/>
          <c:showCatName val="0"/>
          <c:showSerName val="0"/>
          <c:showPercent val="0"/>
          <c:showBubbleSize val="0"/>
        </c:dLbls>
        <c:smooth val="0"/>
        <c:axId val="565012104"/>
        <c:axId val="1"/>
        <c:extLst>
          <c:ext xmlns:c15="http://schemas.microsoft.com/office/drawing/2012/chart" uri="{02D57815-91ED-43cb-92C2-25804820EDAC}">
            <c15:filteredLineSeries>
              <c15:ser>
                <c:idx val="4"/>
                <c:order val="3"/>
                <c:tx>
                  <c:v>2020</c:v>
                </c:tx>
                <c:spPr>
                  <a:ln w="28575" cap="rnd">
                    <a:solidFill>
                      <a:srgbClr val="0090D4"/>
                    </a:solidFill>
                    <a:round/>
                  </a:ln>
                  <a:effectLst/>
                </c:spPr>
                <c:marker>
                  <c:symbol val="none"/>
                </c:marker>
                <c:cat>
                  <c:strRef>
                    <c:extLst>
                      <c:ext uri="{02D57815-91ED-43cb-92C2-25804820EDAC}">
                        <c15:formulaRef>
                          <c15:sqref>'MMO - ppl conversion'!$EQ$7:$FB$7</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c:ext uri="{02D57815-91ED-43cb-92C2-25804820EDAC}">
                        <c15:formulaRef>
                          <c15:sqref>'MMO - ppl conversion'!$HW$56:$IA$56</c15:sqref>
                        </c15:formulaRef>
                      </c:ext>
                    </c:extLst>
                    <c:numCache>
                      <c:formatCode>0.00</c:formatCode>
                      <c:ptCount val="5"/>
                      <c:pt idx="0">
                        <c:v>30.808392213248261</c:v>
                      </c:pt>
                      <c:pt idx="1">
                        <c:v>30.497997343383169</c:v>
                      </c:pt>
                      <c:pt idx="2">
                        <c:v>31.89013401031194</c:v>
                      </c:pt>
                      <c:pt idx="3">
                        <c:v>30.307019646608175</c:v>
                      </c:pt>
                      <c:pt idx="4">
                        <c:v>30.153921392973356</c:v>
                      </c:pt>
                    </c:numCache>
                  </c:numRef>
                </c:val>
                <c:smooth val="0"/>
                <c:extLst>
                  <c:ext xmlns:c16="http://schemas.microsoft.com/office/drawing/2014/chart" uri="{C3380CC4-5D6E-409C-BE32-E72D297353CC}">
                    <c16:uniqueId val="{00000004-10D3-4424-950F-AA0CF3D051D6}"/>
                  </c:ext>
                </c:extLst>
              </c15:ser>
            </c15:filteredLineSeries>
          </c:ext>
        </c:extLst>
      </c:lineChart>
      <c:catAx>
        <c:axId val="5650121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1"/>
        <c:crosses val="autoZero"/>
        <c:auto val="1"/>
        <c:lblAlgn val="ctr"/>
        <c:lblOffset val="100"/>
        <c:noMultiLvlLbl val="0"/>
      </c:catAx>
      <c:valAx>
        <c:axId val="1"/>
        <c:scaling>
          <c:orientation val="minMax"/>
          <c:min val="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rgbClr val="575756"/>
                    </a:solidFill>
                    <a:latin typeface="+mn-lt"/>
                    <a:ea typeface="+mn-ea"/>
                    <a:cs typeface="+mn-cs"/>
                  </a:defRPr>
                </a:pPr>
                <a:r>
                  <a:rPr lang="en-US" sz="1200">
                    <a:solidFill>
                      <a:srgbClr val="575756"/>
                    </a:solidFill>
                    <a:latin typeface="+mn-lt"/>
                  </a:rPr>
                  <a:t>ppl</a:t>
                </a:r>
              </a:p>
            </c:rich>
          </c:tx>
          <c:layout>
            <c:manualLayout>
              <c:xMode val="edge"/>
              <c:yMode val="edge"/>
              <c:x val="5.2254308791989477E-4"/>
              <c:y val="0.47654461576460649"/>
            </c:manualLayout>
          </c:layout>
          <c:overlay val="0"/>
          <c:spPr>
            <a:noFill/>
            <a:ln w="25400">
              <a:noFill/>
            </a:ln>
          </c:spPr>
        </c:title>
        <c:numFmt formatCode="0" sourceLinked="0"/>
        <c:majorTickMark val="none"/>
        <c:minorTickMark val="none"/>
        <c:tickLblPos val="nextTo"/>
        <c:spPr>
          <a:ln w="9525">
            <a:noFill/>
          </a:ln>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565012104"/>
        <c:crosses val="autoZero"/>
        <c:crossBetween val="between"/>
      </c:valAx>
      <c:spPr>
        <a:noFill/>
        <a:ln w="25400">
          <a:noFill/>
        </a:ln>
      </c:spPr>
    </c:plotArea>
    <c:legend>
      <c:legendPos val="r"/>
      <c:layout>
        <c:manualLayout>
          <c:xMode val="edge"/>
          <c:yMode val="edge"/>
          <c:x val="0.122727727111388"/>
          <c:y val="0.83154188563682496"/>
          <c:w val="0.77090837509938481"/>
          <c:h val="9.1525182948373765E-2"/>
        </c:manualLayout>
      </c:layout>
      <c:overlay val="0"/>
      <c:spPr>
        <a:noFill/>
        <a:ln w="25400">
          <a:noFill/>
        </a:ln>
      </c:spPr>
      <c:txPr>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HDB" panose="020B0504030602030204" pitchFamily="34"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40" b="1">
                <a:latin typeface="+mj-lt"/>
              </a:defRPr>
            </a:pPr>
            <a:r>
              <a:rPr lang="en-GB" sz="1440" b="1">
                <a:latin typeface="+mj-lt"/>
              </a:rPr>
              <a:t>Average milk prices by country</a:t>
            </a:r>
          </a:p>
        </c:rich>
      </c:tx>
      <c:layout>
        <c:manualLayout>
          <c:xMode val="edge"/>
          <c:yMode val="edge"/>
          <c:x val="0.28407032675606242"/>
          <c:y val="3.0128878055145337E-3"/>
        </c:manualLayout>
      </c:layout>
      <c:overlay val="0"/>
      <c:spPr>
        <a:noFill/>
        <a:ln w="25400">
          <a:noFill/>
        </a:ln>
      </c:spPr>
    </c:title>
    <c:autoTitleDeleted val="0"/>
    <c:plotArea>
      <c:layout>
        <c:manualLayout>
          <c:layoutTarget val="inner"/>
          <c:xMode val="edge"/>
          <c:yMode val="edge"/>
          <c:x val="7.6777588266969898E-2"/>
          <c:y val="7.9758990311469824E-2"/>
          <c:w val="0.8857385605960808"/>
          <c:h val="0.63710420469559736"/>
        </c:manualLayout>
      </c:layout>
      <c:lineChart>
        <c:grouping val="standard"/>
        <c:varyColors val="0"/>
        <c:ser>
          <c:idx val="0"/>
          <c:order val="0"/>
          <c:tx>
            <c:strRef>
              <c:f>'MMO - ppl conversion'!$B$11</c:f>
              <c:strCache>
                <c:ptCount val="1"/>
                <c:pt idx="0">
                  <c:v>Denmark</c:v>
                </c:pt>
              </c:strCache>
            </c:strRef>
          </c:tx>
          <c:spPr>
            <a:ln w="28575" cap="rnd">
              <a:solidFill>
                <a:srgbClr val="0090D4"/>
              </a:solidFill>
              <a:round/>
            </a:ln>
            <a:effectLst/>
          </c:spPr>
          <c:marker>
            <c:symbol val="none"/>
          </c:marker>
          <c:dPt>
            <c:idx val="81"/>
            <c:bubble3D val="0"/>
            <c:extLst>
              <c:ext xmlns:c16="http://schemas.microsoft.com/office/drawing/2014/chart" uri="{C3380CC4-5D6E-409C-BE32-E72D297353CC}">
                <c16:uniqueId val="{00000001-D1EA-4CF0-8EDA-FA6AD8DA5122}"/>
              </c:ext>
            </c:extLst>
          </c:dPt>
          <c:cat>
            <c:numRef>
              <c:f>'MMO - ppl conversion'!$FP$8:$KX$8</c:f>
              <c:numCache>
                <c:formatCode>mmm\-yy</c:formatCode>
                <c:ptCount val="139"/>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pt idx="127">
                  <c:v>45901</c:v>
                </c:pt>
                <c:pt idx="128">
                  <c:v>45931</c:v>
                </c:pt>
                <c:pt idx="129">
                  <c:v>45962</c:v>
                </c:pt>
                <c:pt idx="130">
                  <c:v>45992</c:v>
                </c:pt>
                <c:pt idx="131">
                  <c:v>46023</c:v>
                </c:pt>
                <c:pt idx="132">
                  <c:v>46054</c:v>
                </c:pt>
                <c:pt idx="133">
                  <c:v>46082</c:v>
                </c:pt>
                <c:pt idx="134">
                  <c:v>46113</c:v>
                </c:pt>
                <c:pt idx="135">
                  <c:v>46143</c:v>
                </c:pt>
                <c:pt idx="136">
                  <c:v>46174</c:v>
                </c:pt>
                <c:pt idx="137">
                  <c:v>46204</c:v>
                </c:pt>
                <c:pt idx="138">
                  <c:v>46235</c:v>
                </c:pt>
              </c:numCache>
            </c:numRef>
          </c:cat>
          <c:val>
            <c:numRef>
              <c:f>'MMO - ppl conversion'!$FP$11:$KX$11</c:f>
              <c:numCache>
                <c:formatCode>0.00</c:formatCode>
                <c:ptCount val="139"/>
                <c:pt idx="0">
                  <c:v>23.647466946744096</c:v>
                </c:pt>
                <c:pt idx="1">
                  <c:v>23.241775299641667</c:v>
                </c:pt>
                <c:pt idx="2">
                  <c:v>24.440281724947482</c:v>
                </c:pt>
                <c:pt idx="3">
                  <c:v>24.421010441121961</c:v>
                </c:pt>
                <c:pt idx="4">
                  <c:v>22.920459038675396</c:v>
                </c:pt>
                <c:pt idx="5">
                  <c:v>22.511284443346099</c:v>
                </c:pt>
                <c:pt idx="6">
                  <c:v>21.980028831500473</c:v>
                </c:pt>
                <c:pt idx="7">
                  <c:v>22.55875592075456</c:v>
                </c:pt>
                <c:pt idx="8">
                  <c:v>23.076066765517524</c:v>
                </c:pt>
                <c:pt idx="9">
                  <c:v>22.263079204250584</c:v>
                </c:pt>
                <c:pt idx="10">
                  <c:v>22.915743543803288</c:v>
                </c:pt>
                <c:pt idx="11">
                  <c:v>23.794894044235761</c:v>
                </c:pt>
                <c:pt idx="12">
                  <c:v>23.751381234811973</c:v>
                </c:pt>
                <c:pt idx="13">
                  <c:v>23.646935417438939</c:v>
                </c:pt>
                <c:pt idx="14">
                  <c:v>23.274295687631284</c:v>
                </c:pt>
                <c:pt idx="15">
                  <c:v>21.999980744676471</c:v>
                </c:pt>
                <c:pt idx="16">
                  <c:v>21.28975503521562</c:v>
                </c:pt>
                <c:pt idx="17">
                  <c:v>22.578712467564557</c:v>
                </c:pt>
                <c:pt idx="18">
                  <c:v>23.085019667202108</c:v>
                </c:pt>
                <c:pt idx="19">
                  <c:v>24.02195168664278</c:v>
                </c:pt>
                <c:pt idx="20">
                  <c:v>27.014773878660574</c:v>
                </c:pt>
                <c:pt idx="21">
                  <c:v>28.146836772519464</c:v>
                </c:pt>
                <c:pt idx="22">
                  <c:v>29.095566538984301</c:v>
                </c:pt>
                <c:pt idx="23">
                  <c:v>31.34919189422958</c:v>
                </c:pt>
                <c:pt idx="24">
                  <c:v>32.012540158161372</c:v>
                </c:pt>
                <c:pt idx="25">
                  <c:v>32.87153867539849</c:v>
                </c:pt>
                <c:pt idx="26">
                  <c:v>31.218381317187692</c:v>
                </c:pt>
                <c:pt idx="27">
                  <c:v>30.505872976646486</c:v>
                </c:pt>
                <c:pt idx="28">
                  <c:v>31.445418674574739</c:v>
                </c:pt>
                <c:pt idx="29">
                  <c:v>33.356518390378518</c:v>
                </c:pt>
                <c:pt idx="30">
                  <c:v>35.194395617432846</c:v>
                </c:pt>
                <c:pt idx="31">
                  <c:v>35.413633808562757</c:v>
                </c:pt>
                <c:pt idx="32">
                  <c:v>35.980388181518634</c:v>
                </c:pt>
                <c:pt idx="33">
                  <c:v>35.877673915729638</c:v>
                </c:pt>
                <c:pt idx="34">
                  <c:v>34.436723728108113</c:v>
                </c:pt>
                <c:pt idx="35">
                  <c:v>32.616196610239292</c:v>
                </c:pt>
                <c:pt idx="36">
                  <c:v>30.437575847440169</c:v>
                </c:pt>
                <c:pt idx="37">
                  <c:v>30.263559199700314</c:v>
                </c:pt>
                <c:pt idx="38">
                  <c:v>29.904079605832191</c:v>
                </c:pt>
                <c:pt idx="39">
                  <c:v>30.920272668299198</c:v>
                </c:pt>
                <c:pt idx="40">
                  <c:v>32.804782179975248</c:v>
                </c:pt>
                <c:pt idx="41">
                  <c:v>33.958635394785617</c:v>
                </c:pt>
                <c:pt idx="42">
                  <c:v>34.308118171545644</c:v>
                </c:pt>
                <c:pt idx="43">
                  <c:v>34.88820137773385</c:v>
                </c:pt>
                <c:pt idx="44">
                  <c:v>34.484976513967155</c:v>
                </c:pt>
                <c:pt idx="45">
                  <c:v>34.415759630470021</c:v>
                </c:pt>
                <c:pt idx="46">
                  <c:v>34.175116534540351</c:v>
                </c:pt>
                <c:pt idx="47">
                  <c:v>31.165584736528757</c:v>
                </c:pt>
                <c:pt idx="48">
                  <c:v>30.703495088347957</c:v>
                </c:pt>
                <c:pt idx="49">
                  <c:v>30.196253626002481</c:v>
                </c:pt>
                <c:pt idx="50">
                  <c:v>30.312954940483539</c:v>
                </c:pt>
                <c:pt idx="51">
                  <c:v>30.654621184038572</c:v>
                </c:pt>
                <c:pt idx="52">
                  <c:v>31.333810031302772</c:v>
                </c:pt>
                <c:pt idx="53">
                  <c:v>31.636601643574608</c:v>
                </c:pt>
                <c:pt idx="54">
                  <c:v>32.222372748241099</c:v>
                </c:pt>
                <c:pt idx="55">
                  <c:v>31.218211172108365</c:v>
                </c:pt>
                <c:pt idx="56">
                  <c:v>30.655984627079757</c:v>
                </c:pt>
                <c:pt idx="57">
                  <c:v>30.015786820473899</c:v>
                </c:pt>
                <c:pt idx="58">
                  <c:v>30.362028913876188</c:v>
                </c:pt>
                <c:pt idx="59">
                  <c:v>30.42361524549835</c:v>
                </c:pt>
                <c:pt idx="60">
                  <c:v>30.948280098027105</c:v>
                </c:pt>
                <c:pt idx="61">
                  <c:v>32.921819454897424</c:v>
                </c:pt>
                <c:pt idx="62">
                  <c:v>31.406798467811694</c:v>
                </c:pt>
                <c:pt idx="63">
                  <c:v>31.834212591128132</c:v>
                </c:pt>
                <c:pt idx="64">
                  <c:v>31.530367760765944</c:v>
                </c:pt>
                <c:pt idx="65">
                  <c:v>31.774660065864762</c:v>
                </c:pt>
                <c:pt idx="66">
                  <c:v>31.638749536636602</c:v>
                </c:pt>
                <c:pt idx="67">
                  <c:v>32.467952804331468</c:v>
                </c:pt>
                <c:pt idx="68">
                  <c:v>33.272914162632127</c:v>
                </c:pt>
                <c:pt idx="69">
                  <c:v>32.837015331689742</c:v>
                </c:pt>
                <c:pt idx="70">
                  <c:v>31.475567877589683</c:v>
                </c:pt>
                <c:pt idx="71">
                  <c:v>31.013103711025988</c:v>
                </c:pt>
                <c:pt idx="72">
                  <c:v>30.81319257382923</c:v>
                </c:pt>
                <c:pt idx="73">
                  <c:v>31.753081030842534</c:v>
                </c:pt>
                <c:pt idx="74">
                  <c:v>33.189229890028422</c:v>
                </c:pt>
                <c:pt idx="75">
                  <c:v>33.565132566062381</c:v>
                </c:pt>
                <c:pt idx="76">
                  <c:v>33.17660155240781</c:v>
                </c:pt>
                <c:pt idx="77">
                  <c:v>33.067161435808721</c:v>
                </c:pt>
                <c:pt idx="78">
                  <c:v>32.001779128240265</c:v>
                </c:pt>
                <c:pt idx="79">
                  <c:v>33.579806623007535</c:v>
                </c:pt>
                <c:pt idx="80">
                  <c:v>34.465350616542999</c:v>
                </c:pt>
                <c:pt idx="81">
                  <c:v>34.511912136938399</c:v>
                </c:pt>
                <c:pt idx="82">
                  <c:v>38.192512047448417</c:v>
                </c:pt>
                <c:pt idx="83">
                  <c:v>37.557840108735945</c:v>
                </c:pt>
                <c:pt idx="84">
                  <c:v>37.685671568021746</c:v>
                </c:pt>
                <c:pt idx="85">
                  <c:v>39.815037686889902</c:v>
                </c:pt>
                <c:pt idx="86">
                  <c:v>40.296831353064491</c:v>
                </c:pt>
                <c:pt idx="87">
                  <c:v>44.332621485458816</c:v>
                </c:pt>
                <c:pt idx="88">
                  <c:v>49.142976393740938</c:v>
                </c:pt>
                <c:pt idx="89">
                  <c:v>50.545699987643644</c:v>
                </c:pt>
                <c:pt idx="90">
                  <c:v>51.231368672515345</c:v>
                </c:pt>
                <c:pt idx="91">
                  <c:v>53.046202011465198</c:v>
                </c:pt>
                <c:pt idx="92">
                  <c:v>53.749601360376104</c:v>
                </c:pt>
                <c:pt idx="93">
                  <c:v>54.963632759698804</c:v>
                </c:pt>
                <c:pt idx="94">
                  <c:v>55.017780405955371</c:v>
                </c:pt>
                <c:pt idx="95">
                  <c:v>54.826960448423435</c:v>
                </c:pt>
                <c:pt idx="96">
                  <c:v>52.301516125046341</c:v>
                </c:pt>
                <c:pt idx="97">
                  <c:v>48.420276066093976</c:v>
                </c:pt>
                <c:pt idx="98">
                  <c:v>42.861926401874506</c:v>
                </c:pt>
                <c:pt idx="99">
                  <c:v>39.220622385975162</c:v>
                </c:pt>
                <c:pt idx="100">
                  <c:v>36.911846751214107</c:v>
                </c:pt>
                <c:pt idx="101">
                  <c:v>36.785863297499901</c:v>
                </c:pt>
                <c:pt idx="102">
                  <c:v>36.79279105041573</c:v>
                </c:pt>
                <c:pt idx="103">
                  <c:v>36.889009020140861</c:v>
                </c:pt>
                <c:pt idx="104">
                  <c:v>37.261542897153916</c:v>
                </c:pt>
                <c:pt idx="105">
                  <c:v>37.376850645338848</c:v>
                </c:pt>
                <c:pt idx="106">
                  <c:v>37.842662925074947</c:v>
                </c:pt>
                <c:pt idx="107">
                  <c:v>39.959128352598015</c:v>
                </c:pt>
                <c:pt idx="108">
                  <c:v>39.787600248303946</c:v>
                </c:pt>
                <c:pt idx="109">
                  <c:v>40.624524434696653</c:v>
                </c:pt>
                <c:pt idx="110">
                  <c:v>40.678912993592341</c:v>
                </c:pt>
                <c:pt idx="111">
                  <c:v>41.101656313536949</c:v>
                </c:pt>
                <c:pt idx="112">
                  <c:v>41.016621051114129</c:v>
                </c:pt>
                <c:pt idx="113">
                  <c:v>41.673285107724155</c:v>
                </c:pt>
                <c:pt idx="114">
                  <c:v>42.769874919964508</c:v>
                </c:pt>
                <c:pt idx="115">
                  <c:v>43.146545221325894</c:v>
                </c:pt>
                <c:pt idx="116">
                  <c:v>44.493543803286791</c:v>
                </c:pt>
                <c:pt idx="117">
                  <c:v>46.963281024753904</c:v>
                </c:pt>
                <c:pt idx="118">
                  <c:v>47.552602094402573</c:v>
                </c:pt>
                <c:pt idx="119">
                  <c:v>48.176876762185053</c:v>
                </c:pt>
                <c:pt idx="120">
                  <c:v>47.705068577783273</c:v>
                </c:pt>
                <c:pt idx="121">
                  <c:v>48.179664868130203</c:v>
                </c:pt>
                <c:pt idx="122">
                  <c:v>48.995011481115363</c:v>
                </c:pt>
                <c:pt idx="123">
                  <c:v>48.551612308500978</c:v>
                </c:pt>
                <c:pt idx="124">
                  <c:v>48.915062791869907</c:v>
                </c:pt>
                <c:pt idx="125">
                  <c:v>49.869348443904826</c:v>
                </c:pt>
                <c:pt idx="126">
                  <c:v>49.894421791122646</c:v>
                </c:pt>
                <c:pt idx="127">
                  <c:v>49.148620019545518</c:v>
                </c:pt>
                <c:pt idx="128">
                  <c:v>47.590934328646867</c:v>
                </c:pt>
                <c:pt idx="129">
                  <c:v>45.259536791054003</c:v>
                </c:pt>
                <c:pt idx="130">
                  <c:v>41.373203179702621</c:v>
                </c:pt>
                <c:pt idx="131">
                  <c:v>37.461357453727395</c:v>
                </c:pt>
                <c:pt idx="132">
                  <c:v>35.747832849376003</c:v>
                </c:pt>
                <c:pt idx="133">
                  <c:v>35.574371417124418</c:v>
                </c:pt>
                <c:pt idx="134">
                  <c:v>35.815203879896202</c:v>
                </c:pt>
                <c:pt idx="135">
                  <c:v>37.339149007372626</c:v>
                </c:pt>
                <c:pt idx="136">
                  <c:v>37.246908664053116</c:v>
                </c:pt>
                <c:pt idx="137">
                  <c:v>38.231296862380617</c:v>
                </c:pt>
                <c:pt idx="138">
                  <c:v>39.146917775306505</c:v>
                </c:pt>
              </c:numCache>
            </c:numRef>
          </c:val>
          <c:smooth val="0"/>
          <c:extLst>
            <c:ext xmlns:c16="http://schemas.microsoft.com/office/drawing/2014/chart" uri="{C3380CC4-5D6E-409C-BE32-E72D297353CC}">
              <c16:uniqueId val="{00000000-5E24-48B9-99F6-FA5CFFEC202D}"/>
            </c:ext>
          </c:extLst>
        </c:ser>
        <c:ser>
          <c:idx val="1"/>
          <c:order val="1"/>
          <c:tx>
            <c:strRef>
              <c:f>'MMO - ppl conversion'!$B$13</c:f>
              <c:strCache>
                <c:ptCount val="1"/>
                <c:pt idx="0">
                  <c:v>France</c:v>
                </c:pt>
              </c:strCache>
            </c:strRef>
          </c:tx>
          <c:spPr>
            <a:ln w="28575" cap="rnd">
              <a:solidFill>
                <a:srgbClr val="1F4350"/>
              </a:solidFill>
              <a:round/>
            </a:ln>
            <a:effectLst/>
          </c:spPr>
          <c:marker>
            <c:symbol val="none"/>
          </c:marker>
          <c:cat>
            <c:numRef>
              <c:f>'MMO - ppl conversion'!$FP$8:$KX$8</c:f>
              <c:numCache>
                <c:formatCode>mmm\-yy</c:formatCode>
                <c:ptCount val="139"/>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pt idx="127">
                  <c:v>45901</c:v>
                </c:pt>
                <c:pt idx="128">
                  <c:v>45931</c:v>
                </c:pt>
                <c:pt idx="129">
                  <c:v>45962</c:v>
                </c:pt>
                <c:pt idx="130">
                  <c:v>45992</c:v>
                </c:pt>
                <c:pt idx="131">
                  <c:v>46023</c:v>
                </c:pt>
                <c:pt idx="132">
                  <c:v>46054</c:v>
                </c:pt>
                <c:pt idx="133">
                  <c:v>46082</c:v>
                </c:pt>
                <c:pt idx="134">
                  <c:v>46113</c:v>
                </c:pt>
                <c:pt idx="135">
                  <c:v>46143</c:v>
                </c:pt>
                <c:pt idx="136">
                  <c:v>46174</c:v>
                </c:pt>
                <c:pt idx="137">
                  <c:v>46204</c:v>
                </c:pt>
                <c:pt idx="138">
                  <c:v>46235</c:v>
                </c:pt>
              </c:numCache>
            </c:numRef>
          </c:cat>
          <c:val>
            <c:numRef>
              <c:f>'MMO - ppl conversion'!$FP$13:$KX$13</c:f>
              <c:numCache>
                <c:formatCode>0.00</c:formatCode>
                <c:ptCount val="139"/>
                <c:pt idx="0">
                  <c:v>24.90693500556036</c:v>
                </c:pt>
                <c:pt idx="1">
                  <c:v>23.35340726553812</c:v>
                </c:pt>
                <c:pt idx="2">
                  <c:v>23.204118785781951</c:v>
                </c:pt>
                <c:pt idx="3">
                  <c:v>23.140786791053998</c:v>
                </c:pt>
                <c:pt idx="4">
                  <c:v>23.387769368590138</c:v>
                </c:pt>
                <c:pt idx="5">
                  <c:v>23.443790724494416</c:v>
                </c:pt>
                <c:pt idx="6">
                  <c:v>24.80834136496561</c:v>
                </c:pt>
                <c:pt idx="7">
                  <c:v>25.460567156802174</c:v>
                </c:pt>
                <c:pt idx="8">
                  <c:v>24.894684192100172</c:v>
                </c:pt>
                <c:pt idx="9">
                  <c:v>23.485765476337576</c:v>
                </c:pt>
                <c:pt idx="10">
                  <c:v>23.699762140121088</c:v>
                </c:pt>
                <c:pt idx="11">
                  <c:v>23.593308105770419</c:v>
                </c:pt>
                <c:pt idx="12">
                  <c:v>24.014664936776636</c:v>
                </c:pt>
                <c:pt idx="13">
                  <c:v>24.105084744017464</c:v>
                </c:pt>
                <c:pt idx="14">
                  <c:v>24.001107026648544</c:v>
                </c:pt>
                <c:pt idx="15">
                  <c:v>23.082735903455664</c:v>
                </c:pt>
                <c:pt idx="16">
                  <c:v>23.29607685654269</c:v>
                </c:pt>
                <c:pt idx="17">
                  <c:v>24.682480538737181</c:v>
                </c:pt>
                <c:pt idx="18">
                  <c:v>25.903488302648377</c:v>
                </c:pt>
                <c:pt idx="19">
                  <c:v>26.486416244491124</c:v>
                </c:pt>
                <c:pt idx="20">
                  <c:v>28.997509576176945</c:v>
                </c:pt>
                <c:pt idx="21">
                  <c:v>28.952310638823679</c:v>
                </c:pt>
                <c:pt idx="22">
                  <c:v>28.435093702376538</c:v>
                </c:pt>
                <c:pt idx="23">
                  <c:v>30.338785370072898</c:v>
                </c:pt>
                <c:pt idx="24">
                  <c:v>29.210893982453968</c:v>
                </c:pt>
                <c:pt idx="25">
                  <c:v>29.089304645990364</c:v>
                </c:pt>
                <c:pt idx="26">
                  <c:v>29.341437250298615</c:v>
                </c:pt>
                <c:pt idx="27">
                  <c:v>28.526685716050906</c:v>
                </c:pt>
                <c:pt idx="28">
                  <c:v>29.18770624819803</c:v>
                </c:pt>
                <c:pt idx="29">
                  <c:v>31.040346801762844</c:v>
                </c:pt>
                <c:pt idx="30">
                  <c:v>32.942554788804777</c:v>
                </c:pt>
                <c:pt idx="31">
                  <c:v>33.718496290150817</c:v>
                </c:pt>
                <c:pt idx="32">
                  <c:v>33.17386287345218</c:v>
                </c:pt>
                <c:pt idx="33">
                  <c:v>33.281022694509652</c:v>
                </c:pt>
                <c:pt idx="34">
                  <c:v>32.728066018716632</c:v>
                </c:pt>
                <c:pt idx="35">
                  <c:v>32.079566493116005</c:v>
                </c:pt>
                <c:pt idx="36">
                  <c:v>31.893919189422952</c:v>
                </c:pt>
                <c:pt idx="37">
                  <c:v>30.772648810749644</c:v>
                </c:pt>
                <c:pt idx="38">
                  <c:v>29.544871442398776</c:v>
                </c:pt>
                <c:pt idx="39">
                  <c:v>29.294316173910111</c:v>
                </c:pt>
                <c:pt idx="40">
                  <c:v>29.528828759519794</c:v>
                </c:pt>
                <c:pt idx="41">
                  <c:v>30.78843187528317</c:v>
                </c:pt>
                <c:pt idx="42">
                  <c:v>31.98089185143003</c:v>
                </c:pt>
                <c:pt idx="43">
                  <c:v>33.077140594752663</c:v>
                </c:pt>
                <c:pt idx="44">
                  <c:v>33.366987027615558</c:v>
                </c:pt>
                <c:pt idx="45">
                  <c:v>33.326940448910193</c:v>
                </c:pt>
                <c:pt idx="46">
                  <c:v>33.278447261115844</c:v>
                </c:pt>
                <c:pt idx="47">
                  <c:v>32.953774024690247</c:v>
                </c:pt>
                <c:pt idx="48">
                  <c:v>32.401756888669226</c:v>
                </c:pt>
                <c:pt idx="49">
                  <c:v>30.956241279451771</c:v>
                </c:pt>
                <c:pt idx="50">
                  <c:v>31.493172448412203</c:v>
                </c:pt>
                <c:pt idx="51">
                  <c:v>31.839514301547531</c:v>
                </c:pt>
                <c:pt idx="52">
                  <c:v>32.792690205527414</c:v>
                </c:pt>
                <c:pt idx="53">
                  <c:v>33.266590487037469</c:v>
                </c:pt>
                <c:pt idx="54">
                  <c:v>34.645178422991812</c:v>
                </c:pt>
                <c:pt idx="55">
                  <c:v>34.704229463439887</c:v>
                </c:pt>
                <c:pt idx="56">
                  <c:v>34.198413900364777</c:v>
                </c:pt>
                <c:pt idx="57">
                  <c:v>33.353817834930844</c:v>
                </c:pt>
                <c:pt idx="58">
                  <c:v>32.778776617653115</c:v>
                </c:pt>
                <c:pt idx="59">
                  <c:v>32.461184188355816</c:v>
                </c:pt>
                <c:pt idx="60">
                  <c:v>31.814208472342358</c:v>
                </c:pt>
                <c:pt idx="61">
                  <c:v>33.290278542249375</c:v>
                </c:pt>
                <c:pt idx="62">
                  <c:v>31.677235882861734</c:v>
                </c:pt>
                <c:pt idx="63">
                  <c:v>32.373001616623419</c:v>
                </c:pt>
                <c:pt idx="64">
                  <c:v>31.965333209769756</c:v>
                </c:pt>
                <c:pt idx="65">
                  <c:v>32.957709561134422</c:v>
                </c:pt>
                <c:pt idx="66">
                  <c:v>32.835289756579762</c:v>
                </c:pt>
                <c:pt idx="67">
                  <c:v>34.378383254889187</c:v>
                </c:pt>
                <c:pt idx="68">
                  <c:v>35.291153269379826</c:v>
                </c:pt>
                <c:pt idx="69">
                  <c:v>34.018003801050874</c:v>
                </c:pt>
                <c:pt idx="70">
                  <c:v>34.564335433914081</c:v>
                </c:pt>
                <c:pt idx="71">
                  <c:v>33.954476914205685</c:v>
                </c:pt>
                <c:pt idx="72">
                  <c:v>32.781139256147284</c:v>
                </c:pt>
                <c:pt idx="73">
                  <c:v>31.735396218238336</c:v>
                </c:pt>
                <c:pt idx="74">
                  <c:v>32.512080501668109</c:v>
                </c:pt>
                <c:pt idx="75">
                  <c:v>32.223948385730175</c:v>
                </c:pt>
                <c:pt idx="76">
                  <c:v>32.398472304909966</c:v>
                </c:pt>
                <c:pt idx="77">
                  <c:v>32.987821405704139</c:v>
                </c:pt>
                <c:pt idx="78">
                  <c:v>33.477163017796897</c:v>
                </c:pt>
                <c:pt idx="79">
                  <c:v>34.153292547993217</c:v>
                </c:pt>
                <c:pt idx="80">
                  <c:v>34.369419731729742</c:v>
                </c:pt>
                <c:pt idx="81">
                  <c:v>34.669062255447102</c:v>
                </c:pt>
                <c:pt idx="82">
                  <c:v>34.897643159144508</c:v>
                </c:pt>
                <c:pt idx="83">
                  <c:v>35.021310156337336</c:v>
                </c:pt>
                <c:pt idx="84">
                  <c:v>35.528753552452734</c:v>
                </c:pt>
                <c:pt idx="85">
                  <c:v>35.259088100827874</c:v>
                </c:pt>
                <c:pt idx="86">
                  <c:v>36.678902928890246</c:v>
                </c:pt>
                <c:pt idx="87">
                  <c:v>37.72691214629927</c:v>
                </c:pt>
                <c:pt idx="88">
                  <c:v>38.713891915572383</c:v>
                </c:pt>
                <c:pt idx="89">
                  <c:v>38.595989675576973</c:v>
                </c:pt>
                <c:pt idx="90">
                  <c:v>39.023894106017551</c:v>
                </c:pt>
                <c:pt idx="91">
                  <c:v>41.680445315630045</c:v>
                </c:pt>
                <c:pt idx="92">
                  <c:v>43.261436985519524</c:v>
                </c:pt>
                <c:pt idx="93">
                  <c:v>43.707853822420425</c:v>
                </c:pt>
                <c:pt idx="94">
                  <c:v>44.32758841169813</c:v>
                </c:pt>
                <c:pt idx="95">
                  <c:v>45.23496736798355</c:v>
                </c:pt>
                <c:pt idx="96">
                  <c:v>45.544991813913263</c:v>
                </c:pt>
                <c:pt idx="97">
                  <c:v>44.052280419471472</c:v>
                </c:pt>
                <c:pt idx="98">
                  <c:v>42.580656351396499</c:v>
                </c:pt>
                <c:pt idx="99">
                  <c:v>40.663611463704136</c:v>
                </c:pt>
                <c:pt idx="100">
                  <c:v>40.342217179829937</c:v>
                </c:pt>
                <c:pt idx="101">
                  <c:v>40.578493760039535</c:v>
                </c:pt>
                <c:pt idx="102">
                  <c:v>41.117712883024694</c:v>
                </c:pt>
                <c:pt idx="103">
                  <c:v>41.54671217924956</c:v>
                </c:pt>
                <c:pt idx="104">
                  <c:v>42.409695621730712</c:v>
                </c:pt>
                <c:pt idx="105">
                  <c:v>42.467990013816653</c:v>
                </c:pt>
                <c:pt idx="106">
                  <c:v>42.00402492082177</c:v>
                </c:pt>
                <c:pt idx="107">
                  <c:v>41.762992522531633</c:v>
                </c:pt>
                <c:pt idx="108">
                  <c:v>41.398113596111862</c:v>
                </c:pt>
                <c:pt idx="109">
                  <c:v>41.117690133448654</c:v>
                </c:pt>
                <c:pt idx="110">
                  <c:v>40.837677181338364</c:v>
                </c:pt>
                <c:pt idx="111">
                  <c:v>40.493721847163094</c:v>
                </c:pt>
                <c:pt idx="112">
                  <c:v>40.075313130689068</c:v>
                </c:pt>
                <c:pt idx="113">
                  <c:v>40.492295990272503</c:v>
                </c:pt>
                <c:pt idx="114">
                  <c:v>41.112739544836728</c:v>
                </c:pt>
                <c:pt idx="115">
                  <c:v>41.900685483633708</c:v>
                </c:pt>
                <c:pt idx="116">
                  <c:v>42.326901670257172</c:v>
                </c:pt>
                <c:pt idx="117">
                  <c:v>42.816431895877088</c:v>
                </c:pt>
                <c:pt idx="118">
                  <c:v>42.632779356645663</c:v>
                </c:pt>
                <c:pt idx="119">
                  <c:v>43.373013153904054</c:v>
                </c:pt>
                <c:pt idx="120">
                  <c:v>43.778831088595084</c:v>
                </c:pt>
                <c:pt idx="121">
                  <c:v>42.879039842387797</c:v>
                </c:pt>
                <c:pt idx="122">
                  <c:v>43.306913073026074</c:v>
                </c:pt>
                <c:pt idx="123">
                  <c:v>42.602085576600587</c:v>
                </c:pt>
                <c:pt idx="124">
                  <c:v>42.885996912871988</c:v>
                </c:pt>
                <c:pt idx="125">
                  <c:v>43.663503797341413</c:v>
                </c:pt>
                <c:pt idx="126">
                  <c:v>44.450583984984085</c:v>
                </c:pt>
                <c:pt idx="127">
                  <c:v>45.811202348456774</c:v>
                </c:pt>
                <c:pt idx="128">
                  <c:v>46.280680432365067</c:v>
                </c:pt>
                <c:pt idx="129">
                  <c:v>45.902865542238146</c:v>
                </c:pt>
                <c:pt idx="130">
                  <c:v>45.094268709584412</c:v>
                </c:pt>
                <c:pt idx="131">
                  <c:v>43.362191802047228</c:v>
                </c:pt>
                <c:pt idx="132">
                  <c:v>41.886530643766214</c:v>
                </c:pt>
                <c:pt idx="133">
                  <c:v>40.498406778772527</c:v>
                </c:pt>
                <c:pt idx="134">
                  <c:v>40.452113554924004</c:v>
                </c:pt>
                <c:pt idx="135">
                  <c:v>39.585380936200004</c:v>
                </c:pt>
                <c:pt idx="136">
                  <c:v>37.833894330678582</c:v>
                </c:pt>
                <c:pt idx="137">
                  <c:v>37.501490597528367</c:v>
                </c:pt>
                <c:pt idx="138">
                  <c:v>39.305585759984631</c:v>
                </c:pt>
              </c:numCache>
            </c:numRef>
          </c:val>
          <c:smooth val="0"/>
          <c:extLst>
            <c:ext xmlns:c16="http://schemas.microsoft.com/office/drawing/2014/chart" uri="{C3380CC4-5D6E-409C-BE32-E72D297353CC}">
              <c16:uniqueId val="{00000001-5E24-48B9-99F6-FA5CFFEC202D}"/>
            </c:ext>
          </c:extLst>
        </c:ser>
        <c:ser>
          <c:idx val="2"/>
          <c:order val="2"/>
          <c:tx>
            <c:strRef>
              <c:f>'MMO - ppl conversion'!$B$14</c:f>
              <c:strCache>
                <c:ptCount val="1"/>
                <c:pt idx="0">
                  <c:v>Germany</c:v>
                </c:pt>
              </c:strCache>
            </c:strRef>
          </c:tx>
          <c:spPr>
            <a:ln w="28575" cap="rnd">
              <a:solidFill>
                <a:srgbClr val="6DA32F"/>
              </a:solidFill>
              <a:round/>
            </a:ln>
            <a:effectLst/>
          </c:spPr>
          <c:marker>
            <c:symbol val="none"/>
          </c:marker>
          <c:cat>
            <c:numRef>
              <c:f>'MMO - ppl conversion'!$FP$8:$KX$8</c:f>
              <c:numCache>
                <c:formatCode>mmm\-yy</c:formatCode>
                <c:ptCount val="139"/>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pt idx="127">
                  <c:v>45901</c:v>
                </c:pt>
                <c:pt idx="128">
                  <c:v>45931</c:v>
                </c:pt>
                <c:pt idx="129">
                  <c:v>45962</c:v>
                </c:pt>
                <c:pt idx="130">
                  <c:v>45992</c:v>
                </c:pt>
                <c:pt idx="131">
                  <c:v>46023</c:v>
                </c:pt>
                <c:pt idx="132">
                  <c:v>46054</c:v>
                </c:pt>
                <c:pt idx="133">
                  <c:v>46082</c:v>
                </c:pt>
                <c:pt idx="134">
                  <c:v>46113</c:v>
                </c:pt>
                <c:pt idx="135">
                  <c:v>46143</c:v>
                </c:pt>
                <c:pt idx="136">
                  <c:v>46174</c:v>
                </c:pt>
                <c:pt idx="137">
                  <c:v>46204</c:v>
                </c:pt>
                <c:pt idx="138">
                  <c:v>46235</c:v>
                </c:pt>
              </c:numCache>
            </c:numRef>
          </c:cat>
          <c:val>
            <c:numRef>
              <c:f>'MMO - ppl conversion'!$FP$14:$KX$14</c:f>
              <c:numCache>
                <c:formatCode>0.00</c:formatCode>
                <c:ptCount val="139"/>
                <c:pt idx="0">
                  <c:v>23.525336710737673</c:v>
                </c:pt>
                <c:pt idx="1">
                  <c:v>22.869668746653485</c:v>
                </c:pt>
                <c:pt idx="2">
                  <c:v>22.89880143333745</c:v>
                </c:pt>
                <c:pt idx="3">
                  <c:v>22.180619053503026</c:v>
                </c:pt>
                <c:pt idx="4">
                  <c:v>21.385010811812673</c:v>
                </c:pt>
                <c:pt idx="5">
                  <c:v>20.354863668190617</c:v>
                </c:pt>
                <c:pt idx="6">
                  <c:v>20.400581572552408</c:v>
                </c:pt>
                <c:pt idx="7">
                  <c:v>21.390494254293834</c:v>
                </c:pt>
                <c:pt idx="8">
                  <c:v>22.208261769430372</c:v>
                </c:pt>
                <c:pt idx="9">
                  <c:v>21.695403435067341</c:v>
                </c:pt>
                <c:pt idx="10">
                  <c:v>22.213860229004489</c:v>
                </c:pt>
                <c:pt idx="11">
                  <c:v>22.422559001606327</c:v>
                </c:pt>
                <c:pt idx="12">
                  <c:v>22.4429410189876</c:v>
                </c:pt>
                <c:pt idx="13">
                  <c:v>21.950979138350014</c:v>
                </c:pt>
                <c:pt idx="14">
                  <c:v>21.020363894723832</c:v>
                </c:pt>
                <c:pt idx="15">
                  <c:v>19.224919374768316</c:v>
                </c:pt>
                <c:pt idx="16">
                  <c:v>18.828558630915609</c:v>
                </c:pt>
                <c:pt idx="17">
                  <c:v>20.275822315581369</c:v>
                </c:pt>
                <c:pt idx="18">
                  <c:v>21.402746200420115</c:v>
                </c:pt>
                <c:pt idx="19">
                  <c:v>23.127377363153343</c:v>
                </c:pt>
                <c:pt idx="20">
                  <c:v>27.923527740022241</c:v>
                </c:pt>
                <c:pt idx="21">
                  <c:v>29.659337699246262</c:v>
                </c:pt>
                <c:pt idx="22">
                  <c:v>29.260684748136246</c:v>
                </c:pt>
                <c:pt idx="23">
                  <c:v>30.250153218831088</c:v>
                </c:pt>
                <c:pt idx="24">
                  <c:v>29.834457864821445</c:v>
                </c:pt>
                <c:pt idx="25">
                  <c:v>29.936739157296433</c:v>
                </c:pt>
                <c:pt idx="26">
                  <c:v>29.236677581448987</c:v>
                </c:pt>
                <c:pt idx="27">
                  <c:v>29.758180011532595</c:v>
                </c:pt>
                <c:pt idx="28">
                  <c:v>31.048061287532438</c:v>
                </c:pt>
                <c:pt idx="29">
                  <c:v>32.727322171423864</c:v>
                </c:pt>
                <c:pt idx="30">
                  <c:v>35.12871692659786</c:v>
                </c:pt>
                <c:pt idx="31">
                  <c:v>36.288840679481979</c:v>
                </c:pt>
                <c:pt idx="32">
                  <c:v>36.998441479542741</c:v>
                </c:pt>
                <c:pt idx="33">
                  <c:v>37.047995592899213</c:v>
                </c:pt>
                <c:pt idx="34">
                  <c:v>36.318064929406184</c:v>
                </c:pt>
                <c:pt idx="35">
                  <c:v>33.434784924495162</c:v>
                </c:pt>
                <c:pt idx="36">
                  <c:v>31.748284855224679</c:v>
                </c:pt>
                <c:pt idx="37">
                  <c:v>31.099920703567069</c:v>
                </c:pt>
                <c:pt idx="38">
                  <c:v>29.625693279171301</c:v>
                </c:pt>
                <c:pt idx="39">
                  <c:v>29.24915071573264</c:v>
                </c:pt>
                <c:pt idx="40">
                  <c:v>29.465481593930875</c:v>
                </c:pt>
                <c:pt idx="41">
                  <c:v>30.322494182215078</c:v>
                </c:pt>
                <c:pt idx="42">
                  <c:v>31.242089845044116</c:v>
                </c:pt>
                <c:pt idx="43">
                  <c:v>32.571514487828985</c:v>
                </c:pt>
                <c:pt idx="44">
                  <c:v>33.294272264275619</c:v>
                </c:pt>
                <c:pt idx="45">
                  <c:v>33.717100655635797</c:v>
                </c:pt>
                <c:pt idx="46">
                  <c:v>33.712915878135966</c:v>
                </c:pt>
                <c:pt idx="47">
                  <c:v>32.360752066881588</c:v>
                </c:pt>
                <c:pt idx="48">
                  <c:v>31.646973866304215</c:v>
                </c:pt>
                <c:pt idx="49">
                  <c:v>30.770662898958339</c:v>
                </c:pt>
                <c:pt idx="50">
                  <c:v>30.605790863503433</c:v>
                </c:pt>
                <c:pt idx="51">
                  <c:v>30.510997775855671</c:v>
                </c:pt>
                <c:pt idx="52">
                  <c:v>30.480502759586479</c:v>
                </c:pt>
                <c:pt idx="53">
                  <c:v>30.497461713199996</c:v>
                </c:pt>
                <c:pt idx="54">
                  <c:v>31.119383394366249</c:v>
                </c:pt>
                <c:pt idx="55">
                  <c:v>31.080605186924231</c:v>
                </c:pt>
                <c:pt idx="56">
                  <c:v>31.232868783543474</c:v>
                </c:pt>
                <c:pt idx="57">
                  <c:v>31.075479206015785</c:v>
                </c:pt>
                <c:pt idx="58">
                  <c:v>30.789540240537086</c:v>
                </c:pt>
                <c:pt idx="59">
                  <c:v>30.537299349606283</c:v>
                </c:pt>
                <c:pt idx="60">
                  <c:v>30.125648142427607</c:v>
                </c:pt>
                <c:pt idx="61">
                  <c:v>32.129632417090711</c:v>
                </c:pt>
                <c:pt idx="62">
                  <c:v>30.694646608179905</c:v>
                </c:pt>
                <c:pt idx="63">
                  <c:v>29.697320523909553</c:v>
                </c:pt>
                <c:pt idx="64">
                  <c:v>29.355540515746867</c:v>
                </c:pt>
                <c:pt idx="65">
                  <c:v>29.650760184593235</c:v>
                </c:pt>
                <c:pt idx="66">
                  <c:v>29.700168870217063</c:v>
                </c:pt>
                <c:pt idx="67">
                  <c:v>31.138143373060895</c:v>
                </c:pt>
                <c:pt idx="68">
                  <c:v>32.422637501918977</c:v>
                </c:pt>
                <c:pt idx="69">
                  <c:v>32.338785821178014</c:v>
                </c:pt>
                <c:pt idx="70">
                  <c:v>32.763331994727949</c:v>
                </c:pt>
                <c:pt idx="71">
                  <c:v>31.904707463239838</c:v>
                </c:pt>
                <c:pt idx="72">
                  <c:v>31.145676716503971</c:v>
                </c:pt>
                <c:pt idx="73">
                  <c:v>31.461281622873226</c:v>
                </c:pt>
                <c:pt idx="74">
                  <c:v>32.039857901890528</c:v>
                </c:pt>
                <c:pt idx="75">
                  <c:v>31.850903779280152</c:v>
                </c:pt>
                <c:pt idx="76">
                  <c:v>31.814875369286582</c:v>
                </c:pt>
                <c:pt idx="77">
                  <c:v>32.220867781359864</c:v>
                </c:pt>
                <c:pt idx="78">
                  <c:v>32.098381644818375</c:v>
                </c:pt>
                <c:pt idx="79">
                  <c:v>33.094549301865804</c:v>
                </c:pt>
                <c:pt idx="80">
                  <c:v>34.256046867859546</c:v>
                </c:pt>
                <c:pt idx="81">
                  <c:v>35.856418706401719</c:v>
                </c:pt>
                <c:pt idx="82">
                  <c:v>36.925254782716145</c:v>
                </c:pt>
                <c:pt idx="83">
                  <c:v>36.998943678546425</c:v>
                </c:pt>
                <c:pt idx="84">
                  <c:v>38.177448875571478</c:v>
                </c:pt>
                <c:pt idx="85">
                  <c:v>41.322204374150502</c:v>
                </c:pt>
                <c:pt idx="86">
                  <c:v>42.80353890409949</c:v>
                </c:pt>
                <c:pt idx="87">
                  <c:v>45.260045578109029</c:v>
                </c:pt>
                <c:pt idx="88">
                  <c:v>45.681332773552903</c:v>
                </c:pt>
                <c:pt idx="89">
                  <c:v>47.588890261817482</c:v>
                </c:pt>
                <c:pt idx="90">
                  <c:v>48.890805124127667</c:v>
                </c:pt>
                <c:pt idx="91">
                  <c:v>52.767011474562757</c:v>
                </c:pt>
                <c:pt idx="92">
                  <c:v>54.287455943702085</c:v>
                </c:pt>
                <c:pt idx="93">
                  <c:v>55.071001080245175</c:v>
                </c:pt>
                <c:pt idx="94">
                  <c:v>55.25951841587576</c:v>
                </c:pt>
                <c:pt idx="95">
                  <c:v>52.946711804814484</c:v>
                </c:pt>
                <c:pt idx="96">
                  <c:v>49.31077391984843</c:v>
                </c:pt>
                <c:pt idx="97">
                  <c:v>45.169252279210703</c:v>
                </c:pt>
                <c:pt idx="98">
                  <c:v>42.290313073483716</c:v>
                </c:pt>
                <c:pt idx="99">
                  <c:v>39.7046063002445</c:v>
                </c:pt>
                <c:pt idx="100">
                  <c:v>37.106352290980986</c:v>
                </c:pt>
                <c:pt idx="101">
                  <c:v>36.220062948776032</c:v>
                </c:pt>
                <c:pt idx="102">
                  <c:v>36.244436953029719</c:v>
                </c:pt>
                <c:pt idx="103">
                  <c:v>36.684957262694198</c:v>
                </c:pt>
                <c:pt idx="104">
                  <c:v>38.423452366242429</c:v>
                </c:pt>
                <c:pt idx="105">
                  <c:v>39.859677414825377</c:v>
                </c:pt>
                <c:pt idx="106">
                  <c:v>40.327058146416334</c:v>
                </c:pt>
                <c:pt idx="107">
                  <c:v>40.578101352085042</c:v>
                </c:pt>
                <c:pt idx="108">
                  <c:v>40.183628120715724</c:v>
                </c:pt>
                <c:pt idx="109">
                  <c:v>40.501233010008647</c:v>
                </c:pt>
                <c:pt idx="110">
                  <c:v>40.467227409930985</c:v>
                </c:pt>
                <c:pt idx="111">
                  <c:v>40.264645091717881</c:v>
                </c:pt>
                <c:pt idx="112">
                  <c:v>39.962007547674943</c:v>
                </c:pt>
                <c:pt idx="113">
                  <c:v>40.266518658994976</c:v>
                </c:pt>
                <c:pt idx="114">
                  <c:v>41.594974706910946</c:v>
                </c:pt>
                <c:pt idx="115">
                  <c:v>42.861035698104772</c:v>
                </c:pt>
                <c:pt idx="116">
                  <c:v>45.310333496293993</c:v>
                </c:pt>
                <c:pt idx="117">
                  <c:v>46.946109806828943</c:v>
                </c:pt>
                <c:pt idx="118">
                  <c:v>47.399124088718651</c:v>
                </c:pt>
                <c:pt idx="119">
                  <c:v>47.217832049021041</c:v>
                </c:pt>
                <c:pt idx="120">
                  <c:v>46.601616211540836</c:v>
                </c:pt>
                <c:pt idx="121">
                  <c:v>46.955780715844966</c:v>
                </c:pt>
                <c:pt idx="122">
                  <c:v>47.799367920836929</c:v>
                </c:pt>
                <c:pt idx="123">
                  <c:v>47.049031104677965</c:v>
                </c:pt>
                <c:pt idx="124">
                  <c:v>47.129969266012758</c:v>
                </c:pt>
                <c:pt idx="125">
                  <c:v>47.874930652182876</c:v>
                </c:pt>
                <c:pt idx="126">
                  <c:v>48.344130828327046</c:v>
                </c:pt>
                <c:pt idx="127">
                  <c:v>48.316502476888004</c:v>
                </c:pt>
                <c:pt idx="128">
                  <c:v>46.97170474752739</c:v>
                </c:pt>
                <c:pt idx="129">
                  <c:v>44.69775675480868</c:v>
                </c:pt>
                <c:pt idx="130">
                  <c:v>41.652508340541203</c:v>
                </c:pt>
                <c:pt idx="131">
                  <c:v>37.997796939938297</c:v>
                </c:pt>
                <c:pt idx="132">
                  <c:v>36.518530674657107</c:v>
                </c:pt>
                <c:pt idx="133">
                  <c:v>35.708176725864853</c:v>
                </c:pt>
                <c:pt idx="134">
                  <c:v>36.289636723094027</c:v>
                </c:pt>
                <c:pt idx="135">
                  <c:v>36.278428374315254</c:v>
                </c:pt>
                <c:pt idx="136">
                  <c:v>35.646038664165438</c:v>
                </c:pt>
                <c:pt idx="137">
                  <c:v>35.294486109842637</c:v>
                </c:pt>
                <c:pt idx="138">
                  <c:v>36.273264275025056</c:v>
                </c:pt>
              </c:numCache>
            </c:numRef>
          </c:val>
          <c:smooth val="0"/>
          <c:extLst>
            <c:ext xmlns:c16="http://schemas.microsoft.com/office/drawing/2014/chart" uri="{C3380CC4-5D6E-409C-BE32-E72D297353CC}">
              <c16:uniqueId val="{00000002-5E24-48B9-99F6-FA5CFFEC202D}"/>
            </c:ext>
          </c:extLst>
        </c:ser>
        <c:ser>
          <c:idx val="3"/>
          <c:order val="3"/>
          <c:tx>
            <c:strRef>
              <c:f>'MMO - ppl conversion'!$B$16</c:f>
              <c:strCache>
                <c:ptCount val="1"/>
                <c:pt idx="0">
                  <c:v>Ireland</c:v>
                </c:pt>
              </c:strCache>
            </c:strRef>
          </c:tx>
          <c:spPr>
            <a:ln w="28575" cap="rnd">
              <a:solidFill>
                <a:srgbClr val="7B3010"/>
              </a:solidFill>
              <a:round/>
            </a:ln>
            <a:effectLst/>
          </c:spPr>
          <c:marker>
            <c:symbol val="none"/>
          </c:marker>
          <c:cat>
            <c:numRef>
              <c:f>'MMO - ppl conversion'!$FP$8:$KX$8</c:f>
              <c:numCache>
                <c:formatCode>mmm\-yy</c:formatCode>
                <c:ptCount val="139"/>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pt idx="127">
                  <c:v>45901</c:v>
                </c:pt>
                <c:pt idx="128">
                  <c:v>45931</c:v>
                </c:pt>
                <c:pt idx="129">
                  <c:v>45962</c:v>
                </c:pt>
                <c:pt idx="130">
                  <c:v>45992</c:v>
                </c:pt>
                <c:pt idx="131">
                  <c:v>46023</c:v>
                </c:pt>
                <c:pt idx="132">
                  <c:v>46054</c:v>
                </c:pt>
                <c:pt idx="133">
                  <c:v>46082</c:v>
                </c:pt>
                <c:pt idx="134">
                  <c:v>46113</c:v>
                </c:pt>
                <c:pt idx="135">
                  <c:v>46143</c:v>
                </c:pt>
                <c:pt idx="136">
                  <c:v>46174</c:v>
                </c:pt>
                <c:pt idx="137">
                  <c:v>46204</c:v>
                </c:pt>
                <c:pt idx="138">
                  <c:v>46235</c:v>
                </c:pt>
              </c:numCache>
            </c:numRef>
          </c:cat>
          <c:val>
            <c:numRef>
              <c:f>'MMO - ppl conversion'!$FP$16:$KX$16</c:f>
              <c:numCache>
                <c:formatCode>0.00</c:formatCode>
                <c:ptCount val="139"/>
                <c:pt idx="0">
                  <c:v>24.90693500556036</c:v>
                </c:pt>
                <c:pt idx="1">
                  <c:v>22.408256620948144</c:v>
                </c:pt>
                <c:pt idx="2">
                  <c:v>22.928588492112524</c:v>
                </c:pt>
                <c:pt idx="3">
                  <c:v>21.399087174101073</c:v>
                </c:pt>
                <c:pt idx="4">
                  <c:v>20.88802998476049</c:v>
                </c:pt>
                <c:pt idx="5">
                  <c:v>19.742906421187033</c:v>
                </c:pt>
                <c:pt idx="6">
                  <c:v>20.547506898966184</c:v>
                </c:pt>
                <c:pt idx="7">
                  <c:v>22.031153877836811</c:v>
                </c:pt>
                <c:pt idx="8">
                  <c:v>23.453373285555415</c:v>
                </c:pt>
                <c:pt idx="9">
                  <c:v>22.546917088842207</c:v>
                </c:pt>
                <c:pt idx="10">
                  <c:v>21.97492122822192</c:v>
                </c:pt>
                <c:pt idx="11">
                  <c:v>21.910840850117385</c:v>
                </c:pt>
                <c:pt idx="12">
                  <c:v>22.004134849046498</c:v>
                </c:pt>
                <c:pt idx="13">
                  <c:v>19.435176695910044</c:v>
                </c:pt>
                <c:pt idx="14">
                  <c:v>19.664738251163552</c:v>
                </c:pt>
                <c:pt idx="15">
                  <c:v>19.240960191935418</c:v>
                </c:pt>
                <c:pt idx="16">
                  <c:v>19.088486964043003</c:v>
                </c:pt>
                <c:pt idx="17">
                  <c:v>21.184857901890521</c:v>
                </c:pt>
                <c:pt idx="18">
                  <c:v>23.780829111577905</c:v>
                </c:pt>
                <c:pt idx="19">
                  <c:v>26.232076485851973</c:v>
                </c:pt>
                <c:pt idx="20">
                  <c:v>30.13574673586227</c:v>
                </c:pt>
                <c:pt idx="21">
                  <c:v>32.505345360187818</c:v>
                </c:pt>
                <c:pt idx="22">
                  <c:v>30.468654804563613</c:v>
                </c:pt>
                <c:pt idx="23">
                  <c:v>31.420097615223032</c:v>
                </c:pt>
                <c:pt idx="24">
                  <c:v>30.018892252563944</c:v>
                </c:pt>
                <c:pt idx="25">
                  <c:v>28.241870134684294</c:v>
                </c:pt>
                <c:pt idx="26">
                  <c:v>27.639092631492236</c:v>
                </c:pt>
                <c:pt idx="27">
                  <c:v>28.702613472548293</c:v>
                </c:pt>
                <c:pt idx="28">
                  <c:v>30.343655010502903</c:v>
                </c:pt>
                <c:pt idx="29">
                  <c:v>31.879275093702379</c:v>
                </c:pt>
                <c:pt idx="30">
                  <c:v>35.353901009460671</c:v>
                </c:pt>
                <c:pt idx="31">
                  <c:v>37.578619226099768</c:v>
                </c:pt>
                <c:pt idx="32">
                  <c:v>38.475077344244376</c:v>
                </c:pt>
                <c:pt idx="33">
                  <c:v>38.2731760986861</c:v>
                </c:pt>
                <c:pt idx="34">
                  <c:v>36.890647034149076</c:v>
                </c:pt>
                <c:pt idx="35">
                  <c:v>35.863263590120894</c:v>
                </c:pt>
                <c:pt idx="36">
                  <c:v>33.677939783351867</c:v>
                </c:pt>
                <c:pt idx="37">
                  <c:v>30.281740971523508</c:v>
                </c:pt>
                <c:pt idx="38">
                  <c:v>27.910474298776716</c:v>
                </c:pt>
                <c:pt idx="39">
                  <c:v>28.156146627837749</c:v>
                </c:pt>
                <c:pt idx="40">
                  <c:v>28.651018036359073</c:v>
                </c:pt>
                <c:pt idx="41">
                  <c:v>29.016041434984967</c:v>
                </c:pt>
                <c:pt idx="42">
                  <c:v>30.854218791691515</c:v>
                </c:pt>
                <c:pt idx="43">
                  <c:v>34.014847193047487</c:v>
                </c:pt>
                <c:pt idx="44">
                  <c:v>35.221213492784067</c:v>
                </c:pt>
                <c:pt idx="45">
                  <c:v>35.422917373412851</c:v>
                </c:pt>
                <c:pt idx="46">
                  <c:v>34.110408442643738</c:v>
                </c:pt>
                <c:pt idx="47">
                  <c:v>31.275065713354973</c:v>
                </c:pt>
                <c:pt idx="48">
                  <c:v>30.892190843939211</c:v>
                </c:pt>
                <c:pt idx="49">
                  <c:v>28.835345502383994</c:v>
                </c:pt>
                <c:pt idx="50">
                  <c:v>28.09450097821162</c:v>
                </c:pt>
                <c:pt idx="51">
                  <c:v>28.248929096974933</c:v>
                </c:pt>
                <c:pt idx="52">
                  <c:v>29.315233689608309</c:v>
                </c:pt>
                <c:pt idx="53">
                  <c:v>28.784121167514602</c:v>
                </c:pt>
                <c:pt idx="54">
                  <c:v>30.120093894274518</c:v>
                </c:pt>
                <c:pt idx="55">
                  <c:v>31.631029127660781</c:v>
                </c:pt>
                <c:pt idx="56">
                  <c:v>32.99957651271361</c:v>
                </c:pt>
                <c:pt idx="57">
                  <c:v>32.929940880714085</c:v>
                </c:pt>
                <c:pt idx="58">
                  <c:v>31.862680917665475</c:v>
                </c:pt>
                <c:pt idx="59">
                  <c:v>30.318676072475654</c:v>
                </c:pt>
                <c:pt idx="60">
                  <c:v>30.186263128629676</c:v>
                </c:pt>
                <c:pt idx="61">
                  <c:v>29.163536763907455</c:v>
                </c:pt>
                <c:pt idx="62">
                  <c:v>27.052756085505994</c:v>
                </c:pt>
                <c:pt idx="63">
                  <c:v>27.934841169323281</c:v>
                </c:pt>
                <c:pt idx="64">
                  <c:v>29.392558851832298</c:v>
                </c:pt>
                <c:pt idx="65">
                  <c:v>30.582295220238642</c:v>
                </c:pt>
                <c:pt idx="66">
                  <c:v>31.434688413855596</c:v>
                </c:pt>
                <c:pt idx="67">
                  <c:v>34.284734703391258</c:v>
                </c:pt>
                <c:pt idx="68">
                  <c:v>36.571240110233688</c:v>
                </c:pt>
                <c:pt idx="69">
                  <c:v>36.112413039683524</c:v>
                </c:pt>
                <c:pt idx="70">
                  <c:v>34.984258515589609</c:v>
                </c:pt>
                <c:pt idx="71">
                  <c:v>32.759544050413936</c:v>
                </c:pt>
                <c:pt idx="72">
                  <c:v>33.428135425676516</c:v>
                </c:pt>
                <c:pt idx="73">
                  <c:v>32.805327380792484</c:v>
                </c:pt>
                <c:pt idx="74">
                  <c:v>32.618998826146054</c:v>
                </c:pt>
                <c:pt idx="75">
                  <c:v>33.298672132883802</c:v>
                </c:pt>
                <c:pt idx="76">
                  <c:v>33.06165064084562</c:v>
                </c:pt>
                <c:pt idx="77">
                  <c:v>32.793879109892949</c:v>
                </c:pt>
                <c:pt idx="78">
                  <c:v>34.451970230539672</c:v>
                </c:pt>
                <c:pt idx="79">
                  <c:v>37.444219471372563</c:v>
                </c:pt>
                <c:pt idx="80">
                  <c:v>40.570043286477244</c:v>
                </c:pt>
                <c:pt idx="81">
                  <c:v>42.474184808045869</c:v>
                </c:pt>
                <c:pt idx="82">
                  <c:v>42.35261175787987</c:v>
                </c:pt>
                <c:pt idx="83">
                  <c:v>39.578465664036528</c:v>
                </c:pt>
                <c:pt idx="84">
                  <c:v>41.05909134437168</c:v>
                </c:pt>
                <c:pt idx="85">
                  <c:v>42.157605337946379</c:v>
                </c:pt>
                <c:pt idx="86">
                  <c:v>44.173183236108315</c:v>
                </c:pt>
                <c:pt idx="87">
                  <c:v>46.904910949979218</c:v>
                </c:pt>
                <c:pt idx="88">
                  <c:v>48.966361923323184</c:v>
                </c:pt>
                <c:pt idx="89">
                  <c:v>50.545699987643644</c:v>
                </c:pt>
                <c:pt idx="90">
                  <c:v>51.970951949886917</c:v>
                </c:pt>
                <c:pt idx="91">
                  <c:v>57.900514895027136</c:v>
                </c:pt>
                <c:pt idx="92">
                  <c:v>61.378172200549557</c:v>
                </c:pt>
                <c:pt idx="93">
                  <c:v>61.951520955258751</c:v>
                </c:pt>
                <c:pt idx="94">
                  <c:v>61.04332413471176</c:v>
                </c:pt>
                <c:pt idx="95">
                  <c:v>53.900461116790048</c:v>
                </c:pt>
                <c:pt idx="96">
                  <c:v>49.584317414226291</c:v>
                </c:pt>
                <c:pt idx="97">
                  <c:v>41.627634187354616</c:v>
                </c:pt>
                <c:pt idx="98">
                  <c:v>37.799065493270362</c:v>
                </c:pt>
                <c:pt idx="99">
                  <c:v>36.558710857493757</c:v>
                </c:pt>
                <c:pt idx="100">
                  <c:v>34.860697422763401</c:v>
                </c:pt>
                <c:pt idx="101">
                  <c:v>34.257442989140138</c:v>
                </c:pt>
                <c:pt idx="102">
                  <c:v>33.891820986825259</c:v>
                </c:pt>
                <c:pt idx="103">
                  <c:v>35.49613398017884</c:v>
                </c:pt>
                <c:pt idx="104">
                  <c:v>37.84249763169818</c:v>
                </c:pt>
                <c:pt idx="105">
                  <c:v>38.909570420003817</c:v>
                </c:pt>
                <c:pt idx="106">
                  <c:v>39.209080296812708</c:v>
                </c:pt>
                <c:pt idx="107">
                  <c:v>38.385168439616727</c:v>
                </c:pt>
                <c:pt idx="108">
                  <c:v>39.312366801409809</c:v>
                </c:pt>
                <c:pt idx="109">
                  <c:v>37.973758803904609</c:v>
                </c:pt>
                <c:pt idx="110">
                  <c:v>37.521269703976976</c:v>
                </c:pt>
                <c:pt idx="111">
                  <c:v>38.15890107050987</c:v>
                </c:pt>
                <c:pt idx="112">
                  <c:v>38.767941018987599</c:v>
                </c:pt>
                <c:pt idx="113">
                  <c:v>41.239097932190461</c:v>
                </c:pt>
                <c:pt idx="114">
                  <c:v>44.7075834802991</c:v>
                </c:pt>
                <c:pt idx="115">
                  <c:v>50.163158049578406</c:v>
                </c:pt>
                <c:pt idx="116">
                  <c:v>53.435241495155054</c:v>
                </c:pt>
                <c:pt idx="117">
                  <c:v>54.449932040034604</c:v>
                </c:pt>
                <c:pt idx="118">
                  <c:v>52.412738941060177</c:v>
                </c:pt>
                <c:pt idx="119">
                  <c:v>50.6824890758568</c:v>
                </c:pt>
                <c:pt idx="120">
                  <c:v>48.928275464393096</c:v>
                </c:pt>
                <c:pt idx="121">
                  <c:v>45.955988028062656</c:v>
                </c:pt>
                <c:pt idx="122">
                  <c:v>45.847655638617731</c:v>
                </c:pt>
                <c:pt idx="123">
                  <c:v>44.365229994959392</c:v>
                </c:pt>
                <c:pt idx="124">
                  <c:v>45.292372989395105</c:v>
                </c:pt>
                <c:pt idx="125">
                  <c:v>46.174333338705665</c:v>
                </c:pt>
                <c:pt idx="126">
                  <c:v>45.769222275178038</c:v>
                </c:pt>
                <c:pt idx="127">
                  <c:v>46.401737378729848</c:v>
                </c:pt>
                <c:pt idx="128">
                  <c:v>44.539658131826222</c:v>
                </c:pt>
                <c:pt idx="129">
                  <c:v>42.151624655051698</c:v>
                </c:pt>
                <c:pt idx="130">
                  <c:v>39.463116273322626</c:v>
                </c:pt>
                <c:pt idx="131">
                  <c:v>38.811396827358152</c:v>
                </c:pt>
                <c:pt idx="132">
                  <c:v>38.203311967132088</c:v>
                </c:pt>
                <c:pt idx="133">
                  <c:v>35.520849293628238</c:v>
                </c:pt>
                <c:pt idx="134">
                  <c:v>35.555608550599281</c:v>
                </c:pt>
                <c:pt idx="135">
                  <c:v>35.404893735326823</c:v>
                </c:pt>
                <c:pt idx="136">
                  <c:v>36.188555719682931</c:v>
                </c:pt>
                <c:pt idx="137">
                  <c:v>35.866021136534165</c:v>
                </c:pt>
                <c:pt idx="138">
                  <c:v>35.955928305668827</c:v>
                </c:pt>
              </c:numCache>
            </c:numRef>
          </c:val>
          <c:smooth val="0"/>
          <c:extLst>
            <c:ext xmlns:c16="http://schemas.microsoft.com/office/drawing/2014/chart" uri="{C3380CC4-5D6E-409C-BE32-E72D297353CC}">
              <c16:uniqueId val="{00000003-5E24-48B9-99F6-FA5CFFEC202D}"/>
            </c:ext>
          </c:extLst>
        </c:ser>
        <c:ser>
          <c:idx val="4"/>
          <c:order val="4"/>
          <c:tx>
            <c:strRef>
              <c:f>'MMO - ppl conversion'!$B$19</c:f>
              <c:strCache>
                <c:ptCount val="1"/>
                <c:pt idx="0">
                  <c:v>Netherlands</c:v>
                </c:pt>
              </c:strCache>
            </c:strRef>
          </c:tx>
          <c:spPr>
            <a:ln w="28575" cap="rnd">
              <a:solidFill>
                <a:srgbClr val="7A98A5"/>
              </a:solidFill>
              <a:round/>
            </a:ln>
            <a:effectLst/>
          </c:spPr>
          <c:marker>
            <c:symbol val="none"/>
          </c:marker>
          <c:cat>
            <c:numRef>
              <c:f>'MMO - ppl conversion'!$FP$8:$KX$8</c:f>
              <c:numCache>
                <c:formatCode>mmm\-yy</c:formatCode>
                <c:ptCount val="139"/>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pt idx="127">
                  <c:v>45901</c:v>
                </c:pt>
                <c:pt idx="128">
                  <c:v>45931</c:v>
                </c:pt>
                <c:pt idx="129">
                  <c:v>45962</c:v>
                </c:pt>
                <c:pt idx="130">
                  <c:v>45992</c:v>
                </c:pt>
                <c:pt idx="131">
                  <c:v>46023</c:v>
                </c:pt>
                <c:pt idx="132">
                  <c:v>46054</c:v>
                </c:pt>
                <c:pt idx="133">
                  <c:v>46082</c:v>
                </c:pt>
                <c:pt idx="134">
                  <c:v>46113</c:v>
                </c:pt>
                <c:pt idx="135">
                  <c:v>46143</c:v>
                </c:pt>
                <c:pt idx="136">
                  <c:v>46174</c:v>
                </c:pt>
                <c:pt idx="137">
                  <c:v>46204</c:v>
                </c:pt>
                <c:pt idx="138">
                  <c:v>46235</c:v>
                </c:pt>
              </c:numCache>
            </c:numRef>
          </c:cat>
          <c:val>
            <c:numRef>
              <c:f>'MMO - ppl conversion'!$FP$19:$KX$19</c:f>
              <c:numCache>
                <c:formatCode>0.00</c:formatCode>
                <c:ptCount val="139"/>
                <c:pt idx="0">
                  <c:v>24.044390213764977</c:v>
                </c:pt>
                <c:pt idx="1">
                  <c:v>25.303245603196178</c:v>
                </c:pt>
                <c:pt idx="2">
                  <c:v>24.760492606779518</c:v>
                </c:pt>
                <c:pt idx="3">
                  <c:v>23.818114419869019</c:v>
                </c:pt>
                <c:pt idx="4">
                  <c:v>22.623754067300958</c:v>
                </c:pt>
                <c:pt idx="5">
                  <c:v>21.855615964413687</c:v>
                </c:pt>
                <c:pt idx="6">
                  <c:v>20.936859013962682</c:v>
                </c:pt>
                <c:pt idx="7">
                  <c:v>21.480940318794019</c:v>
                </c:pt>
                <c:pt idx="8">
                  <c:v>21.883778162197785</c:v>
                </c:pt>
                <c:pt idx="9">
                  <c:v>21.651736068207093</c:v>
                </c:pt>
                <c:pt idx="10">
                  <c:v>22.400531323365868</c:v>
                </c:pt>
                <c:pt idx="11">
                  <c:v>22.678418077350798</c:v>
                </c:pt>
                <c:pt idx="12">
                  <c:v>23.336509946867661</c:v>
                </c:pt>
                <c:pt idx="13">
                  <c:v>22.907466328926233</c:v>
                </c:pt>
                <c:pt idx="14">
                  <c:v>22.457653733679312</c:v>
                </c:pt>
                <c:pt idx="15">
                  <c:v>20.051021458873922</c:v>
                </c:pt>
                <c:pt idx="16">
                  <c:v>20.306901025577663</c:v>
                </c:pt>
                <c:pt idx="17">
                  <c:v>21.643704435932285</c:v>
                </c:pt>
                <c:pt idx="18">
                  <c:v>22.019286214423985</c:v>
                </c:pt>
                <c:pt idx="19">
                  <c:v>23.022133325095762</c:v>
                </c:pt>
                <c:pt idx="20">
                  <c:v>26.84954590386754</c:v>
                </c:pt>
                <c:pt idx="21">
                  <c:v>29.534041764487828</c:v>
                </c:pt>
                <c:pt idx="22">
                  <c:v>32.589120227356972</c:v>
                </c:pt>
                <c:pt idx="23">
                  <c:v>30.578092178425802</c:v>
                </c:pt>
                <c:pt idx="24">
                  <c:v>30.73906462374892</c:v>
                </c:pt>
                <c:pt idx="25">
                  <c:v>32.113307796861484</c:v>
                </c:pt>
                <c:pt idx="26">
                  <c:v>31.427900654886937</c:v>
                </c:pt>
                <c:pt idx="27">
                  <c:v>31.66699616952922</c:v>
                </c:pt>
                <c:pt idx="28">
                  <c:v>33.188372667737553</c:v>
                </c:pt>
                <c:pt idx="29">
                  <c:v>33.967477037769264</c:v>
                </c:pt>
                <c:pt idx="30">
                  <c:v>36.123279959241927</c:v>
                </c:pt>
                <c:pt idx="31">
                  <c:v>37.311450812871797</c:v>
                </c:pt>
                <c:pt idx="32">
                  <c:v>38.291644317573365</c:v>
                </c:pt>
                <c:pt idx="33">
                  <c:v>38.172601579554339</c:v>
                </c:pt>
                <c:pt idx="34">
                  <c:v>37.717710074333247</c:v>
                </c:pt>
                <c:pt idx="35">
                  <c:v>34.107846427327765</c:v>
                </c:pt>
                <c:pt idx="36">
                  <c:v>32.540171547427818</c:v>
                </c:pt>
                <c:pt idx="37">
                  <c:v>32.272644986162845</c:v>
                </c:pt>
                <c:pt idx="38">
                  <c:v>30.981704096132457</c:v>
                </c:pt>
                <c:pt idx="39">
                  <c:v>30.712511560682817</c:v>
                </c:pt>
                <c:pt idx="40">
                  <c:v>30.994863163149031</c:v>
                </c:pt>
                <c:pt idx="41">
                  <c:v>32.661318680752913</c:v>
                </c:pt>
                <c:pt idx="42">
                  <c:v>33.015214660370297</c:v>
                </c:pt>
                <c:pt idx="43">
                  <c:v>34.014847193047487</c:v>
                </c:pt>
                <c:pt idx="44">
                  <c:v>34.539512586472114</c:v>
                </c:pt>
                <c:pt idx="45">
                  <c:v>33.798762094252787</c:v>
                </c:pt>
                <c:pt idx="46">
                  <c:v>34.433948902126808</c:v>
                </c:pt>
                <c:pt idx="47">
                  <c:v>33.072378416251972</c:v>
                </c:pt>
                <c:pt idx="48">
                  <c:v>32.797119424193752</c:v>
                </c:pt>
                <c:pt idx="49">
                  <c:v>32.255289942905783</c:v>
                </c:pt>
                <c:pt idx="50">
                  <c:v>31.945737056715672</c:v>
                </c:pt>
                <c:pt idx="51">
                  <c:v>31.642032115296036</c:v>
                </c:pt>
                <c:pt idx="52">
                  <c:v>32.801865552535112</c:v>
                </c:pt>
                <c:pt idx="53">
                  <c:v>32.414550864318251</c:v>
                </c:pt>
                <c:pt idx="54">
                  <c:v>32.995408021896971</c:v>
                </c:pt>
                <c:pt idx="55">
                  <c:v>32.108063209632469</c:v>
                </c:pt>
                <c:pt idx="56">
                  <c:v>31.323006932990936</c:v>
                </c:pt>
                <c:pt idx="57">
                  <c:v>31.349233072280771</c:v>
                </c:pt>
                <c:pt idx="58">
                  <c:v>31.766708987190572</c:v>
                </c:pt>
                <c:pt idx="59">
                  <c:v>31.263128629679969</c:v>
                </c:pt>
                <c:pt idx="60">
                  <c:v>31.606385662506693</c:v>
                </c:pt>
                <c:pt idx="61">
                  <c:v>33.391604791271163</c:v>
                </c:pt>
                <c:pt idx="62">
                  <c:v>31.55103175583838</c:v>
                </c:pt>
                <c:pt idx="63">
                  <c:v>30.1356573582108</c:v>
                </c:pt>
                <c:pt idx="64">
                  <c:v>30.077398069412773</c:v>
                </c:pt>
                <c:pt idx="65">
                  <c:v>30.740656176298359</c:v>
                </c:pt>
                <c:pt idx="66">
                  <c:v>31.536718975246099</c:v>
                </c:pt>
                <c:pt idx="67">
                  <c:v>31.606386130550533</c:v>
                </c:pt>
                <c:pt idx="68">
                  <c:v>32.002171021346548</c:v>
                </c:pt>
                <c:pt idx="69">
                  <c:v>31.600668027827304</c:v>
                </c:pt>
                <c:pt idx="70">
                  <c:v>32.83798498702582</c:v>
                </c:pt>
                <c:pt idx="71">
                  <c:v>31.481885065282754</c:v>
                </c:pt>
                <c:pt idx="72">
                  <c:v>31.45120268544833</c:v>
                </c:pt>
                <c:pt idx="73">
                  <c:v>31.169482214903912</c:v>
                </c:pt>
                <c:pt idx="74">
                  <c:v>32.075497343383169</c:v>
                </c:pt>
                <c:pt idx="75">
                  <c:v>33.307554147323081</c:v>
                </c:pt>
                <c:pt idx="76">
                  <c:v>33.601035687406629</c:v>
                </c:pt>
                <c:pt idx="77">
                  <c:v>33.058345876908213</c:v>
                </c:pt>
                <c:pt idx="78">
                  <c:v>33.152227280215975</c:v>
                </c:pt>
                <c:pt idx="79">
                  <c:v>33.526869460701171</c:v>
                </c:pt>
                <c:pt idx="80">
                  <c:v>34.447908637486044</c:v>
                </c:pt>
                <c:pt idx="81">
                  <c:v>36.013568824910422</c:v>
                </c:pt>
                <c:pt idx="82">
                  <c:v>38.209991457996445</c:v>
                </c:pt>
                <c:pt idx="83">
                  <c:v>38.692829782351595</c:v>
                </c:pt>
                <c:pt idx="84">
                  <c:v>38.82452428024218</c:v>
                </c:pt>
                <c:pt idx="85">
                  <c:v>40.047571975781544</c:v>
                </c:pt>
                <c:pt idx="86">
                  <c:v>41.778459183916794</c:v>
                </c:pt>
                <c:pt idx="87">
                  <c:v>45.933740437864373</c:v>
                </c:pt>
                <c:pt idx="88">
                  <c:v>49.893587893016409</c:v>
                </c:pt>
                <c:pt idx="89">
                  <c:v>52.487746612298693</c:v>
                </c:pt>
                <c:pt idx="90">
                  <c:v>52.205878402699057</c:v>
                </c:pt>
                <c:pt idx="91">
                  <c:v>55.162646404112792</c:v>
                </c:pt>
                <c:pt idx="92">
                  <c:v>55.802413020070254</c:v>
                </c:pt>
                <c:pt idx="93">
                  <c:v>55.697316283432372</c:v>
                </c:pt>
                <c:pt idx="94">
                  <c:v>55.966825926383564</c:v>
                </c:pt>
                <c:pt idx="95">
                  <c:v>54.499960684317529</c:v>
                </c:pt>
                <c:pt idx="96">
                  <c:v>51.061452283866714</c:v>
                </c:pt>
                <c:pt idx="97">
                  <c:v>45.859413753521117</c:v>
                </c:pt>
                <c:pt idx="98">
                  <c:v>40.602692770615668</c:v>
                </c:pt>
                <c:pt idx="99">
                  <c:v>38.763526466943006</c:v>
                </c:pt>
                <c:pt idx="100">
                  <c:v>38.23802088598827</c:v>
                </c:pt>
                <c:pt idx="101">
                  <c:v>38.235726691104801</c:v>
                </c:pt>
                <c:pt idx="102">
                  <c:v>38.252120503136553</c:v>
                </c:pt>
                <c:pt idx="103">
                  <c:v>36.773675418105796</c:v>
                </c:pt>
                <c:pt idx="104">
                  <c:v>36.644837102022322</c:v>
                </c:pt>
                <c:pt idx="105">
                  <c:v>37.869830689821733</c:v>
                </c:pt>
                <c:pt idx="106">
                  <c:v>41.090122392971182</c:v>
                </c:pt>
                <c:pt idx="107">
                  <c:v>40.949485151777253</c:v>
                </c:pt>
                <c:pt idx="108">
                  <c:v>40.482849179871302</c:v>
                </c:pt>
                <c:pt idx="109">
                  <c:v>40.95036605708637</c:v>
                </c:pt>
                <c:pt idx="110">
                  <c:v>41.234587650703432</c:v>
                </c:pt>
                <c:pt idx="111">
                  <c:v>41.630294979949007</c:v>
                </c:pt>
                <c:pt idx="112">
                  <c:v>41.618012222496802</c:v>
                </c:pt>
                <c:pt idx="113">
                  <c:v>41.681968851234828</c:v>
                </c:pt>
                <c:pt idx="114">
                  <c:v>43.181966785737018</c:v>
                </c:pt>
                <c:pt idx="115">
                  <c:v>44.124199043264902</c:v>
                </c:pt>
                <c:pt idx="116">
                  <c:v>45.998156395668474</c:v>
                </c:pt>
                <c:pt idx="117">
                  <c:v>47.650129741752131</c:v>
                </c:pt>
                <c:pt idx="118">
                  <c:v>48.89979792207258</c:v>
                </c:pt>
                <c:pt idx="119">
                  <c:v>48.384237781247542</c:v>
                </c:pt>
                <c:pt idx="120">
                  <c:v>47.046418715762591</c:v>
                </c:pt>
                <c:pt idx="121">
                  <c:v>46.326600834740582</c:v>
                </c:pt>
                <c:pt idx="122">
                  <c:v>48.573019636311216</c:v>
                </c:pt>
                <c:pt idx="123">
                  <c:v>49.07273873757255</c:v>
                </c:pt>
                <c:pt idx="124">
                  <c:v>49.658851760977051</c:v>
                </c:pt>
                <c:pt idx="125">
                  <c:v>50.528218607241541</c:v>
                </c:pt>
                <c:pt idx="126">
                  <c:v>50.117164745547299</c:v>
                </c:pt>
                <c:pt idx="127">
                  <c:v>49.882315057157527</c:v>
                </c:pt>
                <c:pt idx="128">
                  <c:v>47.564011303380809</c:v>
                </c:pt>
                <c:pt idx="129">
                  <c:v>41.680454302071752</c:v>
                </c:pt>
                <c:pt idx="130">
                  <c:v>39.192820956382057</c:v>
                </c:pt>
                <c:pt idx="131">
                  <c:v>34.868566603708082</c:v>
                </c:pt>
                <c:pt idx="132">
                  <c:v>34.950250216236256</c:v>
                </c:pt>
                <c:pt idx="133">
                  <c:v>34.789380272513846</c:v>
                </c:pt>
                <c:pt idx="134">
                  <c:v>37.14898677869764</c:v>
                </c:pt>
                <c:pt idx="135">
                  <c:v>37.214358344659992</c:v>
                </c:pt>
                <c:pt idx="136">
                  <c:v>36.908947219632381</c:v>
                </c:pt>
                <c:pt idx="137">
                  <c:v>36.270492078500475</c:v>
                </c:pt>
                <c:pt idx="138">
                  <c:v>37.463274160110934</c:v>
                </c:pt>
              </c:numCache>
            </c:numRef>
          </c:val>
          <c:smooth val="0"/>
          <c:extLst>
            <c:ext xmlns:c16="http://schemas.microsoft.com/office/drawing/2014/chart" uri="{C3380CC4-5D6E-409C-BE32-E72D297353CC}">
              <c16:uniqueId val="{00000004-5E24-48B9-99F6-FA5CFFEC202D}"/>
            </c:ext>
          </c:extLst>
        </c:ser>
        <c:dLbls>
          <c:showLegendKey val="0"/>
          <c:showVal val="0"/>
          <c:showCatName val="0"/>
          <c:showSerName val="0"/>
          <c:showPercent val="0"/>
          <c:showBubbleSize val="0"/>
        </c:dLbls>
        <c:smooth val="0"/>
        <c:axId val="565011448"/>
        <c:axId val="1"/>
      </c:lineChart>
      <c:dateAx>
        <c:axId val="565011448"/>
        <c:scaling>
          <c:orientation val="minMax"/>
          <c:max val="46235"/>
          <c:min val="45870"/>
        </c:scaling>
        <c:delete val="0"/>
        <c:axPos val="b"/>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880000" vert="horz"/>
          <a:lstStyle/>
          <a:p>
            <a:pPr>
              <a:defRPr/>
            </a:pPr>
            <a:endParaRPr lang="en-US"/>
          </a:p>
        </c:txPr>
        <c:crossAx val="1"/>
        <c:crosses val="autoZero"/>
        <c:auto val="1"/>
        <c:lblOffset val="100"/>
        <c:baseTimeUnit val="months"/>
      </c:dateAx>
      <c:valAx>
        <c:axId val="1"/>
        <c:scaling>
          <c:orientation val="minMax"/>
          <c:max val="55"/>
          <c:min val="30"/>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GB"/>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565011448"/>
        <c:crosses val="autoZero"/>
        <c:crossBetween val="between"/>
        <c:majorUnit val="5"/>
      </c:valAx>
      <c:spPr>
        <a:noFill/>
        <a:ln w="25400">
          <a:noFill/>
        </a:ln>
      </c:spPr>
    </c:plotArea>
    <c:legend>
      <c:legendPos val="r"/>
      <c:layout>
        <c:manualLayout>
          <c:xMode val="edge"/>
          <c:yMode val="edge"/>
          <c:x val="0.10468536583674799"/>
          <c:y val="0.84311040300106044"/>
          <c:w val="0.71425895061728406"/>
          <c:h val="8.9280480851721397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lgn="r">
        <a:defRPr sz="1100" b="0" i="0" u="none" strike="noStrike" baseline="0">
          <a:solidFill>
            <a:schemeClr val="tx1"/>
          </a:solidFill>
          <a:latin typeface="+mj-lt"/>
          <a:ea typeface="Calibri"/>
          <a:cs typeface="Calibri"/>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575756"/>
                </a:solidFill>
                <a:latin typeface="+mn-lt"/>
                <a:ea typeface="+mn-ea"/>
                <a:cs typeface="+mn-cs"/>
              </a:defRPr>
            </a:pPr>
            <a:r>
              <a:rPr lang="en-GB" b="1"/>
              <a:t>EU monthly organic milk prices</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575756"/>
              </a:solidFill>
              <a:latin typeface="+mn-lt"/>
              <a:ea typeface="+mn-ea"/>
              <a:cs typeface="+mn-cs"/>
            </a:defRPr>
          </a:pPr>
          <a:endParaRPr lang="en-US"/>
        </a:p>
      </c:txPr>
    </c:title>
    <c:autoTitleDeleted val="0"/>
    <c:plotArea>
      <c:layout>
        <c:manualLayout>
          <c:layoutTarget val="inner"/>
          <c:xMode val="edge"/>
          <c:yMode val="edge"/>
          <c:x val="7.9726698295878626E-2"/>
          <c:y val="9.8192569564993795E-2"/>
          <c:w val="0.86942731150356889"/>
          <c:h val="0.48846869047902985"/>
        </c:manualLayout>
      </c:layout>
      <c:lineChart>
        <c:grouping val="standard"/>
        <c:varyColors val="0"/>
        <c:ser>
          <c:idx val="0"/>
          <c:order val="0"/>
          <c:tx>
            <c:v>France 3.8% fat, 3.2% prot</c:v>
          </c:tx>
          <c:spPr>
            <a:ln w="28575" cap="rnd">
              <a:solidFill>
                <a:srgbClr val="0090D4"/>
              </a:solidFill>
              <a:round/>
            </a:ln>
            <a:effectLst/>
          </c:spPr>
          <c:marker>
            <c:symbol val="none"/>
          </c:marker>
          <c:cat>
            <c:numRef>
              <c:f>'EU organic milk prices'!$B$37:$B$161</c:f>
              <c:numCache>
                <c:formatCode>mmm\-yy</c:formatCode>
                <c:ptCount val="125"/>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pt idx="103">
                  <c:v>45566</c:v>
                </c:pt>
                <c:pt idx="104">
                  <c:v>45597</c:v>
                </c:pt>
                <c:pt idx="105">
                  <c:v>45627</c:v>
                </c:pt>
                <c:pt idx="106">
                  <c:v>45658</c:v>
                </c:pt>
                <c:pt idx="107">
                  <c:v>45689</c:v>
                </c:pt>
                <c:pt idx="108">
                  <c:v>45717</c:v>
                </c:pt>
                <c:pt idx="109">
                  <c:v>45748</c:v>
                </c:pt>
                <c:pt idx="110">
                  <c:v>45778</c:v>
                </c:pt>
                <c:pt idx="111">
                  <c:v>45809</c:v>
                </c:pt>
                <c:pt idx="112">
                  <c:v>45839</c:v>
                </c:pt>
                <c:pt idx="113">
                  <c:v>45870</c:v>
                </c:pt>
                <c:pt idx="114">
                  <c:v>45901</c:v>
                </c:pt>
                <c:pt idx="115">
                  <c:v>45931</c:v>
                </c:pt>
                <c:pt idx="116">
                  <c:v>45962</c:v>
                </c:pt>
                <c:pt idx="117">
                  <c:v>45992</c:v>
                </c:pt>
                <c:pt idx="118">
                  <c:v>46023</c:v>
                </c:pt>
                <c:pt idx="119">
                  <c:v>46054</c:v>
                </c:pt>
                <c:pt idx="120">
                  <c:v>46082</c:v>
                </c:pt>
                <c:pt idx="121">
                  <c:v>46113</c:v>
                </c:pt>
                <c:pt idx="122">
                  <c:v>46143</c:v>
                </c:pt>
                <c:pt idx="123">
                  <c:v>46174</c:v>
                </c:pt>
              </c:numCache>
            </c:numRef>
          </c:cat>
          <c:val>
            <c:numRef>
              <c:f>'EU organic milk prices'!$C$37:$C$161</c:f>
              <c:numCache>
                <c:formatCode>#,##0.00</c:formatCode>
                <c:ptCount val="125"/>
                <c:pt idx="0">
                  <c:v>33.726952130000001</c:v>
                </c:pt>
                <c:pt idx="1">
                  <c:v>30.564895509999999</c:v>
                </c:pt>
                <c:pt idx="2">
                  <c:v>30.361911800000001</c:v>
                </c:pt>
                <c:pt idx="3">
                  <c:v>30.918975749999998</c:v>
                </c:pt>
                <c:pt idx="4">
                  <c:v>37.468519919999999</c:v>
                </c:pt>
                <c:pt idx="5">
                  <c:v>38.461712049999996</c:v>
                </c:pt>
                <c:pt idx="6">
                  <c:v>39.622093060000005</c:v>
                </c:pt>
                <c:pt idx="7">
                  <c:v>41.764901000000002</c:v>
                </c:pt>
                <c:pt idx="8">
                  <c:v>40.588902840000003</c:v>
                </c:pt>
                <c:pt idx="9">
                  <c:v>39.145480359999993</c:v>
                </c:pt>
                <c:pt idx="10">
                  <c:v>40.633897320000003</c:v>
                </c:pt>
                <c:pt idx="11">
                  <c:v>39.732038189999997</c:v>
                </c:pt>
                <c:pt idx="12">
                  <c:v>39.593832240000005</c:v>
                </c:pt>
                <c:pt idx="13">
                  <c:v>34.184950219999998</c:v>
                </c:pt>
                <c:pt idx="14">
                  <c:v>34.713261450000005</c:v>
                </c:pt>
                <c:pt idx="15">
                  <c:v>36.948818160000002</c:v>
                </c:pt>
                <c:pt idx="16">
                  <c:v>40.898741139999998</c:v>
                </c:pt>
                <c:pt idx="17">
                  <c:v>43.044525957826082</c:v>
                </c:pt>
                <c:pt idx="18">
                  <c:v>43.163952746666673</c:v>
                </c:pt>
                <c:pt idx="19">
                  <c:v>42.483499279999997</c:v>
                </c:pt>
                <c:pt idx="20">
                  <c:v>42.52990166499999</c:v>
                </c:pt>
                <c:pt idx="21">
                  <c:v>41.888753744210533</c:v>
                </c:pt>
                <c:pt idx="22">
                  <c:v>41.887508174999994</c:v>
                </c:pt>
                <c:pt idx="23">
                  <c:v>41.442884211999996</c:v>
                </c:pt>
                <c:pt idx="24">
                  <c:v>40.311865942857153</c:v>
                </c:pt>
                <c:pt idx="25">
                  <c:v>35.109867346999998</c:v>
                </c:pt>
                <c:pt idx="26">
                  <c:v>35.499988449545455</c:v>
                </c:pt>
                <c:pt idx="27">
                  <c:v>37.055394257619056</c:v>
                </c:pt>
                <c:pt idx="28">
                  <c:v>40.727666264999996</c:v>
                </c:pt>
                <c:pt idx="29">
                  <c:v>41.795874954782612</c:v>
                </c:pt>
                <c:pt idx="30">
                  <c:v>43.065438452000002</c:v>
                </c:pt>
                <c:pt idx="31">
                  <c:v>42.171106822608692</c:v>
                </c:pt>
                <c:pt idx="32">
                  <c:v>42.492327717272723</c:v>
                </c:pt>
                <c:pt idx="33">
                  <c:v>42.739681090526311</c:v>
                </c:pt>
                <c:pt idx="34">
                  <c:v>42.27689976136363</c:v>
                </c:pt>
                <c:pt idx="35">
                  <c:v>41.301909210000005</c:v>
                </c:pt>
                <c:pt idx="36">
                  <c:v>39.901244599523807</c:v>
                </c:pt>
                <c:pt idx="37">
                  <c:v>35.340263815999997</c:v>
                </c:pt>
                <c:pt idx="38">
                  <c:v>35.85192698545454</c:v>
                </c:pt>
                <c:pt idx="39">
                  <c:v>38.39366235100001</c:v>
                </c:pt>
                <c:pt idx="40">
                  <c:v>42.358205376086957</c:v>
                </c:pt>
                <c:pt idx="41">
                  <c:v>43.705024486818189</c:v>
                </c:pt>
                <c:pt idx="42">
                  <c:v>43.451764441904764</c:v>
                </c:pt>
                <c:pt idx="43">
                  <c:v>42.493845713478265</c:v>
                </c:pt>
                <c:pt idx="44">
                  <c:v>41.432808308571431</c:v>
                </c:pt>
                <c:pt idx="45">
                  <c:v>40.720871289999998</c:v>
                </c:pt>
                <c:pt idx="46">
                  <c:v>40.72517509090909</c:v>
                </c:pt>
                <c:pt idx="47">
                  <c:v>39.945362500000002</c:v>
                </c:pt>
                <c:pt idx="48">
                  <c:v>41.536328399999995</c:v>
                </c:pt>
                <c:pt idx="49">
                  <c:v>35.738903579999999</c:v>
                </c:pt>
                <c:pt idx="50">
                  <c:v>36.465228205000003</c:v>
                </c:pt>
                <c:pt idx="51">
                  <c:v>38.670399790909087</c:v>
                </c:pt>
                <c:pt idx="52">
                  <c:v>43.01613315652174</c:v>
                </c:pt>
                <c:pt idx="53">
                  <c:v>43.218582400000003</c:v>
                </c:pt>
                <c:pt idx="54">
                  <c:v>44.777204045454546</c:v>
                </c:pt>
                <c:pt idx="55">
                  <c:v>44.600734468181827</c:v>
                </c:pt>
                <c:pt idx="56">
                  <c:v>43.602109752380954</c:v>
                </c:pt>
                <c:pt idx="57">
                  <c:v>43.854343749999998</c:v>
                </c:pt>
                <c:pt idx="58">
                  <c:v>42.608031769999997</c:v>
                </c:pt>
                <c:pt idx="59">
                  <c:v>41.253801680000002</c:v>
                </c:pt>
                <c:pt idx="60">
                  <c:v>39.295043869565212</c:v>
                </c:pt>
                <c:pt idx="61">
                  <c:v>35.20951539</c:v>
                </c:pt>
                <c:pt idx="62">
                  <c:v>35.11500184285714</c:v>
                </c:pt>
                <c:pt idx="63">
                  <c:v>37.027853263636366</c:v>
                </c:pt>
                <c:pt idx="64">
                  <c:v>40.64400193636363</c:v>
                </c:pt>
                <c:pt idx="65">
                  <c:v>40.89887673636364</c:v>
                </c:pt>
                <c:pt idx="66">
                  <c:v>41.788131136363639</c:v>
                </c:pt>
                <c:pt idx="67">
                  <c:v>40.917733371428568</c:v>
                </c:pt>
                <c:pt idx="68">
                  <c:v>40.505640950000007</c:v>
                </c:pt>
                <c:pt idx="69">
                  <c:v>40.370668800000004</c:v>
                </c:pt>
                <c:pt idx="70">
                  <c:v>39.552639971428576</c:v>
                </c:pt>
                <c:pt idx="71">
                  <c:v>39.433381754999999</c:v>
                </c:pt>
                <c:pt idx="72">
                  <c:v>37.995142800000004</c:v>
                </c:pt>
                <c:pt idx="73">
                  <c:v>33.799037347368426</c:v>
                </c:pt>
                <c:pt idx="74">
                  <c:v>34.471294895454548</c:v>
                </c:pt>
                <c:pt idx="75">
                  <c:v>37.005636136363634</c:v>
                </c:pt>
                <c:pt idx="76">
                  <c:v>40.632224966666669</c:v>
                </c:pt>
                <c:pt idx="77">
                  <c:v>41.812505139130437</c:v>
                </c:pt>
                <c:pt idx="78">
                  <c:v>43.820384186363633</c:v>
                </c:pt>
                <c:pt idx="79">
                  <c:v>43.475466571428569</c:v>
                </c:pt>
                <c:pt idx="80">
                  <c:v>43.252819113636363</c:v>
                </c:pt>
                <c:pt idx="81">
                  <c:v>42.981359390476186</c:v>
                </c:pt>
                <c:pt idx="82">
                  <c:v>44.512600909090914</c:v>
                </c:pt>
                <c:pt idx="83">
                  <c:v>44.206679830000006</c:v>
                </c:pt>
                <c:pt idx="84">
                  <c:v>42.518119352173919</c:v>
                </c:pt>
                <c:pt idx="85">
                  <c:v>38.720618577777778</c:v>
                </c:pt>
                <c:pt idx="86">
                  <c:v>37.971122763636366</c:v>
                </c:pt>
                <c:pt idx="87">
                  <c:v>39.562549963636364</c:v>
                </c:pt>
                <c:pt idx="88">
                  <c:v>43.165297733333333</c:v>
                </c:pt>
                <c:pt idx="89">
                  <c:v>44.015254000000006</c:v>
                </c:pt>
                <c:pt idx="90">
                  <c:v>44.379909119047632</c:v>
                </c:pt>
                <c:pt idx="91">
                  <c:v>44.881675999999999</c:v>
                </c:pt>
                <c:pt idx="92">
                  <c:v>44.831320500000004</c:v>
                </c:pt>
                <c:pt idx="93">
                  <c:v>44.195461357894736</c:v>
                </c:pt>
                <c:pt idx="94">
                  <c:v>43.230104927272727</c:v>
                </c:pt>
                <c:pt idx="95">
                  <c:v>42.647724842857144</c:v>
                </c:pt>
                <c:pt idx="96">
                  <c:v>41.003490465000006</c:v>
                </c:pt>
                <c:pt idx="97">
                  <c:v>37.850809542857142</c:v>
                </c:pt>
                <c:pt idx="98">
                  <c:v>37.605161618181818</c:v>
                </c:pt>
                <c:pt idx="99">
                  <c:v>38.976252915000003</c:v>
                </c:pt>
                <c:pt idx="100">
                  <c:v>42.261818078260873</c:v>
                </c:pt>
                <c:pt idx="101">
                  <c:v>43.534021390909082</c:v>
                </c:pt>
                <c:pt idx="102">
                  <c:v>43.619626057142852</c:v>
                </c:pt>
                <c:pt idx="103">
                  <c:v>43.594442000000001</c:v>
                </c:pt>
                <c:pt idx="104">
                  <c:v>43.400123800000003</c:v>
                </c:pt>
                <c:pt idx="105">
                  <c:v>42.957528005</c:v>
                </c:pt>
                <c:pt idx="106">
                  <c:v>43.241476663636362</c:v>
                </c:pt>
                <c:pt idx="107">
                  <c:v>42.264541439999995</c:v>
                </c:pt>
                <c:pt idx="108">
                  <c:v>41.329357866666662</c:v>
                </c:pt>
                <c:pt idx="109">
                  <c:v>40.027617190000001</c:v>
                </c:pt>
                <c:pt idx="110">
                  <c:v>40.491988904761911</c:v>
                </c:pt>
                <c:pt idx="111">
                  <c:v>41.725647619047621</c:v>
                </c:pt>
                <c:pt idx="112">
                  <c:v>44.726797513043479</c:v>
                </c:pt>
                <c:pt idx="113">
                  <c:v>45.728116114285726</c:v>
                </c:pt>
                <c:pt idx="114">
                  <c:v>46.570262690909104</c:v>
                </c:pt>
                <c:pt idx="115">
                  <c:v>46.981891486956521</c:v>
                </c:pt>
                <c:pt idx="116">
                  <c:v>47.299878679999999</c:v>
                </c:pt>
                <c:pt idx="117">
                  <c:v>46.868499999999997</c:v>
                </c:pt>
                <c:pt idx="118">
                  <c:v>46.791660523809519</c:v>
                </c:pt>
                <c:pt idx="119">
                  <c:v>46.078827675000007</c:v>
                </c:pt>
                <c:pt idx="120">
                  <c:v>43.474855418181818</c:v>
                </c:pt>
                <c:pt idx="121">
                  <c:v>39.696672419999999</c:v>
                </c:pt>
                <c:pt idx="122">
                  <c:v>40.355970444999997</c:v>
                </c:pt>
                <c:pt idx="123">
                  <c:v>42.409649631818183</c:v>
                </c:pt>
              </c:numCache>
            </c:numRef>
          </c:val>
          <c:smooth val="0"/>
          <c:extLst>
            <c:ext xmlns:c16="http://schemas.microsoft.com/office/drawing/2014/chart" uri="{C3380CC4-5D6E-409C-BE32-E72D297353CC}">
              <c16:uniqueId val="{00000000-B120-41E0-9849-201D37FEFD71}"/>
            </c:ext>
          </c:extLst>
        </c:ser>
        <c:ser>
          <c:idx val="1"/>
          <c:order val="1"/>
          <c:tx>
            <c:v>Germany 4% fat, 3.4% prot</c:v>
          </c:tx>
          <c:spPr>
            <a:ln w="28575" cap="rnd">
              <a:solidFill>
                <a:srgbClr val="1F4350"/>
              </a:solidFill>
              <a:round/>
            </a:ln>
            <a:effectLst/>
          </c:spPr>
          <c:marker>
            <c:symbol val="none"/>
          </c:marker>
          <c:cat>
            <c:numRef>
              <c:f>'EU organic milk prices'!$B$37:$B$161</c:f>
              <c:numCache>
                <c:formatCode>mmm\-yy</c:formatCode>
                <c:ptCount val="125"/>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pt idx="103">
                  <c:v>45566</c:v>
                </c:pt>
                <c:pt idx="104">
                  <c:v>45597</c:v>
                </c:pt>
                <c:pt idx="105">
                  <c:v>45627</c:v>
                </c:pt>
                <c:pt idx="106">
                  <c:v>45658</c:v>
                </c:pt>
                <c:pt idx="107">
                  <c:v>45689</c:v>
                </c:pt>
                <c:pt idx="108">
                  <c:v>45717</c:v>
                </c:pt>
                <c:pt idx="109">
                  <c:v>45748</c:v>
                </c:pt>
                <c:pt idx="110">
                  <c:v>45778</c:v>
                </c:pt>
                <c:pt idx="111">
                  <c:v>45809</c:v>
                </c:pt>
                <c:pt idx="112">
                  <c:v>45839</c:v>
                </c:pt>
                <c:pt idx="113">
                  <c:v>45870</c:v>
                </c:pt>
                <c:pt idx="114">
                  <c:v>45901</c:v>
                </c:pt>
                <c:pt idx="115">
                  <c:v>45931</c:v>
                </c:pt>
                <c:pt idx="116">
                  <c:v>45962</c:v>
                </c:pt>
                <c:pt idx="117">
                  <c:v>45992</c:v>
                </c:pt>
                <c:pt idx="118">
                  <c:v>46023</c:v>
                </c:pt>
                <c:pt idx="119">
                  <c:v>46054</c:v>
                </c:pt>
                <c:pt idx="120">
                  <c:v>46082</c:v>
                </c:pt>
                <c:pt idx="121">
                  <c:v>46113</c:v>
                </c:pt>
                <c:pt idx="122">
                  <c:v>46143</c:v>
                </c:pt>
                <c:pt idx="123">
                  <c:v>46174</c:v>
                </c:pt>
              </c:numCache>
            </c:numRef>
          </c:cat>
          <c:val>
            <c:numRef>
              <c:f>'EU organic milk prices'!$D$37:$D$161</c:f>
              <c:numCache>
                <c:formatCode>#,##0.00</c:formatCode>
                <c:ptCount val="125"/>
                <c:pt idx="0">
                  <c:v>39.175541051454005</c:v>
                </c:pt>
                <c:pt idx="1">
                  <c:v>39.247566631326002</c:v>
                </c:pt>
                <c:pt idx="2">
                  <c:v>37.928274774290998</c:v>
                </c:pt>
                <c:pt idx="3">
                  <c:v>38.144244117240007</c:v>
                </c:pt>
                <c:pt idx="4">
                  <c:v>40.482131373431997</c:v>
                </c:pt>
                <c:pt idx="5">
                  <c:v>41.158192156568994</c:v>
                </c:pt>
                <c:pt idx="6">
                  <c:v>41.220323548200007</c:v>
                </c:pt>
                <c:pt idx="7">
                  <c:v>43.858573436772005</c:v>
                </c:pt>
                <c:pt idx="8">
                  <c:v>43.235776560924002</c:v>
                </c:pt>
                <c:pt idx="9">
                  <c:v>41.965833729798</c:v>
                </c:pt>
                <c:pt idx="10">
                  <c:v>43.181313785567994</c:v>
                </c:pt>
                <c:pt idx="11">
                  <c:v>42.841205325125998</c:v>
                </c:pt>
                <c:pt idx="12">
                  <c:v>43.647064299027001</c:v>
                </c:pt>
                <c:pt idx="13">
                  <c:v>42.287721619751999</c:v>
                </c:pt>
                <c:pt idx="14">
                  <c:v>42.556657907394005</c:v>
                </c:pt>
                <c:pt idx="15">
                  <c:v>43.600669453728003</c:v>
                </c:pt>
                <c:pt idx="16">
                  <c:v>44.107290731573997</c:v>
                </c:pt>
                <c:pt idx="17">
                  <c:v>45.543195675030518</c:v>
                </c:pt>
                <c:pt idx="18">
                  <c:v>44.828736587156577</c:v>
                </c:pt>
                <c:pt idx="19">
                  <c:v>45.133413693517227</c:v>
                </c:pt>
                <c:pt idx="20">
                  <c:v>45.057102529824</c:v>
                </c:pt>
                <c:pt idx="21">
                  <c:v>44.697478799204532</c:v>
                </c:pt>
                <c:pt idx="22">
                  <c:v>44.467257966531136</c:v>
                </c:pt>
                <c:pt idx="23">
                  <c:v>44.572929400105203</c:v>
                </c:pt>
                <c:pt idx="24">
                  <c:v>44.363245550674293</c:v>
                </c:pt>
                <c:pt idx="25">
                  <c:v>43.185531122940148</c:v>
                </c:pt>
                <c:pt idx="26">
                  <c:v>42.897883651692133</c:v>
                </c:pt>
                <c:pt idx="27">
                  <c:v>42.894812192734285</c:v>
                </c:pt>
                <c:pt idx="28">
                  <c:v>43.176622620897</c:v>
                </c:pt>
                <c:pt idx="29">
                  <c:v>43.570575590526794</c:v>
                </c:pt>
                <c:pt idx="30">
                  <c:v>43.520345581552206</c:v>
                </c:pt>
                <c:pt idx="31">
                  <c:v>43.364995537632261</c:v>
                </c:pt>
                <c:pt idx="32">
                  <c:v>43.416393093742492</c:v>
                </c:pt>
                <c:pt idx="33">
                  <c:v>44.075178700006738</c:v>
                </c:pt>
                <c:pt idx="34">
                  <c:v>43.390688872066356</c:v>
                </c:pt>
                <c:pt idx="35">
                  <c:v>42.815697484054503</c:v>
                </c:pt>
                <c:pt idx="36">
                  <c:v>42.108354657426425</c:v>
                </c:pt>
                <c:pt idx="37">
                  <c:v>41.981759991364051</c:v>
                </c:pt>
                <c:pt idx="38">
                  <c:v>42.16218284464199</c:v>
                </c:pt>
                <c:pt idx="39">
                  <c:v>42.967881073637102</c:v>
                </c:pt>
                <c:pt idx="40">
                  <c:v>43.222217697019175</c:v>
                </c:pt>
                <c:pt idx="41">
                  <c:v>43.921326775204236</c:v>
                </c:pt>
                <c:pt idx="42">
                  <c:v>42.786019834875425</c:v>
                </c:pt>
                <c:pt idx="43">
                  <c:v>42.337623777221346</c:v>
                </c:pt>
                <c:pt idx="44">
                  <c:v>41.610327206643433</c:v>
                </c:pt>
                <c:pt idx="45">
                  <c:v>41.241497784453003</c:v>
                </c:pt>
                <c:pt idx="46">
                  <c:v>41.625611404363639</c:v>
                </c:pt>
                <c:pt idx="47">
                  <c:v>41.261228755717497</c:v>
                </c:pt>
                <c:pt idx="48">
                  <c:v>43.99373964488727</c:v>
                </c:pt>
                <c:pt idx="49">
                  <c:v>42.683771490390001</c:v>
                </c:pt>
                <c:pt idx="50">
                  <c:v>43.139380072194001</c:v>
                </c:pt>
                <c:pt idx="51">
                  <c:v>43.672108625144993</c:v>
                </c:pt>
                <c:pt idx="52">
                  <c:v>44.163799590498265</c:v>
                </c:pt>
                <c:pt idx="53">
                  <c:v>44.021273929920007</c:v>
                </c:pt>
                <c:pt idx="54">
                  <c:v>44.670079445931819</c:v>
                </c:pt>
                <c:pt idx="55">
                  <c:v>45.232566470480457</c:v>
                </c:pt>
                <c:pt idx="56">
                  <c:v>44.997224310754291</c:v>
                </c:pt>
                <c:pt idx="57">
                  <c:v>45.584698078125001</c:v>
                </c:pt>
                <c:pt idx="58">
                  <c:v>45.048686976422999</c:v>
                </c:pt>
                <c:pt idx="59">
                  <c:v>44.076338147204993</c:v>
                </c:pt>
                <c:pt idx="60">
                  <c:v>43.610474896121737</c:v>
                </c:pt>
                <c:pt idx="61">
                  <c:v>43.684771958703003</c:v>
                </c:pt>
                <c:pt idx="62">
                  <c:v>43.770293170559995</c:v>
                </c:pt>
                <c:pt idx="63">
                  <c:v>43.734126900649088</c:v>
                </c:pt>
                <c:pt idx="64">
                  <c:v>43.583850384938181</c:v>
                </c:pt>
                <c:pt idx="65">
                  <c:v>43.558680268145451</c:v>
                </c:pt>
                <c:pt idx="66">
                  <c:v>43.858164434543191</c:v>
                </c:pt>
                <c:pt idx="67">
                  <c:v>44.293628553004282</c:v>
                </c:pt>
                <c:pt idx="68">
                  <c:v>44.918461033711374</c:v>
                </c:pt>
                <c:pt idx="69">
                  <c:v>45.070377973794784</c:v>
                </c:pt>
                <c:pt idx="70">
                  <c:v>44.969385121585709</c:v>
                </c:pt>
                <c:pt idx="71">
                  <c:v>45.622844282772</c:v>
                </c:pt>
                <c:pt idx="72">
                  <c:v>46.472117355360005</c:v>
                </c:pt>
                <c:pt idx="73">
                  <c:v>46.808809510320003</c:v>
                </c:pt>
                <c:pt idx="74">
                  <c:v>48.295744775018186</c:v>
                </c:pt>
                <c:pt idx="75">
                  <c:v>49.840291569649089</c:v>
                </c:pt>
                <c:pt idx="76">
                  <c:v>50.61536681586</c:v>
                </c:pt>
                <c:pt idx="77">
                  <c:v>51.439870191099125</c:v>
                </c:pt>
                <c:pt idx="78">
                  <c:v>54.53187480963409</c:v>
                </c:pt>
                <c:pt idx="79">
                  <c:v>55.837920467057145</c:v>
                </c:pt>
                <c:pt idx="80">
                  <c:v>56.520119612065912</c:v>
                </c:pt>
                <c:pt idx="81">
                  <c:v>56.584246643657139</c:v>
                </c:pt>
                <c:pt idx="82">
                  <c:v>57.042935114727271</c:v>
                </c:pt>
                <c:pt idx="83">
                  <c:v>56.258426519595005</c:v>
                </c:pt>
                <c:pt idx="84">
                  <c:v>54.99462796957566</c:v>
                </c:pt>
                <c:pt idx="85">
                  <c:v>53.468194581520002</c:v>
                </c:pt>
                <c:pt idx="86">
                  <c:v>51.597739876925452</c:v>
                </c:pt>
                <c:pt idx="87">
                  <c:v>49.996451921236364</c:v>
                </c:pt>
                <c:pt idx="88">
                  <c:v>48.658525405440002</c:v>
                </c:pt>
                <c:pt idx="89">
                  <c:v>48.148726125208697</c:v>
                </c:pt>
                <c:pt idx="90">
                  <c:v>48.368835558942862</c:v>
                </c:pt>
                <c:pt idx="91">
                  <c:v>49.479158131199995</c:v>
                </c:pt>
                <c:pt idx="92">
                  <c:v>49.754819951406816</c:v>
                </c:pt>
                <c:pt idx="93">
                  <c:v>49.38591872620421</c:v>
                </c:pt>
                <c:pt idx="94">
                  <c:v>49.349524091743646</c:v>
                </c:pt>
                <c:pt idx="95">
                  <c:v>49.221556121910005</c:v>
                </c:pt>
                <c:pt idx="96">
                  <c:v>49.457164776551998</c:v>
                </c:pt>
                <c:pt idx="97">
                  <c:v>49.234230478054286</c:v>
                </c:pt>
                <c:pt idx="98">
                  <c:v>49.392163554643645</c:v>
                </c:pt>
                <c:pt idx="99">
                  <c:v>49.017431543292005</c:v>
                </c:pt>
                <c:pt idx="100">
                  <c:v>49.158364300301741</c:v>
                </c:pt>
                <c:pt idx="101">
                  <c:v>50.038160778396822</c:v>
                </c:pt>
                <c:pt idx="102">
                  <c:v>50.240709794468572</c:v>
                </c:pt>
                <c:pt idx="103">
                  <c:v>51.354255765435653</c:v>
                </c:pt>
                <c:pt idx="104">
                  <c:v>52.371886842000002</c:v>
                </c:pt>
                <c:pt idx="105">
                  <c:v>52.676732435733008</c:v>
                </c:pt>
                <c:pt idx="106">
                  <c:v>53.82712759324091</c:v>
                </c:pt>
                <c:pt idx="107">
                  <c:v>54.000396768384</c:v>
                </c:pt>
                <c:pt idx="108">
                  <c:v>55.195105986120005</c:v>
                </c:pt>
                <c:pt idx="109">
                  <c:v>56.520178917529506</c:v>
                </c:pt>
                <c:pt idx="110">
                  <c:v>56.203133564031432</c:v>
                </c:pt>
                <c:pt idx="111">
                  <c:v>56.982628801371433</c:v>
                </c:pt>
                <c:pt idx="112">
                  <c:v>58.469909170171313</c:v>
                </c:pt>
                <c:pt idx="113">
                  <c:v>59.115610061914282</c:v>
                </c:pt>
                <c:pt idx="114">
                  <c:v>59.804718709876376</c:v>
                </c:pt>
                <c:pt idx="115">
                  <c:v>60.127713383086956</c:v>
                </c:pt>
                <c:pt idx="116">
                  <c:v>60.599376837648002</c:v>
                </c:pt>
                <c:pt idx="117">
                  <c:v>59.906077087499995</c:v>
                </c:pt>
                <c:pt idx="118">
                  <c:v>58.838102673938572</c:v>
                </c:pt>
                <c:pt idx="119">
                  <c:v>58.599552717166503</c:v>
                </c:pt>
                <c:pt idx="120">
                  <c:v>57.964096912025461</c:v>
                </c:pt>
                <c:pt idx="121">
                  <c:v>57.817784010114003</c:v>
                </c:pt>
                <c:pt idx="122">
                  <c:v>57.323123456854496</c:v>
                </c:pt>
                <c:pt idx="123">
                  <c:v>57.168488586321821</c:v>
                </c:pt>
              </c:numCache>
            </c:numRef>
          </c:val>
          <c:smooth val="0"/>
          <c:extLst>
            <c:ext xmlns:c16="http://schemas.microsoft.com/office/drawing/2014/chart" uri="{C3380CC4-5D6E-409C-BE32-E72D297353CC}">
              <c16:uniqueId val="{00000001-B120-41E0-9849-201D37FEFD71}"/>
            </c:ext>
          </c:extLst>
        </c:ser>
        <c:ser>
          <c:idx val="2"/>
          <c:order val="2"/>
          <c:tx>
            <c:v>Austria 4% fat, 3.4% prot</c:v>
          </c:tx>
          <c:spPr>
            <a:ln w="28575" cap="rnd">
              <a:solidFill>
                <a:srgbClr val="6DA32F"/>
              </a:solidFill>
              <a:round/>
            </a:ln>
            <a:effectLst/>
          </c:spPr>
          <c:marker>
            <c:symbol val="none"/>
          </c:marker>
          <c:cat>
            <c:numRef>
              <c:f>'EU organic milk prices'!$B$37:$B$161</c:f>
              <c:numCache>
                <c:formatCode>mmm\-yy</c:formatCode>
                <c:ptCount val="125"/>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pt idx="103">
                  <c:v>45566</c:v>
                </c:pt>
                <c:pt idx="104">
                  <c:v>45597</c:v>
                </c:pt>
                <c:pt idx="105">
                  <c:v>45627</c:v>
                </c:pt>
                <c:pt idx="106">
                  <c:v>45658</c:v>
                </c:pt>
                <c:pt idx="107">
                  <c:v>45689</c:v>
                </c:pt>
                <c:pt idx="108">
                  <c:v>45717</c:v>
                </c:pt>
                <c:pt idx="109">
                  <c:v>45748</c:v>
                </c:pt>
                <c:pt idx="110">
                  <c:v>45778</c:v>
                </c:pt>
                <c:pt idx="111">
                  <c:v>45809</c:v>
                </c:pt>
                <c:pt idx="112">
                  <c:v>45839</c:v>
                </c:pt>
                <c:pt idx="113">
                  <c:v>45870</c:v>
                </c:pt>
                <c:pt idx="114">
                  <c:v>45901</c:v>
                </c:pt>
                <c:pt idx="115">
                  <c:v>45931</c:v>
                </c:pt>
                <c:pt idx="116">
                  <c:v>45962</c:v>
                </c:pt>
                <c:pt idx="117">
                  <c:v>45992</c:v>
                </c:pt>
                <c:pt idx="118">
                  <c:v>46023</c:v>
                </c:pt>
                <c:pt idx="119">
                  <c:v>46054</c:v>
                </c:pt>
                <c:pt idx="120">
                  <c:v>46082</c:v>
                </c:pt>
                <c:pt idx="121">
                  <c:v>46113</c:v>
                </c:pt>
                <c:pt idx="122">
                  <c:v>46143</c:v>
                </c:pt>
                <c:pt idx="123">
                  <c:v>46174</c:v>
                </c:pt>
              </c:numCache>
            </c:numRef>
          </c:cat>
          <c:val>
            <c:numRef>
              <c:f>'EU organic milk prices'!$E$37:$E$161</c:f>
              <c:numCache>
                <c:formatCode>#,##0.00</c:formatCode>
                <c:ptCount val="125"/>
                <c:pt idx="0">
                  <c:v>33.420578517017994</c:v>
                </c:pt>
                <c:pt idx="1">
                  <c:v>33.343282262942992</c:v>
                </c:pt>
                <c:pt idx="2">
                  <c:v>31.969148498694</c:v>
                </c:pt>
                <c:pt idx="3">
                  <c:v>31.702935432195002</c:v>
                </c:pt>
                <c:pt idx="4">
                  <c:v>34.28341322472</c:v>
                </c:pt>
                <c:pt idx="5">
                  <c:v>34.816677422409001</c:v>
                </c:pt>
                <c:pt idx="6">
                  <c:v>34.695234033336007</c:v>
                </c:pt>
                <c:pt idx="7">
                  <c:v>37.249495815492004</c:v>
                </c:pt>
                <c:pt idx="8">
                  <c:v>37.141062456600004</c:v>
                </c:pt>
                <c:pt idx="9">
                  <c:v>37.255649036994001</c:v>
                </c:pt>
                <c:pt idx="10">
                  <c:v>38.315439141011993</c:v>
                </c:pt>
                <c:pt idx="11">
                  <c:v>38.537763215795998</c:v>
                </c:pt>
                <c:pt idx="12">
                  <c:v>39.508041647330998</c:v>
                </c:pt>
                <c:pt idx="13">
                  <c:v>38.743375010004002</c:v>
                </c:pt>
                <c:pt idx="14">
                  <c:v>39.099699131534997</c:v>
                </c:pt>
                <c:pt idx="15">
                  <c:v>41.424248298312001</c:v>
                </c:pt>
                <c:pt idx="16">
                  <c:v>42.666531596657997</c:v>
                </c:pt>
                <c:pt idx="17">
                  <c:v>44.661230204603477</c:v>
                </c:pt>
                <c:pt idx="18">
                  <c:v>44.939288341995436</c:v>
                </c:pt>
                <c:pt idx="19">
                  <c:v>45.344360353738907</c:v>
                </c:pt>
                <c:pt idx="20">
                  <c:v>44.846811669802491</c:v>
                </c:pt>
                <c:pt idx="21">
                  <c:v>44.788364278666108</c:v>
                </c:pt>
                <c:pt idx="22">
                  <c:v>43.275764656321357</c:v>
                </c:pt>
                <c:pt idx="23">
                  <c:v>42.379325972409603</c:v>
                </c:pt>
                <c:pt idx="24">
                  <c:v>40.245100010826867</c:v>
                </c:pt>
                <c:pt idx="25">
                  <c:v>39.144464579932652</c:v>
                </c:pt>
                <c:pt idx="26">
                  <c:v>38.787852684852815</c:v>
                </c:pt>
                <c:pt idx="27">
                  <c:v>38.786321742206574</c:v>
                </c:pt>
                <c:pt idx="28">
                  <c:v>39.467416361040002</c:v>
                </c:pt>
                <c:pt idx="29">
                  <c:v>39.793473976172102</c:v>
                </c:pt>
                <c:pt idx="30">
                  <c:v>40.201620453765898</c:v>
                </c:pt>
                <c:pt idx="31">
                  <c:v>40.183744554993133</c:v>
                </c:pt>
                <c:pt idx="32">
                  <c:v>40.712509051540763</c:v>
                </c:pt>
                <c:pt idx="33">
                  <c:v>41.644018465505525</c:v>
                </c:pt>
                <c:pt idx="34">
                  <c:v>40.36173414003818</c:v>
                </c:pt>
                <c:pt idx="35">
                  <c:v>39.823540660929609</c:v>
                </c:pt>
                <c:pt idx="36">
                  <c:v>39.121445135031856</c:v>
                </c:pt>
                <c:pt idx="37">
                  <c:v>39.497107106650041</c:v>
                </c:pt>
                <c:pt idx="38">
                  <c:v>39.675718154847267</c:v>
                </c:pt>
                <c:pt idx="39">
                  <c:v>40.03178841005311</c:v>
                </c:pt>
                <c:pt idx="40">
                  <c:v>40.258620169046999</c:v>
                </c:pt>
                <c:pt idx="41">
                  <c:v>40.357845014949419</c:v>
                </c:pt>
                <c:pt idx="42">
                  <c:v>39.098202516346284</c:v>
                </c:pt>
                <c:pt idx="43">
                  <c:v>38.335514993511261</c:v>
                </c:pt>
                <c:pt idx="44">
                  <c:v>37.69832063776758</c:v>
                </c:pt>
                <c:pt idx="45">
                  <c:v>37.507340591361</c:v>
                </c:pt>
                <c:pt idx="46">
                  <c:v>37.139489839145455</c:v>
                </c:pt>
                <c:pt idx="47">
                  <c:v>37.615693119588002</c:v>
                </c:pt>
                <c:pt idx="48">
                  <c:v>40.03282924972364</c:v>
                </c:pt>
                <c:pt idx="49">
                  <c:v>39.357412107084002</c:v>
                </c:pt>
                <c:pt idx="50">
                  <c:v>39.3496165815165</c:v>
                </c:pt>
                <c:pt idx="51">
                  <c:v>39.859243875503182</c:v>
                </c:pt>
                <c:pt idx="52">
                  <c:v>40.018494629989569</c:v>
                </c:pt>
                <c:pt idx="53">
                  <c:v>40.923274458240002</c:v>
                </c:pt>
                <c:pt idx="54">
                  <c:v>41.898099673186373</c:v>
                </c:pt>
                <c:pt idx="55">
                  <c:v>41.980979374482274</c:v>
                </c:pt>
                <c:pt idx="56">
                  <c:v>41.915601813359999</c:v>
                </c:pt>
                <c:pt idx="57">
                  <c:v>43.569079903125001</c:v>
                </c:pt>
                <c:pt idx="58">
                  <c:v>41.298459617438994</c:v>
                </c:pt>
                <c:pt idx="59">
                  <c:v>40.454979477822</c:v>
                </c:pt>
                <c:pt idx="60">
                  <c:v>39.145087665273913</c:v>
                </c:pt>
                <c:pt idx="61">
                  <c:v>39.996112853889002</c:v>
                </c:pt>
                <c:pt idx="62">
                  <c:v>40.848128711730006</c:v>
                </c:pt>
                <c:pt idx="63">
                  <c:v>40.603944748843638</c:v>
                </c:pt>
                <c:pt idx="64">
                  <c:v>41.221295388343634</c:v>
                </c:pt>
                <c:pt idx="65">
                  <c:v>41.213888406936825</c:v>
                </c:pt>
                <c:pt idx="66">
                  <c:v>41.546589483456827</c:v>
                </c:pt>
                <c:pt idx="67">
                  <c:v>41.555254982292851</c:v>
                </c:pt>
                <c:pt idx="68">
                  <c:v>42.133429144546369</c:v>
                </c:pt>
                <c:pt idx="69">
                  <c:v>44.074057809161744</c:v>
                </c:pt>
                <c:pt idx="70">
                  <c:v>42.364084224484294</c:v>
                </c:pt>
                <c:pt idx="71">
                  <c:v>43.388291206138497</c:v>
                </c:pt>
                <c:pt idx="72">
                  <c:v>44.267361602400001</c:v>
                </c:pt>
                <c:pt idx="73">
                  <c:v>45.8957190045979</c:v>
                </c:pt>
                <c:pt idx="74">
                  <c:v>48.278246316766364</c:v>
                </c:pt>
                <c:pt idx="75">
                  <c:v>49.389927489200453</c:v>
                </c:pt>
                <c:pt idx="76">
                  <c:v>51.5251487289</c:v>
                </c:pt>
                <c:pt idx="77">
                  <c:v>51.779206276595218</c:v>
                </c:pt>
                <c:pt idx="78">
                  <c:v>55.180313287965006</c:v>
                </c:pt>
                <c:pt idx="79">
                  <c:v>55.165606446342849</c:v>
                </c:pt>
                <c:pt idx="80">
                  <c:v>56.242753186868178</c:v>
                </c:pt>
                <c:pt idx="81">
                  <c:v>56.655872272319996</c:v>
                </c:pt>
                <c:pt idx="82">
                  <c:v>57.424432451481813</c:v>
                </c:pt>
                <c:pt idx="83">
                  <c:v>56.2857806978055</c:v>
                </c:pt>
                <c:pt idx="84">
                  <c:v>54.667711422860876</c:v>
                </c:pt>
                <c:pt idx="85">
                  <c:v>53.604292141120006</c:v>
                </c:pt>
                <c:pt idx="86">
                  <c:v>50.764217242123635</c:v>
                </c:pt>
                <c:pt idx="87">
                  <c:v>49.138864682269094</c:v>
                </c:pt>
                <c:pt idx="88">
                  <c:v>47.694902718450003</c:v>
                </c:pt>
                <c:pt idx="89">
                  <c:v>47.42348814903913</c:v>
                </c:pt>
                <c:pt idx="90">
                  <c:v>46.51463771745</c:v>
                </c:pt>
                <c:pt idx="91">
                  <c:v>46.654842024000004</c:v>
                </c:pt>
                <c:pt idx="92">
                  <c:v>46.725252460220453</c:v>
                </c:pt>
                <c:pt idx="93">
                  <c:v>47.052376393291581</c:v>
                </c:pt>
                <c:pt idx="94">
                  <c:v>46.519950949052735</c:v>
                </c:pt>
                <c:pt idx="95">
                  <c:v>46.642990782428576</c:v>
                </c:pt>
                <c:pt idx="96">
                  <c:v>47.255545974176997</c:v>
                </c:pt>
                <c:pt idx="97">
                  <c:v>47.77890120021857</c:v>
                </c:pt>
                <c:pt idx="98">
                  <c:v>47.462644500332729</c:v>
                </c:pt>
                <c:pt idx="99">
                  <c:v>47.352721474876496</c:v>
                </c:pt>
                <c:pt idx="100">
                  <c:v>47.282687443056524</c:v>
                </c:pt>
                <c:pt idx="101">
                  <c:v>48.091696490188639</c:v>
                </c:pt>
                <c:pt idx="102">
                  <c:v>48.207548643839999</c:v>
                </c:pt>
                <c:pt idx="103">
                  <c:v>48.714751911427825</c:v>
                </c:pt>
                <c:pt idx="104">
                  <c:v>49.023520306199998</c:v>
                </c:pt>
                <c:pt idx="105">
                  <c:v>51.116382478507504</c:v>
                </c:pt>
                <c:pt idx="106">
                  <c:v>51.174651161278632</c:v>
                </c:pt>
                <c:pt idx="107">
                  <c:v>51.194736996480003</c:v>
                </c:pt>
                <c:pt idx="108">
                  <c:v>51.738947725589995</c:v>
                </c:pt>
                <c:pt idx="109">
                  <c:v>52.810190505148498</c:v>
                </c:pt>
                <c:pt idx="110">
                  <c:v>52.624754483768577</c:v>
                </c:pt>
                <c:pt idx="111">
                  <c:v>53.736229033971419</c:v>
                </c:pt>
                <c:pt idx="112">
                  <c:v>55.246807735786959</c:v>
                </c:pt>
                <c:pt idx="113">
                  <c:v>56.059595856754292</c:v>
                </c:pt>
                <c:pt idx="114">
                  <c:v>56.476269374138184</c:v>
                </c:pt>
                <c:pt idx="115">
                  <c:v>56.843124860966093</c:v>
                </c:pt>
                <c:pt idx="116">
                  <c:v>55.670240922623996</c:v>
                </c:pt>
                <c:pt idx="117">
                  <c:v>55.166928862499994</c:v>
                </c:pt>
                <c:pt idx="118">
                  <c:v>51.113422426212857</c:v>
                </c:pt>
                <c:pt idx="119">
                  <c:v>49.611121554096002</c:v>
                </c:pt>
                <c:pt idx="120">
                  <c:v>47.973363064461815</c:v>
                </c:pt>
                <c:pt idx="121">
                  <c:v>48.776761893654005</c:v>
                </c:pt>
                <c:pt idx="122">
                  <c:v>48.953287828493998</c:v>
                </c:pt>
                <c:pt idx="123">
                  <c:v>48.497163699628636</c:v>
                </c:pt>
              </c:numCache>
            </c:numRef>
          </c:val>
          <c:smooth val="0"/>
          <c:extLst>
            <c:ext xmlns:c16="http://schemas.microsoft.com/office/drawing/2014/chart" uri="{C3380CC4-5D6E-409C-BE32-E72D297353CC}">
              <c16:uniqueId val="{00000002-B120-41E0-9849-201D37FEFD71}"/>
            </c:ext>
          </c:extLst>
        </c:ser>
        <c:dLbls>
          <c:showLegendKey val="0"/>
          <c:showVal val="0"/>
          <c:showCatName val="0"/>
          <c:showSerName val="0"/>
          <c:showPercent val="0"/>
          <c:showBubbleSize val="0"/>
        </c:dLbls>
        <c:smooth val="0"/>
        <c:axId val="581042928"/>
        <c:axId val="581038992"/>
      </c:lineChart>
      <c:dateAx>
        <c:axId val="581042928"/>
        <c:scaling>
          <c:orientation val="minMax"/>
          <c:max val="46174"/>
          <c:min val="44713"/>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rgbClr val="575756"/>
                </a:solidFill>
                <a:latin typeface="+mn-lt"/>
                <a:ea typeface="+mn-ea"/>
                <a:cs typeface="+mn-cs"/>
              </a:defRPr>
            </a:pPr>
            <a:endParaRPr lang="en-US"/>
          </a:p>
        </c:txPr>
        <c:crossAx val="581038992"/>
        <c:crosses val="autoZero"/>
        <c:auto val="1"/>
        <c:lblOffset val="100"/>
        <c:baseTimeUnit val="months"/>
      </c:dateAx>
      <c:valAx>
        <c:axId val="581038992"/>
        <c:scaling>
          <c:orientation val="minMax"/>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rgbClr val="575756"/>
                    </a:solidFill>
                    <a:latin typeface="+mn-lt"/>
                    <a:ea typeface="+mn-ea"/>
                    <a:cs typeface="+mn-cs"/>
                  </a:defRPr>
                </a:pPr>
                <a:r>
                  <a:rPr lang="en-GB"/>
                  <a:t>ppl</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575756"/>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575756"/>
                </a:solidFill>
                <a:latin typeface="+mn-lt"/>
                <a:ea typeface="+mn-ea"/>
                <a:cs typeface="+mn-cs"/>
              </a:defRPr>
            </a:pPr>
            <a:endParaRPr lang="en-US"/>
          </a:p>
        </c:txPr>
        <c:crossAx val="581042928"/>
        <c:crosses val="autoZero"/>
        <c:crossBetween val="between"/>
      </c:valAx>
      <c:spPr>
        <a:noFill/>
        <a:ln>
          <a:noFill/>
        </a:ln>
        <a:effectLst/>
      </c:spPr>
    </c:plotArea>
    <c:legend>
      <c:legendPos val="b"/>
      <c:layout>
        <c:manualLayout>
          <c:xMode val="edge"/>
          <c:yMode val="edge"/>
          <c:x val="3.2270241675339685E-2"/>
          <c:y val="0.72345364737503903"/>
          <c:w val="0.93806875355785446"/>
          <c:h val="0.10234883928318968"/>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575756"/>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solidFill>
            <a:srgbClr val="575756"/>
          </a:solidFill>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575756"/>
                </a:solidFill>
                <a:latin typeface="Arial" panose="020B0604020202020204" pitchFamily="34" charset="0"/>
                <a:ea typeface="+mn-ea"/>
                <a:cs typeface="Arial" panose="020B0604020202020204" pitchFamily="34" charset="0"/>
              </a:defRPr>
            </a:pPr>
            <a:r>
              <a:rPr lang="en-US">
                <a:solidFill>
                  <a:srgbClr val="575756"/>
                </a:solidFill>
                <a:latin typeface="Arial" panose="020B0604020202020204" pitchFamily="34" charset="0"/>
                <a:cs typeface="Arial" panose="020B0604020202020204" pitchFamily="34" charset="0"/>
              </a:rPr>
              <a:t>% difference between UK and EU average milk prices </a:t>
            </a:r>
          </a:p>
        </c:rich>
      </c:tx>
      <c:overlay val="0"/>
      <c:spPr>
        <a:noFill/>
        <a:ln w="25400">
          <a:noFill/>
        </a:ln>
      </c:spPr>
    </c:title>
    <c:autoTitleDeleted val="0"/>
    <c:plotArea>
      <c:layout>
        <c:manualLayout>
          <c:layoutTarget val="inner"/>
          <c:xMode val="edge"/>
          <c:yMode val="edge"/>
          <c:x val="8.5389664625586781E-2"/>
          <c:y val="0.16722299023287096"/>
          <c:w val="0.87169349114379568"/>
          <c:h val="0.66166666666666663"/>
        </c:manualLayout>
      </c:layout>
      <c:barChart>
        <c:barDir val="col"/>
        <c:grouping val="clustered"/>
        <c:varyColors val="0"/>
        <c:ser>
          <c:idx val="0"/>
          <c:order val="0"/>
          <c:spPr>
            <a:solidFill>
              <a:schemeClr val="accent1"/>
            </a:solidFill>
            <a:ln>
              <a:noFill/>
            </a:ln>
            <a:effectLst/>
          </c:spPr>
          <c:invertIfNegative val="0"/>
          <c:cat>
            <c:numRef>
              <c:extLst>
                <c:ext xmlns:c15="http://schemas.microsoft.com/office/drawing/2012/chart" uri="{02D57815-91ED-43cb-92C2-25804820EDAC}">
                  <c15:fullRef>
                    <c15:sqref>'MMO yearly average'!$B$63:$B$91</c15:sqref>
                  </c15:fullRef>
                </c:ext>
              </c:extLst>
              <c:f>'MMO yearly average'!$B$71:$B$91</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extLst>
                <c:ext xmlns:c15="http://schemas.microsoft.com/office/drawing/2012/chart" uri="{02D57815-91ED-43cb-92C2-25804820EDAC}">
                  <c15:fullRef>
                    <c15:sqref>'MMO yearly average'!$F$63:$F$91</c15:sqref>
                  </c15:fullRef>
                </c:ext>
              </c:extLst>
              <c:f>'MMO yearly average'!$F$71:$F$91</c:f>
              <c:numCache>
                <c:formatCode>0.00%</c:formatCode>
                <c:ptCount val="21"/>
                <c:pt idx="0">
                  <c:v>-0.10958904109589039</c:v>
                </c:pt>
                <c:pt idx="1">
                  <c:v>-8.7199262589562482E-2</c:v>
                </c:pt>
                <c:pt idx="2">
                  <c:v>-0.15225142530753003</c:v>
                </c:pt>
                <c:pt idx="3">
                  <c:v>-0.10390390313078862</c:v>
                </c:pt>
                <c:pt idx="4">
                  <c:v>-7.9906728071801394E-2</c:v>
                </c:pt>
                <c:pt idx="5">
                  <c:v>-7.7984674883344707E-2</c:v>
                </c:pt>
                <c:pt idx="6">
                  <c:v>-9.3245020374086732E-2</c:v>
                </c:pt>
                <c:pt idx="7">
                  <c:v>-7.5027040849898294E-2</c:v>
                </c:pt>
                <c:pt idx="8">
                  <c:v>-0.10411633745440776</c:v>
                </c:pt>
                <c:pt idx="9">
                  <c:v>-3.7343995671368306E-2</c:v>
                </c:pt>
                <c:pt idx="10">
                  <c:v>-9.3043426169135843E-2</c:v>
                </c:pt>
                <c:pt idx="11">
                  <c:v>-0.11770180455418586</c:v>
                </c:pt>
                <c:pt idx="12">
                  <c:v>3.0422749748506617E-2</c:v>
                </c:pt>
                <c:pt idx="13">
                  <c:v>-6.5272959649442146E-3</c:v>
                </c:pt>
                <c:pt idx="14">
                  <c:v>2.2426050099795987E-2</c:v>
                </c:pt>
                <c:pt idx="15">
                  <c:v>6.7075642515471531E-2</c:v>
                </c:pt>
                <c:pt idx="16">
                  <c:v>-6.2367988735038904E-2</c:v>
                </c:pt>
                <c:pt idx="17">
                  <c:v>-8.704903531211898E-2</c:v>
                </c:pt>
                <c:pt idx="18">
                  <c:v>-5.18151170176381E-2</c:v>
                </c:pt>
                <c:pt idx="19">
                  <c:v>-6.8621516259473728E-2</c:v>
                </c:pt>
                <c:pt idx="20">
                  <c:v>-0.10637942551770205</c:v>
                </c:pt>
              </c:numCache>
            </c:numRef>
          </c:val>
          <c:extLst>
            <c:ext xmlns:c16="http://schemas.microsoft.com/office/drawing/2014/chart" uri="{C3380CC4-5D6E-409C-BE32-E72D297353CC}">
              <c16:uniqueId val="{00000000-DA66-42C3-9882-95A8039D6D80}"/>
            </c:ext>
          </c:extLst>
        </c:ser>
        <c:dLbls>
          <c:showLegendKey val="0"/>
          <c:showVal val="0"/>
          <c:showCatName val="0"/>
          <c:showSerName val="0"/>
          <c:showPercent val="0"/>
          <c:showBubbleSize val="0"/>
        </c:dLbls>
        <c:gapWidth val="219"/>
        <c:overlap val="-27"/>
        <c:axId val="779920096"/>
        <c:axId val="1"/>
      </c:barChart>
      <c:catAx>
        <c:axId val="779920096"/>
        <c:scaling>
          <c:orientation val="minMax"/>
        </c:scaling>
        <c:delete val="0"/>
        <c:axPos val="b"/>
        <c:numFmt formatCode="General" sourceLinked="1"/>
        <c:majorTickMark val="none"/>
        <c:minorTickMark val="none"/>
        <c:tickLblPos val="low"/>
        <c:spPr>
          <a:noFill/>
          <a:ln w="9525" cap="flat" cmpd="sng" algn="ctr">
            <a:solidFill>
              <a:srgbClr val="575756"/>
            </a:solidFill>
            <a:round/>
          </a:ln>
          <a:effectLst/>
        </c:spPr>
        <c:txPr>
          <a:bodyPr rot="-27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779920096"/>
        <c:crosses val="autoZero"/>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latin typeface="AHDB" panose="020B0504030602030204" pitchFamily="34" charset="0"/>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575756"/>
                </a:solidFill>
                <a:latin typeface="Arial" panose="020B0604020202020204" pitchFamily="34" charset="0"/>
                <a:ea typeface="+mn-ea"/>
                <a:cs typeface="Arial" panose="020B0604020202020204" pitchFamily="34" charset="0"/>
              </a:defRPr>
            </a:pPr>
            <a:r>
              <a:rPr lang="en-US" sz="1440" b="1">
                <a:solidFill>
                  <a:srgbClr val="575756"/>
                </a:solidFill>
                <a:latin typeface="Arial" panose="020B0604020202020204" pitchFamily="34" charset="0"/>
                <a:cs typeface="Arial" panose="020B0604020202020204" pitchFamily="34" charset="0"/>
              </a:rPr>
              <a:t>Weighted average EU milk price</a:t>
            </a:r>
          </a:p>
        </c:rich>
      </c:tx>
      <c:layout>
        <c:manualLayout>
          <c:xMode val="edge"/>
          <c:yMode val="edge"/>
          <c:x val="0.28035897915303354"/>
          <c:y val="5.873154205213095E-3"/>
        </c:manualLayout>
      </c:layout>
      <c:overlay val="0"/>
      <c:spPr>
        <a:noFill/>
        <a:ln w="25400">
          <a:noFill/>
        </a:ln>
      </c:spPr>
    </c:title>
    <c:autoTitleDeleted val="0"/>
    <c:plotArea>
      <c:layout>
        <c:manualLayout>
          <c:layoutTarget val="inner"/>
          <c:xMode val="edge"/>
          <c:yMode val="edge"/>
          <c:x val="9.3452351973275394E-2"/>
          <c:y val="7.4845467928050038E-2"/>
          <c:w val="0.86469731761910629"/>
          <c:h val="0.69088428259495438"/>
        </c:manualLayout>
      </c:layout>
      <c:lineChart>
        <c:grouping val="standard"/>
        <c:varyColors val="0"/>
        <c:ser>
          <c:idx val="1"/>
          <c:order val="0"/>
          <c:tx>
            <c:v>2020 EU (ex UK)</c:v>
          </c:tx>
          <c:spPr>
            <a:ln w="28575" cap="rnd">
              <a:solidFill>
                <a:srgbClr val="025328"/>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conversion'!$HW$56:$IH$56</c:f>
              <c:numCache>
                <c:formatCode>0.00</c:formatCode>
                <c:ptCount val="12"/>
                <c:pt idx="0">
                  <c:v>30.808392213248261</c:v>
                </c:pt>
                <c:pt idx="1">
                  <c:v>30.497997343383169</c:v>
                </c:pt>
                <c:pt idx="2">
                  <c:v>31.89013401031194</c:v>
                </c:pt>
                <c:pt idx="3">
                  <c:v>30.307019646608175</c:v>
                </c:pt>
                <c:pt idx="4">
                  <c:v>30.153921392973356</c:v>
                </c:pt>
                <c:pt idx="5">
                  <c:v>30.077398069412773</c:v>
                </c:pt>
                <c:pt idx="6">
                  <c:v>30.53571846845637</c:v>
                </c:pt>
                <c:pt idx="7">
                  <c:v>30.711198978541127</c:v>
                </c:pt>
                <c:pt idx="8">
                  <c:v>31.793683233546393</c:v>
                </c:pt>
                <c:pt idx="9">
                  <c:v>32.768354385945209</c:v>
                </c:pt>
                <c:pt idx="10">
                  <c:v>32.597127048850759</c:v>
                </c:pt>
                <c:pt idx="11">
                  <c:v>33.024617467770504</c:v>
                </c:pt>
              </c:numCache>
            </c:numRef>
          </c:val>
          <c:smooth val="0"/>
          <c:extLst>
            <c:ext xmlns:c16="http://schemas.microsoft.com/office/drawing/2014/chart" uri="{C3380CC4-5D6E-409C-BE32-E72D297353CC}">
              <c16:uniqueId val="{00000000-CA2F-48E5-A54E-0EF309F41CD8}"/>
            </c:ext>
          </c:extLst>
        </c:ser>
        <c:ser>
          <c:idx val="2"/>
          <c:order val="1"/>
          <c:tx>
            <c:v>2021 EU (ex UK)</c:v>
          </c:tx>
          <c:spPr>
            <a:ln w="28575" cap="rnd">
              <a:solidFill>
                <a:srgbClr val="7A98A5"/>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conversion'!$II$56:$IT$56</c:f>
              <c:numCache>
                <c:formatCode>0.00</c:formatCode>
                <c:ptCount val="12"/>
                <c:pt idx="0">
                  <c:v>32.051776123398817</c:v>
                </c:pt>
                <c:pt idx="1">
                  <c:v>31.424244511717941</c:v>
                </c:pt>
                <c:pt idx="2">
                  <c:v>31.098742964487112</c:v>
                </c:pt>
                <c:pt idx="3">
                  <c:v>31.647824045471395</c:v>
                </c:pt>
                <c:pt idx="4">
                  <c:v>31.726555577130146</c:v>
                </c:pt>
                <c:pt idx="5">
                  <c:v>31.629185435224606</c:v>
                </c:pt>
                <c:pt idx="6">
                  <c:v>31.72719648293138</c:v>
                </c:pt>
                <c:pt idx="7">
                  <c:v>31.975432987355322</c:v>
                </c:pt>
                <c:pt idx="8">
                  <c:v>32.900446373409125</c:v>
                </c:pt>
                <c:pt idx="9">
                  <c:v>33.732787496150891</c:v>
                </c:pt>
                <c:pt idx="10">
                  <c:v>34.948440243907015</c:v>
                </c:pt>
                <c:pt idx="11">
                  <c:v>36.077503371136622</c:v>
                </c:pt>
              </c:numCache>
            </c:numRef>
          </c:val>
          <c:smooth val="0"/>
          <c:extLst>
            <c:ext xmlns:c16="http://schemas.microsoft.com/office/drawing/2014/chart" uri="{C3380CC4-5D6E-409C-BE32-E72D297353CC}">
              <c16:uniqueId val="{00000001-CA2F-48E5-A54E-0EF309F41CD8}"/>
            </c:ext>
          </c:extLst>
        </c:ser>
        <c:ser>
          <c:idx val="3"/>
          <c:order val="2"/>
          <c:tx>
            <c:v>2022 EU (ex UK)</c:v>
          </c:tx>
          <c:spPr>
            <a:ln w="28575" cap="rnd">
              <a:solidFill>
                <a:srgbClr val="7B3010"/>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conversion'!$IU$56:$JF$56</c:f>
              <c:numCache>
                <c:formatCode>0.00</c:formatCode>
                <c:ptCount val="12"/>
                <c:pt idx="0">
                  <c:v>35.949938071113785</c:v>
                </c:pt>
                <c:pt idx="1">
                  <c:v>36.667606264673175</c:v>
                </c:pt>
                <c:pt idx="2">
                  <c:v>37.825577659705921</c:v>
                </c:pt>
                <c:pt idx="3">
                  <c:v>39.823055011803575</c:v>
                </c:pt>
                <c:pt idx="4">
                  <c:v>41.987813402154501</c:v>
                </c:pt>
                <c:pt idx="5">
                  <c:v>43.62377419318603</c:v>
                </c:pt>
                <c:pt idx="6">
                  <c:v>44.684568282603621</c:v>
                </c:pt>
                <c:pt idx="7">
                  <c:v>45.567030865822495</c:v>
                </c:pt>
                <c:pt idx="8">
                  <c:v>49.110516055775847</c:v>
                </c:pt>
                <c:pt idx="9">
                  <c:v>50.773472665972349</c:v>
                </c:pt>
                <c:pt idx="10">
                  <c:v>51.688898983034349</c:v>
                </c:pt>
                <c:pt idx="11">
                  <c:v>52.152737325417419</c:v>
                </c:pt>
              </c:numCache>
            </c:numRef>
          </c:val>
          <c:smooth val="0"/>
          <c:extLst>
            <c:ext xmlns:c16="http://schemas.microsoft.com/office/drawing/2014/chart" uri="{C3380CC4-5D6E-409C-BE32-E72D297353CC}">
              <c16:uniqueId val="{00000002-CA2F-48E5-A54E-0EF309F41CD8}"/>
            </c:ext>
          </c:extLst>
        </c:ser>
        <c:ser>
          <c:idx val="5"/>
          <c:order val="4"/>
          <c:tx>
            <c:v>2023 EU (ex UK)</c:v>
          </c:tx>
          <c:spPr>
            <a:ln w="28575">
              <a:solidFill>
                <a:srgbClr val="6DA32F"/>
              </a:solidFill>
            </a:ln>
          </c:spPr>
          <c:marker>
            <c:symbol val="none"/>
          </c:marker>
          <c:val>
            <c:numRef>
              <c:f>'MMO - ppl conversion'!$JG$56:$JR$56</c:f>
              <c:numCache>
                <c:formatCode>0.00</c:formatCode>
                <c:ptCount val="12"/>
                <c:pt idx="0">
                  <c:v>50.612296822169547</c:v>
                </c:pt>
                <c:pt idx="1">
                  <c:v>48.617797067424526</c:v>
                </c:pt>
                <c:pt idx="2">
                  <c:v>45.677792312913105</c:v>
                </c:pt>
                <c:pt idx="3">
                  <c:v>43.152269679787288</c:v>
                </c:pt>
                <c:pt idx="4">
                  <c:v>40.645686133546015</c:v>
                </c:pt>
                <c:pt idx="5">
                  <c:v>39.139819297634695</c:v>
                </c:pt>
                <c:pt idx="6">
                  <c:v>38.660076952647692</c:v>
                </c:pt>
                <c:pt idx="7">
                  <c:v>38.508608709978382</c:v>
                </c:pt>
                <c:pt idx="8">
                  <c:v>38.441576739843761</c:v>
                </c:pt>
                <c:pt idx="9">
                  <c:v>39.62111289591828</c:v>
                </c:pt>
                <c:pt idx="10">
                  <c:v>40.747041494894574</c:v>
                </c:pt>
                <c:pt idx="11">
                  <c:v>41.356307595257761</c:v>
                </c:pt>
              </c:numCache>
            </c:numRef>
          </c:val>
          <c:smooth val="0"/>
          <c:extLst>
            <c:ext xmlns:c16="http://schemas.microsoft.com/office/drawing/2014/chart" uri="{C3380CC4-5D6E-409C-BE32-E72D297353CC}">
              <c16:uniqueId val="{00000003-CA2F-48E5-A54E-0EF309F41CD8}"/>
            </c:ext>
          </c:extLst>
        </c:ser>
        <c:ser>
          <c:idx val="0"/>
          <c:order val="5"/>
          <c:tx>
            <c:v>2024 EU (ex UK)</c:v>
          </c:tx>
          <c:spPr>
            <a:ln w="28575" cap="rnd">
              <a:solidFill>
                <a:srgbClr val="1F4350"/>
              </a:solidFill>
              <a:round/>
            </a:ln>
            <a:effectLst/>
          </c:spPr>
          <c:marker>
            <c:symbol val="none"/>
          </c:marker>
          <c:cat>
            <c:strRef>
              <c:f>'MMO - ppl conversion'!$EQ$7:$FB$7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'MMO - ppl conversion'!$JS$56:$KD$56</c:f>
              <c:numCache>
                <c:formatCode>0.00</c:formatCode>
                <c:ptCount val="12"/>
                <c:pt idx="0">
                  <c:v>41.099807165938387</c:v>
                </c:pt>
                <c:pt idx="1">
                  <c:v>40.852475194122299</c:v>
                </c:pt>
                <c:pt idx="2">
                  <c:v>40.915139935746943</c:v>
                </c:pt>
                <c:pt idx="3">
                  <c:v>40.696553458897462</c:v>
                </c:pt>
                <c:pt idx="4">
                  <c:v>40.537775069364095</c:v>
                </c:pt>
                <c:pt idx="5">
                  <c:v>40.206050341859225</c:v>
                </c:pt>
                <c:pt idx="6">
                  <c:v>40.422826042187111</c:v>
                </c:pt>
                <c:pt idx="7">
                  <c:v>41.761565035627498</c:v>
                </c:pt>
                <c:pt idx="8">
                  <c:v>42.930250127976556</c:v>
                </c:pt>
                <c:pt idx="9">
                  <c:v>44.519337162013336</c:v>
                </c:pt>
                <c:pt idx="10">
                  <c:v>46.027449647843817</c:v>
                </c:pt>
                <c:pt idx="11">
                  <c:v>46.682893395527003</c:v>
                </c:pt>
              </c:numCache>
            </c:numRef>
          </c:val>
          <c:smooth val="0"/>
          <c:extLst>
            <c:ext xmlns:c16="http://schemas.microsoft.com/office/drawing/2014/chart" uri="{C3380CC4-5D6E-409C-BE32-E72D297353CC}">
              <c16:uniqueId val="{00000004-CA2F-48E5-A54E-0EF309F41CD8}"/>
            </c:ext>
          </c:extLst>
        </c:ser>
        <c:ser>
          <c:idx val="6"/>
          <c:order val="6"/>
          <c:tx>
            <c:v>2025 EU (ex UK)</c:v>
          </c:tx>
          <c:spPr>
            <a:ln w="28575">
              <a:solidFill>
                <a:srgbClr val="0090D4">
                  <a:alpha val="96000"/>
                </a:srgbClr>
              </a:solidFill>
            </a:ln>
          </c:spPr>
          <c:marker>
            <c:symbol val="none"/>
          </c:marker>
          <c:val>
            <c:numRef>
              <c:f>'MMO - ppl conversion'!$KE$56:$KL$56</c:f>
              <c:numCache>
                <c:formatCode>0.00</c:formatCode>
                <c:ptCount val="8"/>
                <c:pt idx="0">
                  <c:v>46.397028015232024</c:v>
                </c:pt>
                <c:pt idx="1">
                  <c:v>45.994289715391908</c:v>
                </c:pt>
                <c:pt idx="2">
                  <c:v>45.843942295811189</c:v>
                </c:pt>
                <c:pt idx="3">
                  <c:v>46.612515857325263</c:v>
                </c:pt>
                <c:pt idx="4">
                  <c:v>46.024149127503883</c:v>
                </c:pt>
                <c:pt idx="5">
                  <c:v>46.281174795384601</c:v>
                </c:pt>
                <c:pt idx="6">
                  <c:v>47.055794773439928</c:v>
                </c:pt>
                <c:pt idx="7">
                  <c:v>47.417520137920484</c:v>
                </c:pt>
              </c:numCache>
            </c:numRef>
          </c:val>
          <c:smooth val="0"/>
          <c:extLst>
            <c:ext xmlns:c16="http://schemas.microsoft.com/office/drawing/2014/chart" uri="{C3380CC4-5D6E-409C-BE32-E72D297353CC}">
              <c16:uniqueId val="{00000005-CA2F-48E5-A54E-0EF309F41CD8}"/>
            </c:ext>
          </c:extLst>
        </c:ser>
        <c:dLbls>
          <c:showLegendKey val="0"/>
          <c:showVal val="0"/>
          <c:showCatName val="0"/>
          <c:showSerName val="0"/>
          <c:showPercent val="0"/>
          <c:showBubbleSize val="0"/>
        </c:dLbls>
        <c:smooth val="0"/>
        <c:axId val="565012104"/>
        <c:axId val="1"/>
        <c:extLst>
          <c:ext xmlns:c15="http://schemas.microsoft.com/office/drawing/2012/chart" uri="{02D57815-91ED-43cb-92C2-25804820EDAC}">
            <c15:filteredLineSeries>
              <c15:ser>
                <c:idx val="4"/>
                <c:order val="3"/>
                <c:tx>
                  <c:v>2020</c:v>
                </c:tx>
                <c:spPr>
                  <a:ln w="28575" cap="rnd">
                    <a:solidFill>
                      <a:srgbClr val="0090D4"/>
                    </a:solidFill>
                    <a:round/>
                  </a:ln>
                  <a:effectLst/>
                </c:spPr>
                <c:marker>
                  <c:symbol val="none"/>
                </c:marker>
                <c:cat>
                  <c:strRef>
                    <c:extLst>
                      <c:ext uri="{02D57815-91ED-43cb-92C2-25804820EDAC}">
                        <c15:formulaRef>
                          <c15:sqref>'MMO - ppl conversion'!$EQ$7:$FB$7</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c:ext uri="{02D57815-91ED-43cb-92C2-25804820EDAC}">
                        <c15:formulaRef>
                          <c15:sqref>'MMO - ppl conversion'!$HW$56:$IA$56</c15:sqref>
                        </c15:formulaRef>
                      </c:ext>
                    </c:extLst>
                    <c:numCache>
                      <c:formatCode>0.00</c:formatCode>
                      <c:ptCount val="5"/>
                      <c:pt idx="0">
                        <c:v>30.808392213248261</c:v>
                      </c:pt>
                      <c:pt idx="1">
                        <c:v>30.497997343383169</c:v>
                      </c:pt>
                      <c:pt idx="2">
                        <c:v>31.89013401031194</c:v>
                      </c:pt>
                      <c:pt idx="3">
                        <c:v>30.307019646608175</c:v>
                      </c:pt>
                      <c:pt idx="4">
                        <c:v>30.153921392973356</c:v>
                      </c:pt>
                    </c:numCache>
                  </c:numRef>
                </c:val>
                <c:smooth val="0"/>
                <c:extLst>
                  <c:ext xmlns:c16="http://schemas.microsoft.com/office/drawing/2014/chart" uri="{C3380CC4-5D6E-409C-BE32-E72D297353CC}">
                    <c16:uniqueId val="{00000006-CA2F-48E5-A54E-0EF309F41CD8}"/>
                  </c:ext>
                </c:extLst>
              </c15:ser>
            </c15:filteredLineSeries>
          </c:ext>
        </c:extLst>
      </c:lineChart>
      <c:catAx>
        <c:axId val="5650121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1"/>
        <c:crosses val="autoZero"/>
        <c:auto val="1"/>
        <c:lblAlgn val="ctr"/>
        <c:lblOffset val="100"/>
        <c:noMultiLvlLbl val="0"/>
      </c:catAx>
      <c:valAx>
        <c:axId val="1"/>
        <c:scaling>
          <c:orientation val="minMax"/>
          <c:min val="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rgbClr val="575756"/>
                    </a:solidFill>
                    <a:latin typeface="+mn-lt"/>
                    <a:ea typeface="+mn-ea"/>
                    <a:cs typeface="+mn-cs"/>
                  </a:defRPr>
                </a:pPr>
                <a:r>
                  <a:rPr lang="en-US" sz="1200">
                    <a:solidFill>
                      <a:srgbClr val="575756"/>
                    </a:solidFill>
                    <a:latin typeface="+mn-lt"/>
                  </a:rPr>
                  <a:t>ppl</a:t>
                </a:r>
              </a:p>
            </c:rich>
          </c:tx>
          <c:layout>
            <c:manualLayout>
              <c:xMode val="edge"/>
              <c:yMode val="edge"/>
              <c:x val="5.2254308791989477E-4"/>
              <c:y val="0.47654461576460649"/>
            </c:manualLayout>
          </c:layout>
          <c:overlay val="0"/>
          <c:spPr>
            <a:noFill/>
            <a:ln w="25400">
              <a:noFill/>
            </a:ln>
          </c:spPr>
        </c:title>
        <c:numFmt formatCode="0" sourceLinked="0"/>
        <c:majorTickMark val="none"/>
        <c:minorTickMark val="none"/>
        <c:tickLblPos val="nextTo"/>
        <c:spPr>
          <a:ln w="9525">
            <a:noFill/>
          </a:ln>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565012104"/>
        <c:crosses val="autoZero"/>
        <c:crossBetween val="between"/>
      </c:valAx>
      <c:spPr>
        <a:noFill/>
        <a:ln w="25400">
          <a:noFill/>
        </a:ln>
      </c:spPr>
    </c:plotArea>
    <c:legend>
      <c:legendPos val="r"/>
      <c:layout>
        <c:manualLayout>
          <c:xMode val="edge"/>
          <c:yMode val="edge"/>
          <c:x val="0.122727727111388"/>
          <c:y val="0.83154188563682496"/>
          <c:w val="0.77090837509938481"/>
          <c:h val="9.1525182948373765E-2"/>
        </c:manualLayout>
      </c:layout>
      <c:overlay val="0"/>
      <c:spPr>
        <a:noFill/>
        <a:ln w="25400">
          <a:noFill/>
        </a:ln>
      </c:spPr>
      <c:txPr>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HDB" panose="020B0504030602030204" pitchFamily="34" charset="0"/>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40" b="1">
                <a:latin typeface="+mj-lt"/>
              </a:defRPr>
            </a:pPr>
            <a:r>
              <a:rPr lang="en-GB" sz="1440" b="1">
                <a:latin typeface="+mj-lt"/>
              </a:rPr>
              <a:t>Average milk prices by country</a:t>
            </a:r>
          </a:p>
        </c:rich>
      </c:tx>
      <c:layout>
        <c:manualLayout>
          <c:xMode val="edge"/>
          <c:yMode val="edge"/>
          <c:x val="0.28407032675606242"/>
          <c:y val="3.0128878055145337E-3"/>
        </c:manualLayout>
      </c:layout>
      <c:overlay val="0"/>
      <c:spPr>
        <a:noFill/>
        <a:ln w="25400">
          <a:noFill/>
        </a:ln>
      </c:spPr>
    </c:title>
    <c:autoTitleDeleted val="0"/>
    <c:plotArea>
      <c:layout>
        <c:manualLayout>
          <c:layoutTarget val="inner"/>
          <c:xMode val="edge"/>
          <c:yMode val="edge"/>
          <c:x val="7.6777588266969898E-2"/>
          <c:y val="7.9758990311469824E-2"/>
          <c:w val="0.8857385605960808"/>
          <c:h val="0.63710420469559736"/>
        </c:manualLayout>
      </c:layout>
      <c:lineChart>
        <c:grouping val="standard"/>
        <c:varyColors val="0"/>
        <c:ser>
          <c:idx val="0"/>
          <c:order val="0"/>
          <c:tx>
            <c:strRef>
              <c:f>'MMO - ppl conversion'!$B$11</c:f>
              <c:strCache>
                <c:ptCount val="1"/>
                <c:pt idx="0">
                  <c:v>Denmark</c:v>
                </c:pt>
              </c:strCache>
            </c:strRef>
          </c:tx>
          <c:spPr>
            <a:ln w="28575" cap="rnd">
              <a:solidFill>
                <a:srgbClr val="0090D4"/>
              </a:solidFill>
              <a:round/>
            </a:ln>
            <a:effectLst/>
          </c:spPr>
          <c:marker>
            <c:symbol val="none"/>
          </c:marker>
          <c:dPt>
            <c:idx val="81"/>
            <c:bubble3D val="0"/>
            <c:extLst>
              <c:ext xmlns:c16="http://schemas.microsoft.com/office/drawing/2014/chart" uri="{C3380CC4-5D6E-409C-BE32-E72D297353CC}">
                <c16:uniqueId val="{00000000-E9E7-4D6C-8689-4D9D63D10E88}"/>
              </c:ext>
            </c:extLst>
          </c:dPt>
          <c:cat>
            <c:numRef>
              <c:f>'MMO - ppl conversion'!$FP$8:$KL$8</c:f>
              <c:numCache>
                <c:formatCode>mmm\-yy</c:formatCode>
                <c:ptCount val="127"/>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numCache>
            </c:numRef>
          </c:cat>
          <c:val>
            <c:numRef>
              <c:f>'MMO - ppl conversion'!$FP$11:$KL$11</c:f>
              <c:numCache>
                <c:formatCode>0.00</c:formatCode>
                <c:ptCount val="127"/>
                <c:pt idx="0">
                  <c:v>23.647466946744096</c:v>
                </c:pt>
                <c:pt idx="1">
                  <c:v>23.241775299641667</c:v>
                </c:pt>
                <c:pt idx="2">
                  <c:v>24.440281724947482</c:v>
                </c:pt>
                <c:pt idx="3">
                  <c:v>24.421010441121961</c:v>
                </c:pt>
                <c:pt idx="4">
                  <c:v>22.920459038675396</c:v>
                </c:pt>
                <c:pt idx="5">
                  <c:v>22.511284443346099</c:v>
                </c:pt>
                <c:pt idx="6">
                  <c:v>21.980028831500473</c:v>
                </c:pt>
                <c:pt idx="7">
                  <c:v>22.55875592075456</c:v>
                </c:pt>
                <c:pt idx="8">
                  <c:v>23.076066765517524</c:v>
                </c:pt>
                <c:pt idx="9">
                  <c:v>22.263079204250584</c:v>
                </c:pt>
                <c:pt idx="10">
                  <c:v>22.915743543803288</c:v>
                </c:pt>
                <c:pt idx="11">
                  <c:v>23.794894044235761</c:v>
                </c:pt>
                <c:pt idx="12">
                  <c:v>23.751381234811973</c:v>
                </c:pt>
                <c:pt idx="13">
                  <c:v>23.646935417438939</c:v>
                </c:pt>
                <c:pt idx="14">
                  <c:v>23.274295687631284</c:v>
                </c:pt>
                <c:pt idx="15">
                  <c:v>21.999980744676471</c:v>
                </c:pt>
                <c:pt idx="16">
                  <c:v>21.28975503521562</c:v>
                </c:pt>
                <c:pt idx="17">
                  <c:v>22.578712467564557</c:v>
                </c:pt>
                <c:pt idx="18">
                  <c:v>23.085019667202108</c:v>
                </c:pt>
                <c:pt idx="19">
                  <c:v>24.02195168664278</c:v>
                </c:pt>
                <c:pt idx="20">
                  <c:v>27.014773878660574</c:v>
                </c:pt>
                <c:pt idx="21">
                  <c:v>28.146836772519464</c:v>
                </c:pt>
                <c:pt idx="22">
                  <c:v>29.095566538984301</c:v>
                </c:pt>
                <c:pt idx="23">
                  <c:v>31.34919189422958</c:v>
                </c:pt>
                <c:pt idx="24">
                  <c:v>32.012540158161372</c:v>
                </c:pt>
                <c:pt idx="25">
                  <c:v>32.87153867539849</c:v>
                </c:pt>
                <c:pt idx="26">
                  <c:v>31.218381317187692</c:v>
                </c:pt>
                <c:pt idx="27">
                  <c:v>30.505872976646486</c:v>
                </c:pt>
                <c:pt idx="28">
                  <c:v>31.445418674574739</c:v>
                </c:pt>
                <c:pt idx="29">
                  <c:v>33.356518390378518</c:v>
                </c:pt>
                <c:pt idx="30">
                  <c:v>35.194395617432846</c:v>
                </c:pt>
                <c:pt idx="31">
                  <c:v>35.413633808562757</c:v>
                </c:pt>
                <c:pt idx="32">
                  <c:v>35.980388181518634</c:v>
                </c:pt>
                <c:pt idx="33">
                  <c:v>35.877673915729638</c:v>
                </c:pt>
                <c:pt idx="34">
                  <c:v>34.436723728108113</c:v>
                </c:pt>
                <c:pt idx="35">
                  <c:v>32.616196610239292</c:v>
                </c:pt>
                <c:pt idx="36">
                  <c:v>30.437575847440169</c:v>
                </c:pt>
                <c:pt idx="37">
                  <c:v>30.263559199700314</c:v>
                </c:pt>
                <c:pt idx="38">
                  <c:v>29.904079605832191</c:v>
                </c:pt>
                <c:pt idx="39">
                  <c:v>30.920272668299198</c:v>
                </c:pt>
                <c:pt idx="40">
                  <c:v>32.804782179975248</c:v>
                </c:pt>
                <c:pt idx="41">
                  <c:v>33.958635394785617</c:v>
                </c:pt>
                <c:pt idx="42">
                  <c:v>34.308118171545644</c:v>
                </c:pt>
                <c:pt idx="43">
                  <c:v>34.88820137773385</c:v>
                </c:pt>
                <c:pt idx="44">
                  <c:v>34.484976513967155</c:v>
                </c:pt>
                <c:pt idx="45">
                  <c:v>34.415759630470021</c:v>
                </c:pt>
                <c:pt idx="46">
                  <c:v>34.175116534540351</c:v>
                </c:pt>
                <c:pt idx="47">
                  <c:v>31.165584736528757</c:v>
                </c:pt>
                <c:pt idx="48">
                  <c:v>30.703495088347957</c:v>
                </c:pt>
                <c:pt idx="49">
                  <c:v>30.196253626002481</c:v>
                </c:pt>
                <c:pt idx="50">
                  <c:v>30.312954940483539</c:v>
                </c:pt>
                <c:pt idx="51">
                  <c:v>30.654621184038572</c:v>
                </c:pt>
                <c:pt idx="52">
                  <c:v>31.333810031302772</c:v>
                </c:pt>
                <c:pt idx="53">
                  <c:v>31.636601643574608</c:v>
                </c:pt>
                <c:pt idx="54">
                  <c:v>32.222372748241099</c:v>
                </c:pt>
                <c:pt idx="55">
                  <c:v>31.218211172108365</c:v>
                </c:pt>
                <c:pt idx="56">
                  <c:v>30.655984627079757</c:v>
                </c:pt>
                <c:pt idx="57">
                  <c:v>30.015786820473899</c:v>
                </c:pt>
                <c:pt idx="58">
                  <c:v>30.362028913876188</c:v>
                </c:pt>
                <c:pt idx="59">
                  <c:v>30.42361524549835</c:v>
                </c:pt>
                <c:pt idx="60">
                  <c:v>30.948280098027105</c:v>
                </c:pt>
                <c:pt idx="61">
                  <c:v>32.921819454897424</c:v>
                </c:pt>
                <c:pt idx="62">
                  <c:v>31.406798467811694</c:v>
                </c:pt>
                <c:pt idx="63">
                  <c:v>31.834212591128132</c:v>
                </c:pt>
                <c:pt idx="64">
                  <c:v>31.530367760765944</c:v>
                </c:pt>
                <c:pt idx="65">
                  <c:v>31.774660065864762</c:v>
                </c:pt>
                <c:pt idx="66">
                  <c:v>31.638749536636602</c:v>
                </c:pt>
                <c:pt idx="67">
                  <c:v>32.467952804331468</c:v>
                </c:pt>
                <c:pt idx="68">
                  <c:v>33.272914162632127</c:v>
                </c:pt>
                <c:pt idx="69">
                  <c:v>32.837015331689742</c:v>
                </c:pt>
                <c:pt idx="70">
                  <c:v>31.475567877589683</c:v>
                </c:pt>
                <c:pt idx="71">
                  <c:v>31.013103711025988</c:v>
                </c:pt>
                <c:pt idx="72">
                  <c:v>30.81319257382923</c:v>
                </c:pt>
                <c:pt idx="73">
                  <c:v>31.753081030842534</c:v>
                </c:pt>
                <c:pt idx="74">
                  <c:v>33.189229890028422</c:v>
                </c:pt>
                <c:pt idx="75">
                  <c:v>33.565132566062381</c:v>
                </c:pt>
                <c:pt idx="76">
                  <c:v>33.17660155240781</c:v>
                </c:pt>
                <c:pt idx="77">
                  <c:v>33.067161435808721</c:v>
                </c:pt>
                <c:pt idx="78">
                  <c:v>32.001779128240265</c:v>
                </c:pt>
                <c:pt idx="79">
                  <c:v>33.579806623007535</c:v>
                </c:pt>
                <c:pt idx="80">
                  <c:v>34.465350616542999</c:v>
                </c:pt>
                <c:pt idx="81">
                  <c:v>34.511912136938399</c:v>
                </c:pt>
                <c:pt idx="82">
                  <c:v>38.192512047448417</c:v>
                </c:pt>
                <c:pt idx="83">
                  <c:v>37.557840108735945</c:v>
                </c:pt>
                <c:pt idx="84">
                  <c:v>37.685671568021746</c:v>
                </c:pt>
                <c:pt idx="85">
                  <c:v>39.815037686889902</c:v>
                </c:pt>
                <c:pt idx="86">
                  <c:v>40.296831353064491</c:v>
                </c:pt>
                <c:pt idx="87">
                  <c:v>44.332621485458816</c:v>
                </c:pt>
                <c:pt idx="88">
                  <c:v>49.142976393740938</c:v>
                </c:pt>
                <c:pt idx="89">
                  <c:v>50.545699987643644</c:v>
                </c:pt>
                <c:pt idx="90">
                  <c:v>51.231368672515345</c:v>
                </c:pt>
                <c:pt idx="91">
                  <c:v>53.046202011465198</c:v>
                </c:pt>
                <c:pt idx="92">
                  <c:v>53.749601360376104</c:v>
                </c:pt>
                <c:pt idx="93">
                  <c:v>54.963632759698804</c:v>
                </c:pt>
                <c:pt idx="94">
                  <c:v>55.017780405955371</c:v>
                </c:pt>
                <c:pt idx="95">
                  <c:v>54.826960448423435</c:v>
                </c:pt>
                <c:pt idx="96">
                  <c:v>52.301516125046341</c:v>
                </c:pt>
                <c:pt idx="97">
                  <c:v>48.420276066093976</c:v>
                </c:pt>
                <c:pt idx="98">
                  <c:v>42.861926401874506</c:v>
                </c:pt>
                <c:pt idx="99">
                  <c:v>39.220622385975162</c:v>
                </c:pt>
                <c:pt idx="100">
                  <c:v>36.911846751214107</c:v>
                </c:pt>
                <c:pt idx="101">
                  <c:v>36.785863297499901</c:v>
                </c:pt>
                <c:pt idx="102">
                  <c:v>36.79279105041573</c:v>
                </c:pt>
                <c:pt idx="103">
                  <c:v>36.889009020140861</c:v>
                </c:pt>
                <c:pt idx="104">
                  <c:v>37.261542897153916</c:v>
                </c:pt>
                <c:pt idx="105">
                  <c:v>37.376850645338848</c:v>
                </c:pt>
                <c:pt idx="106">
                  <c:v>37.842662925074947</c:v>
                </c:pt>
                <c:pt idx="107">
                  <c:v>39.959128352598015</c:v>
                </c:pt>
                <c:pt idx="108">
                  <c:v>39.787600248303946</c:v>
                </c:pt>
                <c:pt idx="109">
                  <c:v>40.624524434696653</c:v>
                </c:pt>
                <c:pt idx="110">
                  <c:v>40.678912993592341</c:v>
                </c:pt>
                <c:pt idx="111">
                  <c:v>41.101656313536949</c:v>
                </c:pt>
                <c:pt idx="112">
                  <c:v>41.016621051114129</c:v>
                </c:pt>
                <c:pt idx="113">
                  <c:v>41.673285107724155</c:v>
                </c:pt>
                <c:pt idx="114">
                  <c:v>42.769874919964508</c:v>
                </c:pt>
                <c:pt idx="115">
                  <c:v>43.146545221325894</c:v>
                </c:pt>
                <c:pt idx="116">
                  <c:v>44.493543803286791</c:v>
                </c:pt>
                <c:pt idx="117">
                  <c:v>46.963281024753904</c:v>
                </c:pt>
                <c:pt idx="118">
                  <c:v>47.552602094402573</c:v>
                </c:pt>
                <c:pt idx="119">
                  <c:v>48.176876762185053</c:v>
                </c:pt>
                <c:pt idx="120">
                  <c:v>47.705068577783273</c:v>
                </c:pt>
                <c:pt idx="121">
                  <c:v>48.179664868130203</c:v>
                </c:pt>
                <c:pt idx="122">
                  <c:v>48.995011481115363</c:v>
                </c:pt>
                <c:pt idx="123">
                  <c:v>48.551612308500978</c:v>
                </c:pt>
                <c:pt idx="124">
                  <c:v>48.915062791869907</c:v>
                </c:pt>
                <c:pt idx="125">
                  <c:v>49.869348443904826</c:v>
                </c:pt>
                <c:pt idx="126">
                  <c:v>49.894421791122646</c:v>
                </c:pt>
              </c:numCache>
            </c:numRef>
          </c:val>
          <c:smooth val="0"/>
          <c:extLst>
            <c:ext xmlns:c16="http://schemas.microsoft.com/office/drawing/2014/chart" uri="{C3380CC4-5D6E-409C-BE32-E72D297353CC}">
              <c16:uniqueId val="{00000001-E9E7-4D6C-8689-4D9D63D10E88}"/>
            </c:ext>
          </c:extLst>
        </c:ser>
        <c:ser>
          <c:idx val="1"/>
          <c:order val="1"/>
          <c:tx>
            <c:strRef>
              <c:f>'MMO - ppl conversion'!$B$13</c:f>
              <c:strCache>
                <c:ptCount val="1"/>
                <c:pt idx="0">
                  <c:v>France</c:v>
                </c:pt>
              </c:strCache>
            </c:strRef>
          </c:tx>
          <c:spPr>
            <a:ln w="28575" cap="rnd">
              <a:solidFill>
                <a:srgbClr val="1F4350"/>
              </a:solidFill>
              <a:round/>
            </a:ln>
            <a:effectLst/>
          </c:spPr>
          <c:marker>
            <c:symbol val="none"/>
          </c:marker>
          <c:cat>
            <c:numRef>
              <c:f>'MMO - ppl conversion'!$FP$8:$KL$8</c:f>
              <c:numCache>
                <c:formatCode>mmm\-yy</c:formatCode>
                <c:ptCount val="127"/>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numCache>
            </c:numRef>
          </c:cat>
          <c:val>
            <c:numRef>
              <c:f>'MMO - ppl conversion'!$FP$13:$KL$13</c:f>
              <c:numCache>
                <c:formatCode>0.00</c:formatCode>
                <c:ptCount val="127"/>
                <c:pt idx="0">
                  <c:v>24.90693500556036</c:v>
                </c:pt>
                <c:pt idx="1">
                  <c:v>23.35340726553812</c:v>
                </c:pt>
                <c:pt idx="2">
                  <c:v>23.204118785781951</c:v>
                </c:pt>
                <c:pt idx="3">
                  <c:v>23.140786791053998</c:v>
                </c:pt>
                <c:pt idx="4">
                  <c:v>23.387769368590138</c:v>
                </c:pt>
                <c:pt idx="5">
                  <c:v>23.443790724494416</c:v>
                </c:pt>
                <c:pt idx="6">
                  <c:v>24.80834136496561</c:v>
                </c:pt>
                <c:pt idx="7">
                  <c:v>25.460567156802174</c:v>
                </c:pt>
                <c:pt idx="8">
                  <c:v>24.894684192100172</c:v>
                </c:pt>
                <c:pt idx="9">
                  <c:v>23.485765476337576</c:v>
                </c:pt>
                <c:pt idx="10">
                  <c:v>23.699762140121088</c:v>
                </c:pt>
                <c:pt idx="11">
                  <c:v>23.593308105770419</c:v>
                </c:pt>
                <c:pt idx="12">
                  <c:v>24.014664936776636</c:v>
                </c:pt>
                <c:pt idx="13">
                  <c:v>24.105084744017464</c:v>
                </c:pt>
                <c:pt idx="14">
                  <c:v>24.001107026648544</c:v>
                </c:pt>
                <c:pt idx="15">
                  <c:v>23.082735903455664</c:v>
                </c:pt>
                <c:pt idx="16">
                  <c:v>23.29607685654269</c:v>
                </c:pt>
                <c:pt idx="17">
                  <c:v>24.682480538737181</c:v>
                </c:pt>
                <c:pt idx="18">
                  <c:v>25.903488302648377</c:v>
                </c:pt>
                <c:pt idx="19">
                  <c:v>26.486416244491124</c:v>
                </c:pt>
                <c:pt idx="20">
                  <c:v>28.997509576176945</c:v>
                </c:pt>
                <c:pt idx="21">
                  <c:v>28.952310638823679</c:v>
                </c:pt>
                <c:pt idx="22">
                  <c:v>28.435093702376538</c:v>
                </c:pt>
                <c:pt idx="23">
                  <c:v>30.338785370072898</c:v>
                </c:pt>
                <c:pt idx="24">
                  <c:v>29.210893982453968</c:v>
                </c:pt>
                <c:pt idx="25">
                  <c:v>29.089304645990364</c:v>
                </c:pt>
                <c:pt idx="26">
                  <c:v>29.341437250298615</c:v>
                </c:pt>
                <c:pt idx="27">
                  <c:v>28.526685716050906</c:v>
                </c:pt>
                <c:pt idx="28">
                  <c:v>29.18770624819803</c:v>
                </c:pt>
                <c:pt idx="29">
                  <c:v>31.040346801762844</c:v>
                </c:pt>
                <c:pt idx="30">
                  <c:v>32.942554788804777</c:v>
                </c:pt>
                <c:pt idx="31">
                  <c:v>33.718496290150817</c:v>
                </c:pt>
                <c:pt idx="32">
                  <c:v>33.17386287345218</c:v>
                </c:pt>
                <c:pt idx="33">
                  <c:v>33.281022694509652</c:v>
                </c:pt>
                <c:pt idx="34">
                  <c:v>32.728066018716632</c:v>
                </c:pt>
                <c:pt idx="35">
                  <c:v>32.079566493116005</c:v>
                </c:pt>
                <c:pt idx="36">
                  <c:v>31.893919189422952</c:v>
                </c:pt>
                <c:pt idx="37">
                  <c:v>30.772648810749644</c:v>
                </c:pt>
                <c:pt idx="38">
                  <c:v>29.544871442398776</c:v>
                </c:pt>
                <c:pt idx="39">
                  <c:v>29.294316173910111</c:v>
                </c:pt>
                <c:pt idx="40">
                  <c:v>29.528828759519794</c:v>
                </c:pt>
                <c:pt idx="41">
                  <c:v>30.78843187528317</c:v>
                </c:pt>
                <c:pt idx="42">
                  <c:v>31.98089185143003</c:v>
                </c:pt>
                <c:pt idx="43">
                  <c:v>33.077140594752663</c:v>
                </c:pt>
                <c:pt idx="44">
                  <c:v>33.366987027615558</c:v>
                </c:pt>
                <c:pt idx="45">
                  <c:v>33.326940448910193</c:v>
                </c:pt>
                <c:pt idx="46">
                  <c:v>33.278447261115844</c:v>
                </c:pt>
                <c:pt idx="47">
                  <c:v>32.953774024690247</c:v>
                </c:pt>
                <c:pt idx="48">
                  <c:v>32.401756888669226</c:v>
                </c:pt>
                <c:pt idx="49">
                  <c:v>30.956241279451771</c:v>
                </c:pt>
                <c:pt idx="50">
                  <c:v>31.493172448412203</c:v>
                </c:pt>
                <c:pt idx="51">
                  <c:v>31.839514301547531</c:v>
                </c:pt>
                <c:pt idx="52">
                  <c:v>32.792690205527414</c:v>
                </c:pt>
                <c:pt idx="53">
                  <c:v>33.266590487037469</c:v>
                </c:pt>
                <c:pt idx="54">
                  <c:v>34.645178422991812</c:v>
                </c:pt>
                <c:pt idx="55">
                  <c:v>34.704229463439887</c:v>
                </c:pt>
                <c:pt idx="56">
                  <c:v>34.198413900364777</c:v>
                </c:pt>
                <c:pt idx="57">
                  <c:v>33.353817834930844</c:v>
                </c:pt>
                <c:pt idx="58">
                  <c:v>32.778776617653115</c:v>
                </c:pt>
                <c:pt idx="59">
                  <c:v>32.461184188355816</c:v>
                </c:pt>
                <c:pt idx="60">
                  <c:v>31.814208472342358</c:v>
                </c:pt>
                <c:pt idx="61">
                  <c:v>33.290278542249375</c:v>
                </c:pt>
                <c:pt idx="62">
                  <c:v>31.677235882861734</c:v>
                </c:pt>
                <c:pt idx="63">
                  <c:v>32.373001616623419</c:v>
                </c:pt>
                <c:pt idx="64">
                  <c:v>31.965333209769756</c:v>
                </c:pt>
                <c:pt idx="65">
                  <c:v>32.957709561134422</c:v>
                </c:pt>
                <c:pt idx="66">
                  <c:v>32.835289756579762</c:v>
                </c:pt>
                <c:pt idx="67">
                  <c:v>34.378383254889187</c:v>
                </c:pt>
                <c:pt idx="68">
                  <c:v>35.291153269379826</c:v>
                </c:pt>
                <c:pt idx="69">
                  <c:v>34.018003801050874</c:v>
                </c:pt>
                <c:pt idx="70">
                  <c:v>34.564335433914081</c:v>
                </c:pt>
                <c:pt idx="71">
                  <c:v>33.954476914205685</c:v>
                </c:pt>
                <c:pt idx="72">
                  <c:v>32.781139256147284</c:v>
                </c:pt>
                <c:pt idx="73">
                  <c:v>31.735396218238336</c:v>
                </c:pt>
                <c:pt idx="74">
                  <c:v>32.512080501668109</c:v>
                </c:pt>
                <c:pt idx="75">
                  <c:v>32.223948385730175</c:v>
                </c:pt>
                <c:pt idx="76">
                  <c:v>32.398472304909966</c:v>
                </c:pt>
                <c:pt idx="77">
                  <c:v>32.987821405704139</c:v>
                </c:pt>
                <c:pt idx="78">
                  <c:v>33.477163017796897</c:v>
                </c:pt>
                <c:pt idx="79">
                  <c:v>34.153292547993217</c:v>
                </c:pt>
                <c:pt idx="80">
                  <c:v>34.369419731729742</c:v>
                </c:pt>
                <c:pt idx="81">
                  <c:v>34.669062255447102</c:v>
                </c:pt>
                <c:pt idx="82">
                  <c:v>34.897643159144508</c:v>
                </c:pt>
                <c:pt idx="83">
                  <c:v>35.021310156337336</c:v>
                </c:pt>
                <c:pt idx="84">
                  <c:v>35.528753552452734</c:v>
                </c:pt>
                <c:pt idx="85">
                  <c:v>35.259088100827874</c:v>
                </c:pt>
                <c:pt idx="86">
                  <c:v>36.678902928890246</c:v>
                </c:pt>
                <c:pt idx="87">
                  <c:v>37.72691214629927</c:v>
                </c:pt>
                <c:pt idx="88">
                  <c:v>38.713891915572383</c:v>
                </c:pt>
                <c:pt idx="89">
                  <c:v>38.595989675576973</c:v>
                </c:pt>
                <c:pt idx="90">
                  <c:v>39.023894106017551</c:v>
                </c:pt>
                <c:pt idx="91">
                  <c:v>41.680445315630045</c:v>
                </c:pt>
                <c:pt idx="92">
                  <c:v>43.261436985519524</c:v>
                </c:pt>
                <c:pt idx="93">
                  <c:v>43.707853822420425</c:v>
                </c:pt>
                <c:pt idx="94">
                  <c:v>44.32758841169813</c:v>
                </c:pt>
                <c:pt idx="95">
                  <c:v>45.23496736798355</c:v>
                </c:pt>
                <c:pt idx="96">
                  <c:v>45.544991813913263</c:v>
                </c:pt>
                <c:pt idx="97">
                  <c:v>44.052280419471472</c:v>
                </c:pt>
                <c:pt idx="98">
                  <c:v>42.580656351396499</c:v>
                </c:pt>
                <c:pt idx="99">
                  <c:v>40.663611463704136</c:v>
                </c:pt>
                <c:pt idx="100">
                  <c:v>40.342217179829937</c:v>
                </c:pt>
                <c:pt idx="101">
                  <c:v>40.578493760039535</c:v>
                </c:pt>
                <c:pt idx="102">
                  <c:v>41.117712883024694</c:v>
                </c:pt>
                <c:pt idx="103">
                  <c:v>41.54671217924956</c:v>
                </c:pt>
                <c:pt idx="104">
                  <c:v>42.409695621730712</c:v>
                </c:pt>
                <c:pt idx="105">
                  <c:v>42.467990013816653</c:v>
                </c:pt>
                <c:pt idx="106">
                  <c:v>42.00402492082177</c:v>
                </c:pt>
                <c:pt idx="107">
                  <c:v>41.762992522531633</c:v>
                </c:pt>
                <c:pt idx="108">
                  <c:v>41.398113596111862</c:v>
                </c:pt>
                <c:pt idx="109">
                  <c:v>41.117690133448654</c:v>
                </c:pt>
                <c:pt idx="110">
                  <c:v>40.837677181338364</c:v>
                </c:pt>
                <c:pt idx="111">
                  <c:v>40.493721847163094</c:v>
                </c:pt>
                <c:pt idx="112">
                  <c:v>40.075313130689068</c:v>
                </c:pt>
                <c:pt idx="113">
                  <c:v>40.492295990272503</c:v>
                </c:pt>
                <c:pt idx="114">
                  <c:v>41.112739544836728</c:v>
                </c:pt>
                <c:pt idx="115">
                  <c:v>41.900685483633708</c:v>
                </c:pt>
                <c:pt idx="116">
                  <c:v>42.326901670257172</c:v>
                </c:pt>
                <c:pt idx="117">
                  <c:v>42.816431895877088</c:v>
                </c:pt>
                <c:pt idx="118">
                  <c:v>42.632779356645663</c:v>
                </c:pt>
                <c:pt idx="119">
                  <c:v>43.373013153904054</c:v>
                </c:pt>
                <c:pt idx="120">
                  <c:v>43.778831088595084</c:v>
                </c:pt>
                <c:pt idx="121">
                  <c:v>42.879039842387797</c:v>
                </c:pt>
                <c:pt idx="122">
                  <c:v>43.306913073026074</c:v>
                </c:pt>
                <c:pt idx="123">
                  <c:v>42.602085576600587</c:v>
                </c:pt>
                <c:pt idx="124">
                  <c:v>42.885996912871988</c:v>
                </c:pt>
                <c:pt idx="125">
                  <c:v>43.663503797341413</c:v>
                </c:pt>
                <c:pt idx="126">
                  <c:v>44.450583984984085</c:v>
                </c:pt>
              </c:numCache>
            </c:numRef>
          </c:val>
          <c:smooth val="0"/>
          <c:extLst>
            <c:ext xmlns:c16="http://schemas.microsoft.com/office/drawing/2014/chart" uri="{C3380CC4-5D6E-409C-BE32-E72D297353CC}">
              <c16:uniqueId val="{00000002-E9E7-4D6C-8689-4D9D63D10E88}"/>
            </c:ext>
          </c:extLst>
        </c:ser>
        <c:ser>
          <c:idx val="2"/>
          <c:order val="2"/>
          <c:tx>
            <c:strRef>
              <c:f>'MMO - ppl conversion'!$B$14</c:f>
              <c:strCache>
                <c:ptCount val="1"/>
                <c:pt idx="0">
                  <c:v>Germany</c:v>
                </c:pt>
              </c:strCache>
            </c:strRef>
          </c:tx>
          <c:spPr>
            <a:ln w="28575" cap="rnd">
              <a:solidFill>
                <a:srgbClr val="6DA32F"/>
              </a:solidFill>
              <a:round/>
            </a:ln>
            <a:effectLst/>
          </c:spPr>
          <c:marker>
            <c:symbol val="none"/>
          </c:marker>
          <c:cat>
            <c:numRef>
              <c:f>'MMO - ppl conversion'!$FP$8:$KL$8</c:f>
              <c:numCache>
                <c:formatCode>mmm\-yy</c:formatCode>
                <c:ptCount val="127"/>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numCache>
            </c:numRef>
          </c:cat>
          <c:val>
            <c:numRef>
              <c:f>'MMO - ppl conversion'!$FP$14:$KL$14</c:f>
              <c:numCache>
                <c:formatCode>0.00</c:formatCode>
                <c:ptCount val="127"/>
                <c:pt idx="0">
                  <c:v>23.525336710737673</c:v>
                </c:pt>
                <c:pt idx="1">
                  <c:v>22.869668746653485</c:v>
                </c:pt>
                <c:pt idx="2">
                  <c:v>22.89880143333745</c:v>
                </c:pt>
                <c:pt idx="3">
                  <c:v>22.180619053503026</c:v>
                </c:pt>
                <c:pt idx="4">
                  <c:v>21.385010811812673</c:v>
                </c:pt>
                <c:pt idx="5">
                  <c:v>20.354863668190617</c:v>
                </c:pt>
                <c:pt idx="6">
                  <c:v>20.400581572552408</c:v>
                </c:pt>
                <c:pt idx="7">
                  <c:v>21.390494254293834</c:v>
                </c:pt>
                <c:pt idx="8">
                  <c:v>22.208261769430372</c:v>
                </c:pt>
                <c:pt idx="9">
                  <c:v>21.695403435067341</c:v>
                </c:pt>
                <c:pt idx="10">
                  <c:v>22.213860229004489</c:v>
                </c:pt>
                <c:pt idx="11">
                  <c:v>22.422559001606327</c:v>
                </c:pt>
                <c:pt idx="12">
                  <c:v>22.4429410189876</c:v>
                </c:pt>
                <c:pt idx="13">
                  <c:v>21.950979138350014</c:v>
                </c:pt>
                <c:pt idx="14">
                  <c:v>21.020363894723832</c:v>
                </c:pt>
                <c:pt idx="15">
                  <c:v>19.224919374768316</c:v>
                </c:pt>
                <c:pt idx="16">
                  <c:v>18.828558630915609</c:v>
                </c:pt>
                <c:pt idx="17">
                  <c:v>20.275822315581369</c:v>
                </c:pt>
                <c:pt idx="18">
                  <c:v>21.402746200420115</c:v>
                </c:pt>
                <c:pt idx="19">
                  <c:v>23.127377363153343</c:v>
                </c:pt>
                <c:pt idx="20">
                  <c:v>27.923527740022241</c:v>
                </c:pt>
                <c:pt idx="21">
                  <c:v>29.659337699246262</c:v>
                </c:pt>
                <c:pt idx="22">
                  <c:v>29.260684748136246</c:v>
                </c:pt>
                <c:pt idx="23">
                  <c:v>30.250153218831088</c:v>
                </c:pt>
                <c:pt idx="24">
                  <c:v>29.834457864821445</c:v>
                </c:pt>
                <c:pt idx="25">
                  <c:v>29.936739157296433</c:v>
                </c:pt>
                <c:pt idx="26">
                  <c:v>29.236677581448987</c:v>
                </c:pt>
                <c:pt idx="27">
                  <c:v>29.758180011532595</c:v>
                </c:pt>
                <c:pt idx="28">
                  <c:v>31.048061287532438</c:v>
                </c:pt>
                <c:pt idx="29">
                  <c:v>32.727322171423864</c:v>
                </c:pt>
                <c:pt idx="30">
                  <c:v>35.12871692659786</c:v>
                </c:pt>
                <c:pt idx="31">
                  <c:v>36.288840679481979</c:v>
                </c:pt>
                <c:pt idx="32">
                  <c:v>36.998441479542741</c:v>
                </c:pt>
                <c:pt idx="33">
                  <c:v>37.047995592899213</c:v>
                </c:pt>
                <c:pt idx="34">
                  <c:v>36.318064929406184</c:v>
                </c:pt>
                <c:pt idx="35">
                  <c:v>33.434784924495162</c:v>
                </c:pt>
                <c:pt idx="36">
                  <c:v>31.748284855224679</c:v>
                </c:pt>
                <c:pt idx="37">
                  <c:v>31.099920703567069</c:v>
                </c:pt>
                <c:pt idx="38">
                  <c:v>29.625693279171301</c:v>
                </c:pt>
                <c:pt idx="39">
                  <c:v>29.24915071573264</c:v>
                </c:pt>
                <c:pt idx="40">
                  <c:v>29.465481593930875</c:v>
                </c:pt>
                <c:pt idx="41">
                  <c:v>30.322494182215078</c:v>
                </c:pt>
                <c:pt idx="42">
                  <c:v>31.242089845044116</c:v>
                </c:pt>
                <c:pt idx="43">
                  <c:v>32.571514487828985</c:v>
                </c:pt>
                <c:pt idx="44">
                  <c:v>33.294272264275619</c:v>
                </c:pt>
                <c:pt idx="45">
                  <c:v>33.717100655635797</c:v>
                </c:pt>
                <c:pt idx="46">
                  <c:v>33.712915878135966</c:v>
                </c:pt>
                <c:pt idx="47">
                  <c:v>32.360752066881588</c:v>
                </c:pt>
                <c:pt idx="48">
                  <c:v>31.646973866304215</c:v>
                </c:pt>
                <c:pt idx="49">
                  <c:v>30.770662898958339</c:v>
                </c:pt>
                <c:pt idx="50">
                  <c:v>30.605790863503433</c:v>
                </c:pt>
                <c:pt idx="51">
                  <c:v>30.510997775855671</c:v>
                </c:pt>
                <c:pt idx="52">
                  <c:v>30.480502759586479</c:v>
                </c:pt>
                <c:pt idx="53">
                  <c:v>30.497461713199996</c:v>
                </c:pt>
                <c:pt idx="54">
                  <c:v>31.119383394366249</c:v>
                </c:pt>
                <c:pt idx="55">
                  <c:v>31.080605186924231</c:v>
                </c:pt>
                <c:pt idx="56">
                  <c:v>31.232868783543474</c:v>
                </c:pt>
                <c:pt idx="57">
                  <c:v>31.075479206015785</c:v>
                </c:pt>
                <c:pt idx="58">
                  <c:v>30.789540240537086</c:v>
                </c:pt>
                <c:pt idx="59">
                  <c:v>30.537299349606283</c:v>
                </c:pt>
                <c:pt idx="60">
                  <c:v>30.125648142427607</c:v>
                </c:pt>
                <c:pt idx="61">
                  <c:v>32.129632417090711</c:v>
                </c:pt>
                <c:pt idx="62">
                  <c:v>30.694646608179905</c:v>
                </c:pt>
                <c:pt idx="63">
                  <c:v>29.697320523909553</c:v>
                </c:pt>
                <c:pt idx="64">
                  <c:v>29.355540515746867</c:v>
                </c:pt>
                <c:pt idx="65">
                  <c:v>29.650760184593235</c:v>
                </c:pt>
                <c:pt idx="66">
                  <c:v>29.700168870217063</c:v>
                </c:pt>
                <c:pt idx="67">
                  <c:v>31.138143373060895</c:v>
                </c:pt>
                <c:pt idx="68">
                  <c:v>32.422637501918977</c:v>
                </c:pt>
                <c:pt idx="69">
                  <c:v>32.338785821178014</c:v>
                </c:pt>
                <c:pt idx="70">
                  <c:v>32.763331994727949</c:v>
                </c:pt>
                <c:pt idx="71">
                  <c:v>31.904707463239838</c:v>
                </c:pt>
                <c:pt idx="72">
                  <c:v>31.145676716503971</c:v>
                </c:pt>
                <c:pt idx="73">
                  <c:v>31.461281622873226</c:v>
                </c:pt>
                <c:pt idx="74">
                  <c:v>32.039857901890528</c:v>
                </c:pt>
                <c:pt idx="75">
                  <c:v>31.850903779280152</c:v>
                </c:pt>
                <c:pt idx="76">
                  <c:v>31.814875369286582</c:v>
                </c:pt>
                <c:pt idx="77">
                  <c:v>32.220867781359864</c:v>
                </c:pt>
                <c:pt idx="78">
                  <c:v>32.098381644818375</c:v>
                </c:pt>
                <c:pt idx="79">
                  <c:v>33.094549301865804</c:v>
                </c:pt>
                <c:pt idx="80">
                  <c:v>34.256046867859546</c:v>
                </c:pt>
                <c:pt idx="81">
                  <c:v>35.856418706401719</c:v>
                </c:pt>
                <c:pt idx="82">
                  <c:v>36.925254782716145</c:v>
                </c:pt>
                <c:pt idx="83">
                  <c:v>36.998943678546425</c:v>
                </c:pt>
                <c:pt idx="84">
                  <c:v>38.177448875571478</c:v>
                </c:pt>
                <c:pt idx="85">
                  <c:v>41.322204374150502</c:v>
                </c:pt>
                <c:pt idx="86">
                  <c:v>42.80353890409949</c:v>
                </c:pt>
                <c:pt idx="87">
                  <c:v>45.260045578109029</c:v>
                </c:pt>
                <c:pt idx="88">
                  <c:v>45.681332773552903</c:v>
                </c:pt>
                <c:pt idx="89">
                  <c:v>47.588890261817482</c:v>
                </c:pt>
                <c:pt idx="90">
                  <c:v>48.890805124127667</c:v>
                </c:pt>
                <c:pt idx="91">
                  <c:v>52.767011474562757</c:v>
                </c:pt>
                <c:pt idx="92">
                  <c:v>54.287455943702085</c:v>
                </c:pt>
                <c:pt idx="93">
                  <c:v>55.071001080245175</c:v>
                </c:pt>
                <c:pt idx="94">
                  <c:v>55.25951841587576</c:v>
                </c:pt>
                <c:pt idx="95">
                  <c:v>52.946711804814484</c:v>
                </c:pt>
                <c:pt idx="96">
                  <c:v>49.31077391984843</c:v>
                </c:pt>
                <c:pt idx="97">
                  <c:v>45.169252279210703</c:v>
                </c:pt>
                <c:pt idx="98">
                  <c:v>42.290313073483716</c:v>
                </c:pt>
                <c:pt idx="99">
                  <c:v>39.7046063002445</c:v>
                </c:pt>
                <c:pt idx="100">
                  <c:v>37.106352290980986</c:v>
                </c:pt>
                <c:pt idx="101">
                  <c:v>36.220062948776032</c:v>
                </c:pt>
                <c:pt idx="102">
                  <c:v>36.244436953029719</c:v>
                </c:pt>
                <c:pt idx="103">
                  <c:v>36.684957262694198</c:v>
                </c:pt>
                <c:pt idx="104">
                  <c:v>38.423452366242429</c:v>
                </c:pt>
                <c:pt idx="105">
                  <c:v>39.859677414825377</c:v>
                </c:pt>
                <c:pt idx="106">
                  <c:v>40.327058146416334</c:v>
                </c:pt>
                <c:pt idx="107">
                  <c:v>40.578101352085042</c:v>
                </c:pt>
                <c:pt idx="108">
                  <c:v>40.183628120715724</c:v>
                </c:pt>
                <c:pt idx="109">
                  <c:v>40.501233010008647</c:v>
                </c:pt>
                <c:pt idx="110">
                  <c:v>40.467227409930985</c:v>
                </c:pt>
                <c:pt idx="111">
                  <c:v>40.264645091717881</c:v>
                </c:pt>
                <c:pt idx="112">
                  <c:v>39.962007547674943</c:v>
                </c:pt>
                <c:pt idx="113">
                  <c:v>40.266518658994976</c:v>
                </c:pt>
                <c:pt idx="114">
                  <c:v>41.594974706910946</c:v>
                </c:pt>
                <c:pt idx="115">
                  <c:v>42.861035698104772</c:v>
                </c:pt>
                <c:pt idx="116">
                  <c:v>45.310333496293993</c:v>
                </c:pt>
                <c:pt idx="117">
                  <c:v>46.946109806828943</c:v>
                </c:pt>
                <c:pt idx="118">
                  <c:v>47.399124088718651</c:v>
                </c:pt>
                <c:pt idx="119">
                  <c:v>47.217832049021041</c:v>
                </c:pt>
                <c:pt idx="120">
                  <c:v>46.601616211540836</c:v>
                </c:pt>
                <c:pt idx="121">
                  <c:v>46.955780715844966</c:v>
                </c:pt>
                <c:pt idx="122">
                  <c:v>47.799367920836929</c:v>
                </c:pt>
                <c:pt idx="123">
                  <c:v>47.049031104677965</c:v>
                </c:pt>
                <c:pt idx="124">
                  <c:v>47.129969266012758</c:v>
                </c:pt>
                <c:pt idx="125">
                  <c:v>47.874930652182876</c:v>
                </c:pt>
                <c:pt idx="126">
                  <c:v>48.344130828327046</c:v>
                </c:pt>
              </c:numCache>
            </c:numRef>
          </c:val>
          <c:smooth val="0"/>
          <c:extLst>
            <c:ext xmlns:c16="http://schemas.microsoft.com/office/drawing/2014/chart" uri="{C3380CC4-5D6E-409C-BE32-E72D297353CC}">
              <c16:uniqueId val="{00000003-E9E7-4D6C-8689-4D9D63D10E88}"/>
            </c:ext>
          </c:extLst>
        </c:ser>
        <c:ser>
          <c:idx val="3"/>
          <c:order val="3"/>
          <c:tx>
            <c:strRef>
              <c:f>'MMO - ppl conversion'!$B$16</c:f>
              <c:strCache>
                <c:ptCount val="1"/>
                <c:pt idx="0">
                  <c:v>Ireland</c:v>
                </c:pt>
              </c:strCache>
            </c:strRef>
          </c:tx>
          <c:spPr>
            <a:ln w="28575" cap="rnd">
              <a:solidFill>
                <a:srgbClr val="7B3010"/>
              </a:solidFill>
              <a:round/>
            </a:ln>
            <a:effectLst/>
          </c:spPr>
          <c:marker>
            <c:symbol val="none"/>
          </c:marker>
          <c:cat>
            <c:numRef>
              <c:f>'MMO - ppl conversion'!$FP$8:$KL$8</c:f>
              <c:numCache>
                <c:formatCode>mmm\-yy</c:formatCode>
                <c:ptCount val="127"/>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numCache>
            </c:numRef>
          </c:cat>
          <c:val>
            <c:numRef>
              <c:f>'MMO - ppl conversion'!$FP$16:$KL$16</c:f>
              <c:numCache>
                <c:formatCode>0.00</c:formatCode>
                <c:ptCount val="127"/>
                <c:pt idx="0">
                  <c:v>24.90693500556036</c:v>
                </c:pt>
                <c:pt idx="1">
                  <c:v>22.408256620948144</c:v>
                </c:pt>
                <c:pt idx="2">
                  <c:v>22.928588492112524</c:v>
                </c:pt>
                <c:pt idx="3">
                  <c:v>21.399087174101073</c:v>
                </c:pt>
                <c:pt idx="4">
                  <c:v>20.88802998476049</c:v>
                </c:pt>
                <c:pt idx="5">
                  <c:v>19.742906421187033</c:v>
                </c:pt>
                <c:pt idx="6">
                  <c:v>20.547506898966184</c:v>
                </c:pt>
                <c:pt idx="7">
                  <c:v>22.031153877836811</c:v>
                </c:pt>
                <c:pt idx="8">
                  <c:v>23.453373285555415</c:v>
                </c:pt>
                <c:pt idx="9">
                  <c:v>22.546917088842207</c:v>
                </c:pt>
                <c:pt idx="10">
                  <c:v>21.97492122822192</c:v>
                </c:pt>
                <c:pt idx="11">
                  <c:v>21.910840850117385</c:v>
                </c:pt>
                <c:pt idx="12">
                  <c:v>22.004134849046498</c:v>
                </c:pt>
                <c:pt idx="13">
                  <c:v>19.435176695910044</c:v>
                </c:pt>
                <c:pt idx="14">
                  <c:v>19.664738251163552</c:v>
                </c:pt>
                <c:pt idx="15">
                  <c:v>19.240960191935418</c:v>
                </c:pt>
                <c:pt idx="16">
                  <c:v>19.088486964043003</c:v>
                </c:pt>
                <c:pt idx="17">
                  <c:v>21.184857901890521</c:v>
                </c:pt>
                <c:pt idx="18">
                  <c:v>23.780829111577905</c:v>
                </c:pt>
                <c:pt idx="19">
                  <c:v>26.232076485851973</c:v>
                </c:pt>
                <c:pt idx="20">
                  <c:v>30.13574673586227</c:v>
                </c:pt>
                <c:pt idx="21">
                  <c:v>32.505345360187818</c:v>
                </c:pt>
                <c:pt idx="22">
                  <c:v>30.468654804563613</c:v>
                </c:pt>
                <c:pt idx="23">
                  <c:v>31.420097615223032</c:v>
                </c:pt>
                <c:pt idx="24">
                  <c:v>30.018892252563944</c:v>
                </c:pt>
                <c:pt idx="25">
                  <c:v>28.241870134684294</c:v>
                </c:pt>
                <c:pt idx="26">
                  <c:v>27.639092631492236</c:v>
                </c:pt>
                <c:pt idx="27">
                  <c:v>28.702613472548293</c:v>
                </c:pt>
                <c:pt idx="28">
                  <c:v>30.343655010502903</c:v>
                </c:pt>
                <c:pt idx="29">
                  <c:v>31.879275093702379</c:v>
                </c:pt>
                <c:pt idx="30">
                  <c:v>35.353901009460671</c:v>
                </c:pt>
                <c:pt idx="31">
                  <c:v>37.578619226099768</c:v>
                </c:pt>
                <c:pt idx="32">
                  <c:v>38.475077344244376</c:v>
                </c:pt>
                <c:pt idx="33">
                  <c:v>38.2731760986861</c:v>
                </c:pt>
                <c:pt idx="34">
                  <c:v>36.890647034149076</c:v>
                </c:pt>
                <c:pt idx="35">
                  <c:v>35.863263590120894</c:v>
                </c:pt>
                <c:pt idx="36">
                  <c:v>33.677939783351867</c:v>
                </c:pt>
                <c:pt idx="37">
                  <c:v>30.281740971523508</c:v>
                </c:pt>
                <c:pt idx="38">
                  <c:v>27.910474298776716</c:v>
                </c:pt>
                <c:pt idx="39">
                  <c:v>28.156146627837749</c:v>
                </c:pt>
                <c:pt idx="40">
                  <c:v>28.651018036359073</c:v>
                </c:pt>
                <c:pt idx="41">
                  <c:v>29.016041434984967</c:v>
                </c:pt>
                <c:pt idx="42">
                  <c:v>30.854218791691515</c:v>
                </c:pt>
                <c:pt idx="43">
                  <c:v>34.014847193047487</c:v>
                </c:pt>
                <c:pt idx="44">
                  <c:v>35.221213492784067</c:v>
                </c:pt>
                <c:pt idx="45">
                  <c:v>35.422917373412851</c:v>
                </c:pt>
                <c:pt idx="46">
                  <c:v>34.110408442643738</c:v>
                </c:pt>
                <c:pt idx="47">
                  <c:v>31.275065713354973</c:v>
                </c:pt>
                <c:pt idx="48">
                  <c:v>30.892190843939211</c:v>
                </c:pt>
                <c:pt idx="49">
                  <c:v>28.835345502383994</c:v>
                </c:pt>
                <c:pt idx="50">
                  <c:v>28.09450097821162</c:v>
                </c:pt>
                <c:pt idx="51">
                  <c:v>28.248929096974933</c:v>
                </c:pt>
                <c:pt idx="52">
                  <c:v>29.315233689608309</c:v>
                </c:pt>
                <c:pt idx="53">
                  <c:v>28.784121167514602</c:v>
                </c:pt>
                <c:pt idx="54">
                  <c:v>30.120093894274518</c:v>
                </c:pt>
                <c:pt idx="55">
                  <c:v>31.631029127660781</c:v>
                </c:pt>
                <c:pt idx="56">
                  <c:v>32.99957651271361</c:v>
                </c:pt>
                <c:pt idx="57">
                  <c:v>32.929940880714085</c:v>
                </c:pt>
                <c:pt idx="58">
                  <c:v>31.862680917665475</c:v>
                </c:pt>
                <c:pt idx="59">
                  <c:v>30.318676072475654</c:v>
                </c:pt>
                <c:pt idx="60">
                  <c:v>30.186263128629676</c:v>
                </c:pt>
                <c:pt idx="61">
                  <c:v>29.163536763907455</c:v>
                </c:pt>
                <c:pt idx="62">
                  <c:v>27.052756085505994</c:v>
                </c:pt>
                <c:pt idx="63">
                  <c:v>27.934841169323281</c:v>
                </c:pt>
                <c:pt idx="64">
                  <c:v>29.392558851832298</c:v>
                </c:pt>
                <c:pt idx="65">
                  <c:v>30.582295220238642</c:v>
                </c:pt>
                <c:pt idx="66">
                  <c:v>31.434688413855596</c:v>
                </c:pt>
                <c:pt idx="67">
                  <c:v>34.284734703391258</c:v>
                </c:pt>
                <c:pt idx="68">
                  <c:v>36.571240110233688</c:v>
                </c:pt>
                <c:pt idx="69">
                  <c:v>36.112413039683524</c:v>
                </c:pt>
                <c:pt idx="70">
                  <c:v>34.984258515589609</c:v>
                </c:pt>
                <c:pt idx="71">
                  <c:v>32.759544050413936</c:v>
                </c:pt>
                <c:pt idx="72">
                  <c:v>33.428135425676516</c:v>
                </c:pt>
                <c:pt idx="73">
                  <c:v>32.805327380792484</c:v>
                </c:pt>
                <c:pt idx="74">
                  <c:v>32.618998826146054</c:v>
                </c:pt>
                <c:pt idx="75">
                  <c:v>33.298672132883802</c:v>
                </c:pt>
                <c:pt idx="76">
                  <c:v>33.06165064084562</c:v>
                </c:pt>
                <c:pt idx="77">
                  <c:v>32.793879109892949</c:v>
                </c:pt>
                <c:pt idx="78">
                  <c:v>34.451970230539672</c:v>
                </c:pt>
                <c:pt idx="79">
                  <c:v>37.444219471372563</c:v>
                </c:pt>
                <c:pt idx="80">
                  <c:v>40.570043286477244</c:v>
                </c:pt>
                <c:pt idx="81">
                  <c:v>42.474184808045869</c:v>
                </c:pt>
                <c:pt idx="82">
                  <c:v>42.35261175787987</c:v>
                </c:pt>
                <c:pt idx="83">
                  <c:v>39.578465664036528</c:v>
                </c:pt>
                <c:pt idx="84">
                  <c:v>41.05909134437168</c:v>
                </c:pt>
                <c:pt idx="85">
                  <c:v>42.157605337946379</c:v>
                </c:pt>
                <c:pt idx="86">
                  <c:v>44.173183236108315</c:v>
                </c:pt>
                <c:pt idx="87">
                  <c:v>46.904910949979218</c:v>
                </c:pt>
                <c:pt idx="88">
                  <c:v>48.966361923323184</c:v>
                </c:pt>
                <c:pt idx="89">
                  <c:v>50.545699987643644</c:v>
                </c:pt>
                <c:pt idx="90">
                  <c:v>51.970951949886917</c:v>
                </c:pt>
                <c:pt idx="91">
                  <c:v>57.900514895027136</c:v>
                </c:pt>
                <c:pt idx="92">
                  <c:v>61.378172200549557</c:v>
                </c:pt>
                <c:pt idx="93">
                  <c:v>61.951520955258751</c:v>
                </c:pt>
                <c:pt idx="94">
                  <c:v>61.04332413471176</c:v>
                </c:pt>
                <c:pt idx="95">
                  <c:v>53.900461116790048</c:v>
                </c:pt>
                <c:pt idx="96">
                  <c:v>49.584317414226291</c:v>
                </c:pt>
                <c:pt idx="97">
                  <c:v>41.627634187354616</c:v>
                </c:pt>
                <c:pt idx="98">
                  <c:v>37.799065493270362</c:v>
                </c:pt>
                <c:pt idx="99">
                  <c:v>36.558710857493757</c:v>
                </c:pt>
                <c:pt idx="100">
                  <c:v>34.860697422763401</c:v>
                </c:pt>
                <c:pt idx="101">
                  <c:v>34.257442989140138</c:v>
                </c:pt>
                <c:pt idx="102">
                  <c:v>33.891820986825259</c:v>
                </c:pt>
                <c:pt idx="103">
                  <c:v>35.49613398017884</c:v>
                </c:pt>
                <c:pt idx="104">
                  <c:v>37.84249763169818</c:v>
                </c:pt>
                <c:pt idx="105">
                  <c:v>38.909570420003817</c:v>
                </c:pt>
                <c:pt idx="106">
                  <c:v>39.209080296812708</c:v>
                </c:pt>
                <c:pt idx="107">
                  <c:v>38.385168439616727</c:v>
                </c:pt>
                <c:pt idx="108">
                  <c:v>39.312366801409809</c:v>
                </c:pt>
                <c:pt idx="109">
                  <c:v>37.973758803904609</c:v>
                </c:pt>
                <c:pt idx="110">
                  <c:v>37.521269703976976</c:v>
                </c:pt>
                <c:pt idx="111">
                  <c:v>38.15890107050987</c:v>
                </c:pt>
                <c:pt idx="112">
                  <c:v>38.767941018987599</c:v>
                </c:pt>
                <c:pt idx="113">
                  <c:v>41.239097932190461</c:v>
                </c:pt>
                <c:pt idx="114">
                  <c:v>44.7075834802991</c:v>
                </c:pt>
                <c:pt idx="115">
                  <c:v>50.163158049578406</c:v>
                </c:pt>
                <c:pt idx="116">
                  <c:v>53.435241495155054</c:v>
                </c:pt>
                <c:pt idx="117">
                  <c:v>54.449932040034604</c:v>
                </c:pt>
                <c:pt idx="118">
                  <c:v>52.412738941060177</c:v>
                </c:pt>
                <c:pt idx="119">
                  <c:v>50.6824890758568</c:v>
                </c:pt>
                <c:pt idx="120">
                  <c:v>48.928275464393096</c:v>
                </c:pt>
                <c:pt idx="121">
                  <c:v>45.955988028062656</c:v>
                </c:pt>
                <c:pt idx="122">
                  <c:v>45.847655638617731</c:v>
                </c:pt>
                <c:pt idx="123">
                  <c:v>44.365229994959392</c:v>
                </c:pt>
                <c:pt idx="124">
                  <c:v>45.292372989395105</c:v>
                </c:pt>
                <c:pt idx="125">
                  <c:v>46.174333338705665</c:v>
                </c:pt>
                <c:pt idx="126">
                  <c:v>45.769222275178038</c:v>
                </c:pt>
              </c:numCache>
            </c:numRef>
          </c:val>
          <c:smooth val="0"/>
          <c:extLst>
            <c:ext xmlns:c16="http://schemas.microsoft.com/office/drawing/2014/chart" uri="{C3380CC4-5D6E-409C-BE32-E72D297353CC}">
              <c16:uniqueId val="{00000004-E9E7-4D6C-8689-4D9D63D10E88}"/>
            </c:ext>
          </c:extLst>
        </c:ser>
        <c:ser>
          <c:idx val="4"/>
          <c:order val="4"/>
          <c:tx>
            <c:strRef>
              <c:f>'MMO - ppl conversion'!$B$19</c:f>
              <c:strCache>
                <c:ptCount val="1"/>
                <c:pt idx="0">
                  <c:v>Netherlands</c:v>
                </c:pt>
              </c:strCache>
            </c:strRef>
          </c:tx>
          <c:spPr>
            <a:ln w="28575" cap="rnd">
              <a:solidFill>
                <a:srgbClr val="7A98A5"/>
              </a:solidFill>
              <a:round/>
            </a:ln>
            <a:effectLst/>
          </c:spPr>
          <c:marker>
            <c:symbol val="none"/>
          </c:marker>
          <c:cat>
            <c:numRef>
              <c:f>'MMO - ppl conversion'!$FP$8:$KL$8</c:f>
              <c:numCache>
                <c:formatCode>mmm\-yy</c:formatCode>
                <c:ptCount val="127"/>
                <c:pt idx="0">
                  <c:v>42036</c:v>
                </c:pt>
                <c:pt idx="1">
                  <c:v>42064</c:v>
                </c:pt>
                <c:pt idx="2">
                  <c:v>42095</c:v>
                </c:pt>
                <c:pt idx="3">
                  <c:v>42125</c:v>
                </c:pt>
                <c:pt idx="4">
                  <c:v>42156</c:v>
                </c:pt>
                <c:pt idx="5">
                  <c:v>42186</c:v>
                </c:pt>
                <c:pt idx="6">
                  <c:v>42217</c:v>
                </c:pt>
                <c:pt idx="7">
                  <c:v>42248</c:v>
                </c:pt>
                <c:pt idx="8">
                  <c:v>42278</c:v>
                </c:pt>
                <c:pt idx="9">
                  <c:v>42309</c:v>
                </c:pt>
                <c:pt idx="10">
                  <c:v>42339</c:v>
                </c:pt>
                <c:pt idx="11">
                  <c:v>42370</c:v>
                </c:pt>
                <c:pt idx="12">
                  <c:v>42401</c:v>
                </c:pt>
                <c:pt idx="13">
                  <c:v>42430</c:v>
                </c:pt>
                <c:pt idx="14">
                  <c:v>42461</c:v>
                </c:pt>
                <c:pt idx="15">
                  <c:v>42491</c:v>
                </c:pt>
                <c:pt idx="16">
                  <c:v>42522</c:v>
                </c:pt>
                <c:pt idx="17">
                  <c:v>42552</c:v>
                </c:pt>
                <c:pt idx="18">
                  <c:v>42583</c:v>
                </c:pt>
                <c:pt idx="19">
                  <c:v>42614</c:v>
                </c:pt>
                <c:pt idx="20">
                  <c:v>42644</c:v>
                </c:pt>
                <c:pt idx="21">
                  <c:v>42675</c:v>
                </c:pt>
                <c:pt idx="22">
                  <c:v>42705</c:v>
                </c:pt>
                <c:pt idx="23">
                  <c:v>42736</c:v>
                </c:pt>
                <c:pt idx="24">
                  <c:v>42767</c:v>
                </c:pt>
                <c:pt idx="25">
                  <c:v>42795</c:v>
                </c:pt>
                <c:pt idx="26">
                  <c:v>42826</c:v>
                </c:pt>
                <c:pt idx="27">
                  <c:v>42856</c:v>
                </c:pt>
                <c:pt idx="28">
                  <c:v>42887</c:v>
                </c:pt>
                <c:pt idx="29">
                  <c:v>42917</c:v>
                </c:pt>
                <c:pt idx="30">
                  <c:v>42948</c:v>
                </c:pt>
                <c:pt idx="31">
                  <c:v>42979</c:v>
                </c:pt>
                <c:pt idx="32">
                  <c:v>43009</c:v>
                </c:pt>
                <c:pt idx="33">
                  <c:v>43040</c:v>
                </c:pt>
                <c:pt idx="34">
                  <c:v>43070</c:v>
                </c:pt>
                <c:pt idx="35">
                  <c:v>43101</c:v>
                </c:pt>
                <c:pt idx="36">
                  <c:v>43132</c:v>
                </c:pt>
                <c:pt idx="37">
                  <c:v>43160</c:v>
                </c:pt>
                <c:pt idx="38">
                  <c:v>43191</c:v>
                </c:pt>
                <c:pt idx="39">
                  <c:v>43221</c:v>
                </c:pt>
                <c:pt idx="40">
                  <c:v>43252</c:v>
                </c:pt>
                <c:pt idx="41">
                  <c:v>43282</c:v>
                </c:pt>
                <c:pt idx="42">
                  <c:v>43313</c:v>
                </c:pt>
                <c:pt idx="43">
                  <c:v>43344</c:v>
                </c:pt>
                <c:pt idx="44">
                  <c:v>43374</c:v>
                </c:pt>
                <c:pt idx="45">
                  <c:v>43405</c:v>
                </c:pt>
                <c:pt idx="46">
                  <c:v>43435</c:v>
                </c:pt>
                <c:pt idx="47">
                  <c:v>43466</c:v>
                </c:pt>
                <c:pt idx="48">
                  <c:v>43497</c:v>
                </c:pt>
                <c:pt idx="49">
                  <c:v>43525</c:v>
                </c:pt>
                <c:pt idx="50">
                  <c:v>43556</c:v>
                </c:pt>
                <c:pt idx="51">
                  <c:v>43586</c:v>
                </c:pt>
                <c:pt idx="52">
                  <c:v>43617</c:v>
                </c:pt>
                <c:pt idx="53">
                  <c:v>43647</c:v>
                </c:pt>
                <c:pt idx="54">
                  <c:v>43678</c:v>
                </c:pt>
                <c:pt idx="55">
                  <c:v>43709</c:v>
                </c:pt>
                <c:pt idx="56">
                  <c:v>43739</c:v>
                </c:pt>
                <c:pt idx="57">
                  <c:v>43770</c:v>
                </c:pt>
                <c:pt idx="58">
                  <c:v>43800</c:v>
                </c:pt>
                <c:pt idx="59">
                  <c:v>43831</c:v>
                </c:pt>
                <c:pt idx="60">
                  <c:v>43862</c:v>
                </c:pt>
                <c:pt idx="61">
                  <c:v>43891</c:v>
                </c:pt>
                <c:pt idx="62">
                  <c:v>43922</c:v>
                </c:pt>
                <c:pt idx="63">
                  <c:v>43952</c:v>
                </c:pt>
                <c:pt idx="64">
                  <c:v>43983</c:v>
                </c:pt>
                <c:pt idx="65">
                  <c:v>44013</c:v>
                </c:pt>
                <c:pt idx="66">
                  <c:v>44044</c:v>
                </c:pt>
                <c:pt idx="67">
                  <c:v>44075</c:v>
                </c:pt>
                <c:pt idx="68">
                  <c:v>44105</c:v>
                </c:pt>
                <c:pt idx="69">
                  <c:v>44136</c:v>
                </c:pt>
                <c:pt idx="70">
                  <c:v>44166</c:v>
                </c:pt>
                <c:pt idx="71">
                  <c:v>44197</c:v>
                </c:pt>
                <c:pt idx="72">
                  <c:v>44228</c:v>
                </c:pt>
                <c:pt idx="73">
                  <c:v>44256</c:v>
                </c:pt>
                <c:pt idx="74">
                  <c:v>44287</c:v>
                </c:pt>
                <c:pt idx="75">
                  <c:v>44317</c:v>
                </c:pt>
                <c:pt idx="76">
                  <c:v>44348</c:v>
                </c:pt>
                <c:pt idx="77">
                  <c:v>44378</c:v>
                </c:pt>
                <c:pt idx="78">
                  <c:v>44409</c:v>
                </c:pt>
                <c:pt idx="79">
                  <c:v>44440</c:v>
                </c:pt>
                <c:pt idx="80">
                  <c:v>44470</c:v>
                </c:pt>
                <c:pt idx="81">
                  <c:v>44501</c:v>
                </c:pt>
                <c:pt idx="82">
                  <c:v>44531</c:v>
                </c:pt>
                <c:pt idx="83">
                  <c:v>44562</c:v>
                </c:pt>
                <c:pt idx="84">
                  <c:v>44593</c:v>
                </c:pt>
                <c:pt idx="85">
                  <c:v>44621</c:v>
                </c:pt>
                <c:pt idx="86">
                  <c:v>44652</c:v>
                </c:pt>
                <c:pt idx="87">
                  <c:v>44682</c:v>
                </c:pt>
                <c:pt idx="88">
                  <c:v>44713</c:v>
                </c:pt>
                <c:pt idx="89">
                  <c:v>44743</c:v>
                </c:pt>
                <c:pt idx="90">
                  <c:v>44774</c:v>
                </c:pt>
                <c:pt idx="91">
                  <c:v>44805</c:v>
                </c:pt>
                <c:pt idx="92">
                  <c:v>44835</c:v>
                </c:pt>
                <c:pt idx="93">
                  <c:v>44866</c:v>
                </c:pt>
                <c:pt idx="94">
                  <c:v>44896</c:v>
                </c:pt>
                <c:pt idx="95">
                  <c:v>44927</c:v>
                </c:pt>
                <c:pt idx="96">
                  <c:v>44958</c:v>
                </c:pt>
                <c:pt idx="97">
                  <c:v>44986</c:v>
                </c:pt>
                <c:pt idx="98">
                  <c:v>45017</c:v>
                </c:pt>
                <c:pt idx="99">
                  <c:v>45047</c:v>
                </c:pt>
                <c:pt idx="100">
                  <c:v>45078</c:v>
                </c:pt>
                <c:pt idx="101">
                  <c:v>45108</c:v>
                </c:pt>
                <c:pt idx="102">
                  <c:v>45139</c:v>
                </c:pt>
                <c:pt idx="103">
                  <c:v>45170</c:v>
                </c:pt>
                <c:pt idx="104">
                  <c:v>45200</c:v>
                </c:pt>
                <c:pt idx="105">
                  <c:v>45231</c:v>
                </c:pt>
                <c:pt idx="106">
                  <c:v>45261</c:v>
                </c:pt>
                <c:pt idx="107">
                  <c:v>45292</c:v>
                </c:pt>
                <c:pt idx="108">
                  <c:v>45323</c:v>
                </c:pt>
                <c:pt idx="109">
                  <c:v>45352</c:v>
                </c:pt>
                <c:pt idx="110">
                  <c:v>45383</c:v>
                </c:pt>
                <c:pt idx="111">
                  <c:v>45413</c:v>
                </c:pt>
                <c:pt idx="112">
                  <c:v>45444</c:v>
                </c:pt>
                <c:pt idx="113">
                  <c:v>45474</c:v>
                </c:pt>
                <c:pt idx="114">
                  <c:v>45505</c:v>
                </c:pt>
                <c:pt idx="115">
                  <c:v>45536</c:v>
                </c:pt>
                <c:pt idx="116">
                  <c:v>45566</c:v>
                </c:pt>
                <c:pt idx="117">
                  <c:v>45597</c:v>
                </c:pt>
                <c:pt idx="118">
                  <c:v>45627</c:v>
                </c:pt>
                <c:pt idx="119">
                  <c:v>45658</c:v>
                </c:pt>
                <c:pt idx="120">
                  <c:v>45689</c:v>
                </c:pt>
                <c:pt idx="121">
                  <c:v>45717</c:v>
                </c:pt>
                <c:pt idx="122">
                  <c:v>45748</c:v>
                </c:pt>
                <c:pt idx="123">
                  <c:v>45778</c:v>
                </c:pt>
                <c:pt idx="124">
                  <c:v>45809</c:v>
                </c:pt>
                <c:pt idx="125">
                  <c:v>45839</c:v>
                </c:pt>
                <c:pt idx="126">
                  <c:v>45870</c:v>
                </c:pt>
              </c:numCache>
            </c:numRef>
          </c:cat>
          <c:val>
            <c:numRef>
              <c:f>'MMO - ppl conversion'!$FP$19:$KL$19</c:f>
              <c:numCache>
                <c:formatCode>0.00</c:formatCode>
                <c:ptCount val="127"/>
                <c:pt idx="0">
                  <c:v>24.044390213764977</c:v>
                </c:pt>
                <c:pt idx="1">
                  <c:v>25.303245603196178</c:v>
                </c:pt>
                <c:pt idx="2">
                  <c:v>24.760492606779518</c:v>
                </c:pt>
                <c:pt idx="3">
                  <c:v>23.818114419869019</c:v>
                </c:pt>
                <c:pt idx="4">
                  <c:v>22.623754067300958</c:v>
                </c:pt>
                <c:pt idx="5">
                  <c:v>21.855615964413687</c:v>
                </c:pt>
                <c:pt idx="6">
                  <c:v>20.936859013962682</c:v>
                </c:pt>
                <c:pt idx="7">
                  <c:v>21.480940318794019</c:v>
                </c:pt>
                <c:pt idx="8">
                  <c:v>21.883778162197785</c:v>
                </c:pt>
                <c:pt idx="9">
                  <c:v>21.651736068207093</c:v>
                </c:pt>
                <c:pt idx="10">
                  <c:v>22.400531323365868</c:v>
                </c:pt>
                <c:pt idx="11">
                  <c:v>22.678418077350798</c:v>
                </c:pt>
                <c:pt idx="12">
                  <c:v>23.336509946867661</c:v>
                </c:pt>
                <c:pt idx="13">
                  <c:v>22.907466328926233</c:v>
                </c:pt>
                <c:pt idx="14">
                  <c:v>22.457653733679312</c:v>
                </c:pt>
                <c:pt idx="15">
                  <c:v>20.051021458873922</c:v>
                </c:pt>
                <c:pt idx="16">
                  <c:v>20.306901025577663</c:v>
                </c:pt>
                <c:pt idx="17">
                  <c:v>21.643704435932285</c:v>
                </c:pt>
                <c:pt idx="18">
                  <c:v>22.019286214423985</c:v>
                </c:pt>
                <c:pt idx="19">
                  <c:v>23.022133325095762</c:v>
                </c:pt>
                <c:pt idx="20">
                  <c:v>26.84954590386754</c:v>
                </c:pt>
                <c:pt idx="21">
                  <c:v>29.534041764487828</c:v>
                </c:pt>
                <c:pt idx="22">
                  <c:v>32.589120227356972</c:v>
                </c:pt>
                <c:pt idx="23">
                  <c:v>30.578092178425802</c:v>
                </c:pt>
                <c:pt idx="24">
                  <c:v>30.73906462374892</c:v>
                </c:pt>
                <c:pt idx="25">
                  <c:v>32.113307796861484</c:v>
                </c:pt>
                <c:pt idx="26">
                  <c:v>31.427900654886937</c:v>
                </c:pt>
                <c:pt idx="27">
                  <c:v>31.66699616952922</c:v>
                </c:pt>
                <c:pt idx="28">
                  <c:v>33.188372667737553</c:v>
                </c:pt>
                <c:pt idx="29">
                  <c:v>33.967477037769264</c:v>
                </c:pt>
                <c:pt idx="30">
                  <c:v>36.123279959241927</c:v>
                </c:pt>
                <c:pt idx="31">
                  <c:v>37.311450812871797</c:v>
                </c:pt>
                <c:pt idx="32">
                  <c:v>38.291644317573365</c:v>
                </c:pt>
                <c:pt idx="33">
                  <c:v>38.172601579554339</c:v>
                </c:pt>
                <c:pt idx="34">
                  <c:v>37.717710074333247</c:v>
                </c:pt>
                <c:pt idx="35">
                  <c:v>34.107846427327765</c:v>
                </c:pt>
                <c:pt idx="36">
                  <c:v>32.540171547427818</c:v>
                </c:pt>
                <c:pt idx="37">
                  <c:v>32.272644986162845</c:v>
                </c:pt>
                <c:pt idx="38">
                  <c:v>30.981704096132457</c:v>
                </c:pt>
                <c:pt idx="39">
                  <c:v>30.712511560682817</c:v>
                </c:pt>
                <c:pt idx="40">
                  <c:v>30.994863163149031</c:v>
                </c:pt>
                <c:pt idx="41">
                  <c:v>32.661318680752913</c:v>
                </c:pt>
                <c:pt idx="42">
                  <c:v>33.015214660370297</c:v>
                </c:pt>
                <c:pt idx="43">
                  <c:v>34.014847193047487</c:v>
                </c:pt>
                <c:pt idx="44">
                  <c:v>34.539512586472114</c:v>
                </c:pt>
                <c:pt idx="45">
                  <c:v>33.798762094252787</c:v>
                </c:pt>
                <c:pt idx="46">
                  <c:v>34.433948902126808</c:v>
                </c:pt>
                <c:pt idx="47">
                  <c:v>33.072378416251972</c:v>
                </c:pt>
                <c:pt idx="48">
                  <c:v>32.797119424193752</c:v>
                </c:pt>
                <c:pt idx="49">
                  <c:v>32.255289942905783</c:v>
                </c:pt>
                <c:pt idx="50">
                  <c:v>31.945737056715672</c:v>
                </c:pt>
                <c:pt idx="51">
                  <c:v>31.642032115296036</c:v>
                </c:pt>
                <c:pt idx="52">
                  <c:v>32.801865552535112</c:v>
                </c:pt>
                <c:pt idx="53">
                  <c:v>32.414550864318251</c:v>
                </c:pt>
                <c:pt idx="54">
                  <c:v>32.995408021896971</c:v>
                </c:pt>
                <c:pt idx="55">
                  <c:v>32.108063209632469</c:v>
                </c:pt>
                <c:pt idx="56">
                  <c:v>31.323006932990936</c:v>
                </c:pt>
                <c:pt idx="57">
                  <c:v>31.349233072280771</c:v>
                </c:pt>
                <c:pt idx="58">
                  <c:v>31.766708987190572</c:v>
                </c:pt>
                <c:pt idx="59">
                  <c:v>31.263128629679969</c:v>
                </c:pt>
                <c:pt idx="60">
                  <c:v>31.606385662506693</c:v>
                </c:pt>
                <c:pt idx="61">
                  <c:v>33.391604791271163</c:v>
                </c:pt>
                <c:pt idx="62">
                  <c:v>31.55103175583838</c:v>
                </c:pt>
                <c:pt idx="63">
                  <c:v>30.1356573582108</c:v>
                </c:pt>
                <c:pt idx="64">
                  <c:v>30.077398069412773</c:v>
                </c:pt>
                <c:pt idx="65">
                  <c:v>30.740656176298359</c:v>
                </c:pt>
                <c:pt idx="66">
                  <c:v>31.536718975246099</c:v>
                </c:pt>
                <c:pt idx="67">
                  <c:v>31.606386130550533</c:v>
                </c:pt>
                <c:pt idx="68">
                  <c:v>32.002171021346548</c:v>
                </c:pt>
                <c:pt idx="69">
                  <c:v>31.600668027827304</c:v>
                </c:pt>
                <c:pt idx="70">
                  <c:v>32.83798498702582</c:v>
                </c:pt>
                <c:pt idx="71">
                  <c:v>31.481885065282754</c:v>
                </c:pt>
                <c:pt idx="72">
                  <c:v>31.45120268544833</c:v>
                </c:pt>
                <c:pt idx="73">
                  <c:v>31.169482214903912</c:v>
                </c:pt>
                <c:pt idx="74">
                  <c:v>32.075497343383169</c:v>
                </c:pt>
                <c:pt idx="75">
                  <c:v>33.307554147323081</c:v>
                </c:pt>
                <c:pt idx="76">
                  <c:v>33.601035687406629</c:v>
                </c:pt>
                <c:pt idx="77">
                  <c:v>33.058345876908213</c:v>
                </c:pt>
                <c:pt idx="78">
                  <c:v>33.152227280215975</c:v>
                </c:pt>
                <c:pt idx="79">
                  <c:v>33.526869460701171</c:v>
                </c:pt>
                <c:pt idx="80">
                  <c:v>34.447908637486044</c:v>
                </c:pt>
                <c:pt idx="81">
                  <c:v>36.013568824910422</c:v>
                </c:pt>
                <c:pt idx="82">
                  <c:v>38.209991457996445</c:v>
                </c:pt>
                <c:pt idx="83">
                  <c:v>38.692829782351595</c:v>
                </c:pt>
                <c:pt idx="84">
                  <c:v>38.82452428024218</c:v>
                </c:pt>
                <c:pt idx="85">
                  <c:v>40.047571975781544</c:v>
                </c:pt>
                <c:pt idx="86">
                  <c:v>41.778459183916794</c:v>
                </c:pt>
                <c:pt idx="87">
                  <c:v>45.933740437864373</c:v>
                </c:pt>
                <c:pt idx="88">
                  <c:v>49.893587893016409</c:v>
                </c:pt>
                <c:pt idx="89">
                  <c:v>52.487746612298693</c:v>
                </c:pt>
                <c:pt idx="90">
                  <c:v>52.205878402699057</c:v>
                </c:pt>
                <c:pt idx="91">
                  <c:v>55.162646404112792</c:v>
                </c:pt>
                <c:pt idx="92">
                  <c:v>55.802413020070254</c:v>
                </c:pt>
                <c:pt idx="93">
                  <c:v>55.697316283432372</c:v>
                </c:pt>
                <c:pt idx="94">
                  <c:v>55.966825926383564</c:v>
                </c:pt>
                <c:pt idx="95">
                  <c:v>54.499960684317529</c:v>
                </c:pt>
                <c:pt idx="96">
                  <c:v>51.061452283866714</c:v>
                </c:pt>
                <c:pt idx="97">
                  <c:v>45.859413753521117</c:v>
                </c:pt>
                <c:pt idx="98">
                  <c:v>40.602692770615668</c:v>
                </c:pt>
                <c:pt idx="99">
                  <c:v>38.763526466943006</c:v>
                </c:pt>
                <c:pt idx="100">
                  <c:v>38.23802088598827</c:v>
                </c:pt>
                <c:pt idx="101">
                  <c:v>38.235726691104801</c:v>
                </c:pt>
                <c:pt idx="102">
                  <c:v>38.252120503136553</c:v>
                </c:pt>
                <c:pt idx="103">
                  <c:v>36.773675418105796</c:v>
                </c:pt>
                <c:pt idx="104">
                  <c:v>36.644837102022322</c:v>
                </c:pt>
                <c:pt idx="105">
                  <c:v>37.869830689821733</c:v>
                </c:pt>
                <c:pt idx="106">
                  <c:v>41.090122392971182</c:v>
                </c:pt>
                <c:pt idx="107">
                  <c:v>40.949485151777253</c:v>
                </c:pt>
                <c:pt idx="108">
                  <c:v>40.482849179871302</c:v>
                </c:pt>
                <c:pt idx="109">
                  <c:v>40.95036605708637</c:v>
                </c:pt>
                <c:pt idx="110">
                  <c:v>41.234587650703432</c:v>
                </c:pt>
                <c:pt idx="111">
                  <c:v>41.630294979949007</c:v>
                </c:pt>
                <c:pt idx="112">
                  <c:v>41.618012222496802</c:v>
                </c:pt>
                <c:pt idx="113">
                  <c:v>41.681968851234828</c:v>
                </c:pt>
                <c:pt idx="114">
                  <c:v>43.181966785737018</c:v>
                </c:pt>
                <c:pt idx="115">
                  <c:v>44.124199043264902</c:v>
                </c:pt>
                <c:pt idx="116">
                  <c:v>45.998156395668474</c:v>
                </c:pt>
                <c:pt idx="117">
                  <c:v>47.650129741752131</c:v>
                </c:pt>
                <c:pt idx="118">
                  <c:v>48.89979792207258</c:v>
                </c:pt>
                <c:pt idx="119">
                  <c:v>48.384237781247542</c:v>
                </c:pt>
                <c:pt idx="120">
                  <c:v>47.046418715762591</c:v>
                </c:pt>
                <c:pt idx="121">
                  <c:v>46.326600834740582</c:v>
                </c:pt>
                <c:pt idx="122">
                  <c:v>48.573019636311216</c:v>
                </c:pt>
                <c:pt idx="123">
                  <c:v>49.07273873757255</c:v>
                </c:pt>
                <c:pt idx="124">
                  <c:v>49.658851760977051</c:v>
                </c:pt>
                <c:pt idx="125">
                  <c:v>50.528218607241541</c:v>
                </c:pt>
                <c:pt idx="126">
                  <c:v>50.117164745547299</c:v>
                </c:pt>
              </c:numCache>
            </c:numRef>
          </c:val>
          <c:smooth val="0"/>
          <c:extLst>
            <c:ext xmlns:c16="http://schemas.microsoft.com/office/drawing/2014/chart" uri="{C3380CC4-5D6E-409C-BE32-E72D297353CC}">
              <c16:uniqueId val="{00000005-E9E7-4D6C-8689-4D9D63D10E88}"/>
            </c:ext>
          </c:extLst>
        </c:ser>
        <c:dLbls>
          <c:showLegendKey val="0"/>
          <c:showVal val="0"/>
          <c:showCatName val="0"/>
          <c:showSerName val="0"/>
          <c:showPercent val="0"/>
          <c:showBubbleSize val="0"/>
        </c:dLbls>
        <c:smooth val="0"/>
        <c:axId val="565011448"/>
        <c:axId val="1"/>
      </c:lineChart>
      <c:dateAx>
        <c:axId val="565011448"/>
        <c:scaling>
          <c:orientation val="minMax"/>
          <c:max val="45870"/>
          <c:min val="45505"/>
        </c:scaling>
        <c:delete val="0"/>
        <c:axPos val="b"/>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880000" vert="horz"/>
          <a:lstStyle/>
          <a:p>
            <a:pPr>
              <a:defRPr/>
            </a:pPr>
            <a:endParaRPr lang="en-US"/>
          </a:p>
        </c:txPr>
        <c:crossAx val="1"/>
        <c:crosses val="autoZero"/>
        <c:auto val="1"/>
        <c:lblOffset val="100"/>
        <c:baseTimeUnit val="months"/>
      </c:dateAx>
      <c:valAx>
        <c:axId val="1"/>
        <c:scaling>
          <c:orientation val="minMax"/>
          <c:max val="55"/>
          <c:min val="30"/>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GB"/>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565011448"/>
        <c:crosses val="autoZero"/>
        <c:crossBetween val="between"/>
        <c:majorUnit val="5"/>
      </c:valAx>
      <c:spPr>
        <a:noFill/>
        <a:ln w="25400">
          <a:noFill/>
        </a:ln>
      </c:spPr>
    </c:plotArea>
    <c:legend>
      <c:legendPos val="r"/>
      <c:layout>
        <c:manualLayout>
          <c:xMode val="edge"/>
          <c:yMode val="edge"/>
          <c:x val="0.10468536583674799"/>
          <c:y val="0.84311040300106044"/>
          <c:w val="0.71425895061728406"/>
          <c:h val="8.9280480851721397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lgn="r">
        <a:defRPr sz="1100" b="0" i="0" u="none" strike="noStrike" baseline="0">
          <a:solidFill>
            <a:schemeClr val="tx1"/>
          </a:solidFill>
          <a:latin typeface="+mj-lt"/>
          <a:ea typeface="Calibri"/>
          <a:cs typeface="Calibri"/>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575756"/>
                </a:solidFill>
                <a:latin typeface="+mn-lt"/>
                <a:ea typeface="+mn-ea"/>
                <a:cs typeface="+mn-cs"/>
              </a:defRPr>
            </a:pPr>
            <a:r>
              <a:rPr lang="en-GB" b="1"/>
              <a:t>EU monthly organic milk prices</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575756"/>
              </a:solidFill>
              <a:latin typeface="+mn-lt"/>
              <a:ea typeface="+mn-ea"/>
              <a:cs typeface="+mn-cs"/>
            </a:defRPr>
          </a:pPr>
          <a:endParaRPr lang="en-US"/>
        </a:p>
      </c:txPr>
    </c:title>
    <c:autoTitleDeleted val="0"/>
    <c:plotArea>
      <c:layout>
        <c:manualLayout>
          <c:layoutTarget val="inner"/>
          <c:xMode val="edge"/>
          <c:yMode val="edge"/>
          <c:x val="7.9726698295878626E-2"/>
          <c:y val="9.8192569564993795E-2"/>
          <c:w val="0.86942731150356889"/>
          <c:h val="0.48846869047902985"/>
        </c:manualLayout>
      </c:layout>
      <c:lineChart>
        <c:grouping val="standard"/>
        <c:varyColors val="0"/>
        <c:ser>
          <c:idx val="0"/>
          <c:order val="0"/>
          <c:tx>
            <c:v>France 3.8% fat, 3.2% prot</c:v>
          </c:tx>
          <c:spPr>
            <a:ln w="28575" cap="rnd">
              <a:solidFill>
                <a:srgbClr val="0090D4"/>
              </a:solidFill>
              <a:round/>
            </a:ln>
            <a:effectLst/>
          </c:spPr>
          <c:marker>
            <c:symbol val="none"/>
          </c:marker>
          <c:cat>
            <c:numRef>
              <c:f>'EU organic milk prices'!$B$37:$B$161</c:f>
              <c:numCache>
                <c:formatCode>mmm\-yy</c:formatCode>
                <c:ptCount val="125"/>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pt idx="103">
                  <c:v>45566</c:v>
                </c:pt>
                <c:pt idx="104">
                  <c:v>45597</c:v>
                </c:pt>
                <c:pt idx="105">
                  <c:v>45627</c:v>
                </c:pt>
                <c:pt idx="106">
                  <c:v>45658</c:v>
                </c:pt>
                <c:pt idx="107">
                  <c:v>45689</c:v>
                </c:pt>
                <c:pt idx="108">
                  <c:v>45717</c:v>
                </c:pt>
                <c:pt idx="109">
                  <c:v>45748</c:v>
                </c:pt>
                <c:pt idx="110">
                  <c:v>45778</c:v>
                </c:pt>
                <c:pt idx="111">
                  <c:v>45809</c:v>
                </c:pt>
                <c:pt idx="112">
                  <c:v>45839</c:v>
                </c:pt>
                <c:pt idx="113">
                  <c:v>45870</c:v>
                </c:pt>
                <c:pt idx="114">
                  <c:v>45901</c:v>
                </c:pt>
                <c:pt idx="115">
                  <c:v>45931</c:v>
                </c:pt>
                <c:pt idx="116">
                  <c:v>45962</c:v>
                </c:pt>
                <c:pt idx="117">
                  <c:v>45992</c:v>
                </c:pt>
                <c:pt idx="118">
                  <c:v>46023</c:v>
                </c:pt>
                <c:pt idx="119">
                  <c:v>46054</c:v>
                </c:pt>
                <c:pt idx="120">
                  <c:v>46082</c:v>
                </c:pt>
                <c:pt idx="121">
                  <c:v>46113</c:v>
                </c:pt>
                <c:pt idx="122">
                  <c:v>46143</c:v>
                </c:pt>
                <c:pt idx="123">
                  <c:v>46174</c:v>
                </c:pt>
              </c:numCache>
            </c:numRef>
          </c:cat>
          <c:val>
            <c:numRef>
              <c:f>'EU organic milk prices'!$C$37:$C$161</c:f>
              <c:numCache>
                <c:formatCode>#,##0.00</c:formatCode>
                <c:ptCount val="125"/>
                <c:pt idx="0">
                  <c:v>33.726952130000001</c:v>
                </c:pt>
                <c:pt idx="1">
                  <c:v>30.564895509999999</c:v>
                </c:pt>
                <c:pt idx="2">
                  <c:v>30.361911800000001</c:v>
                </c:pt>
                <c:pt idx="3">
                  <c:v>30.918975749999998</c:v>
                </c:pt>
                <c:pt idx="4">
                  <c:v>37.468519919999999</c:v>
                </c:pt>
                <c:pt idx="5">
                  <c:v>38.461712049999996</c:v>
                </c:pt>
                <c:pt idx="6">
                  <c:v>39.622093060000005</c:v>
                </c:pt>
                <c:pt idx="7">
                  <c:v>41.764901000000002</c:v>
                </c:pt>
                <c:pt idx="8">
                  <c:v>40.588902840000003</c:v>
                </c:pt>
                <c:pt idx="9">
                  <c:v>39.145480359999993</c:v>
                </c:pt>
                <c:pt idx="10">
                  <c:v>40.633897320000003</c:v>
                </c:pt>
                <c:pt idx="11">
                  <c:v>39.732038189999997</c:v>
                </c:pt>
                <c:pt idx="12">
                  <c:v>39.593832240000005</c:v>
                </c:pt>
                <c:pt idx="13">
                  <c:v>34.184950219999998</c:v>
                </c:pt>
                <c:pt idx="14">
                  <c:v>34.713261450000005</c:v>
                </c:pt>
                <c:pt idx="15">
                  <c:v>36.948818160000002</c:v>
                </c:pt>
                <c:pt idx="16">
                  <c:v>40.898741139999998</c:v>
                </c:pt>
                <c:pt idx="17">
                  <c:v>43.044525957826082</c:v>
                </c:pt>
                <c:pt idx="18">
                  <c:v>43.163952746666673</c:v>
                </c:pt>
                <c:pt idx="19">
                  <c:v>42.483499279999997</c:v>
                </c:pt>
                <c:pt idx="20">
                  <c:v>42.52990166499999</c:v>
                </c:pt>
                <c:pt idx="21">
                  <c:v>41.888753744210533</c:v>
                </c:pt>
                <c:pt idx="22">
                  <c:v>41.887508174999994</c:v>
                </c:pt>
                <c:pt idx="23">
                  <c:v>41.442884211999996</c:v>
                </c:pt>
                <c:pt idx="24">
                  <c:v>40.311865942857153</c:v>
                </c:pt>
                <c:pt idx="25">
                  <c:v>35.109867346999998</c:v>
                </c:pt>
                <c:pt idx="26">
                  <c:v>35.499988449545455</c:v>
                </c:pt>
                <c:pt idx="27">
                  <c:v>37.055394257619056</c:v>
                </c:pt>
                <c:pt idx="28">
                  <c:v>40.727666264999996</c:v>
                </c:pt>
                <c:pt idx="29">
                  <c:v>41.795874954782612</c:v>
                </c:pt>
                <c:pt idx="30">
                  <c:v>43.065438452000002</c:v>
                </c:pt>
                <c:pt idx="31">
                  <c:v>42.171106822608692</c:v>
                </c:pt>
                <c:pt idx="32">
                  <c:v>42.492327717272723</c:v>
                </c:pt>
                <c:pt idx="33">
                  <c:v>42.739681090526311</c:v>
                </c:pt>
                <c:pt idx="34">
                  <c:v>42.27689976136363</c:v>
                </c:pt>
                <c:pt idx="35">
                  <c:v>41.301909210000005</c:v>
                </c:pt>
                <c:pt idx="36">
                  <c:v>39.901244599523807</c:v>
                </c:pt>
                <c:pt idx="37">
                  <c:v>35.340263815999997</c:v>
                </c:pt>
                <c:pt idx="38">
                  <c:v>35.85192698545454</c:v>
                </c:pt>
                <c:pt idx="39">
                  <c:v>38.39366235100001</c:v>
                </c:pt>
                <c:pt idx="40">
                  <c:v>42.358205376086957</c:v>
                </c:pt>
                <c:pt idx="41">
                  <c:v>43.705024486818189</c:v>
                </c:pt>
                <c:pt idx="42">
                  <c:v>43.451764441904764</c:v>
                </c:pt>
                <c:pt idx="43">
                  <c:v>42.493845713478265</c:v>
                </c:pt>
                <c:pt idx="44">
                  <c:v>41.432808308571431</c:v>
                </c:pt>
                <c:pt idx="45">
                  <c:v>40.720871289999998</c:v>
                </c:pt>
                <c:pt idx="46">
                  <c:v>40.72517509090909</c:v>
                </c:pt>
                <c:pt idx="47">
                  <c:v>39.945362500000002</c:v>
                </c:pt>
                <c:pt idx="48">
                  <c:v>41.536328399999995</c:v>
                </c:pt>
                <c:pt idx="49">
                  <c:v>35.738903579999999</c:v>
                </c:pt>
                <c:pt idx="50">
                  <c:v>36.465228205000003</c:v>
                </c:pt>
                <c:pt idx="51">
                  <c:v>38.670399790909087</c:v>
                </c:pt>
                <c:pt idx="52">
                  <c:v>43.01613315652174</c:v>
                </c:pt>
                <c:pt idx="53">
                  <c:v>43.218582400000003</c:v>
                </c:pt>
                <c:pt idx="54">
                  <c:v>44.777204045454546</c:v>
                </c:pt>
                <c:pt idx="55">
                  <c:v>44.600734468181827</c:v>
                </c:pt>
                <c:pt idx="56">
                  <c:v>43.602109752380954</c:v>
                </c:pt>
                <c:pt idx="57">
                  <c:v>43.854343749999998</c:v>
                </c:pt>
                <c:pt idx="58">
                  <c:v>42.608031769999997</c:v>
                </c:pt>
                <c:pt idx="59">
                  <c:v>41.253801680000002</c:v>
                </c:pt>
                <c:pt idx="60">
                  <c:v>39.295043869565212</c:v>
                </c:pt>
                <c:pt idx="61">
                  <c:v>35.20951539</c:v>
                </c:pt>
                <c:pt idx="62">
                  <c:v>35.11500184285714</c:v>
                </c:pt>
                <c:pt idx="63">
                  <c:v>37.027853263636366</c:v>
                </c:pt>
                <c:pt idx="64">
                  <c:v>40.64400193636363</c:v>
                </c:pt>
                <c:pt idx="65">
                  <c:v>40.89887673636364</c:v>
                </c:pt>
                <c:pt idx="66">
                  <c:v>41.788131136363639</c:v>
                </c:pt>
                <c:pt idx="67">
                  <c:v>40.917733371428568</c:v>
                </c:pt>
                <c:pt idx="68">
                  <c:v>40.505640950000007</c:v>
                </c:pt>
                <c:pt idx="69">
                  <c:v>40.370668800000004</c:v>
                </c:pt>
                <c:pt idx="70">
                  <c:v>39.552639971428576</c:v>
                </c:pt>
                <c:pt idx="71">
                  <c:v>39.433381754999999</c:v>
                </c:pt>
                <c:pt idx="72">
                  <c:v>37.995142800000004</c:v>
                </c:pt>
                <c:pt idx="73">
                  <c:v>33.799037347368426</c:v>
                </c:pt>
                <c:pt idx="74">
                  <c:v>34.471294895454548</c:v>
                </c:pt>
                <c:pt idx="75">
                  <c:v>37.005636136363634</c:v>
                </c:pt>
                <c:pt idx="76">
                  <c:v>40.632224966666669</c:v>
                </c:pt>
                <c:pt idx="77">
                  <c:v>41.812505139130437</c:v>
                </c:pt>
                <c:pt idx="78">
                  <c:v>43.820384186363633</c:v>
                </c:pt>
                <c:pt idx="79">
                  <c:v>43.475466571428569</c:v>
                </c:pt>
                <c:pt idx="80">
                  <c:v>43.252819113636363</c:v>
                </c:pt>
                <c:pt idx="81">
                  <c:v>42.981359390476186</c:v>
                </c:pt>
                <c:pt idx="82">
                  <c:v>44.512600909090914</c:v>
                </c:pt>
                <c:pt idx="83">
                  <c:v>44.206679830000006</c:v>
                </c:pt>
                <c:pt idx="84">
                  <c:v>42.518119352173919</c:v>
                </c:pt>
                <c:pt idx="85">
                  <c:v>38.720618577777778</c:v>
                </c:pt>
                <c:pt idx="86">
                  <c:v>37.971122763636366</c:v>
                </c:pt>
                <c:pt idx="87">
                  <c:v>39.562549963636364</c:v>
                </c:pt>
                <c:pt idx="88">
                  <c:v>43.165297733333333</c:v>
                </c:pt>
                <c:pt idx="89">
                  <c:v>44.015254000000006</c:v>
                </c:pt>
                <c:pt idx="90">
                  <c:v>44.379909119047632</c:v>
                </c:pt>
                <c:pt idx="91">
                  <c:v>44.881675999999999</c:v>
                </c:pt>
                <c:pt idx="92">
                  <c:v>44.831320500000004</c:v>
                </c:pt>
                <c:pt idx="93">
                  <c:v>44.195461357894736</c:v>
                </c:pt>
                <c:pt idx="94">
                  <c:v>43.230104927272727</c:v>
                </c:pt>
                <c:pt idx="95">
                  <c:v>42.647724842857144</c:v>
                </c:pt>
                <c:pt idx="96">
                  <c:v>41.003490465000006</c:v>
                </c:pt>
                <c:pt idx="97">
                  <c:v>37.850809542857142</c:v>
                </c:pt>
                <c:pt idx="98">
                  <c:v>37.605161618181818</c:v>
                </c:pt>
                <c:pt idx="99">
                  <c:v>38.976252915000003</c:v>
                </c:pt>
                <c:pt idx="100">
                  <c:v>42.261818078260873</c:v>
                </c:pt>
                <c:pt idx="101">
                  <c:v>43.534021390909082</c:v>
                </c:pt>
                <c:pt idx="102">
                  <c:v>43.619626057142852</c:v>
                </c:pt>
                <c:pt idx="103">
                  <c:v>43.594442000000001</c:v>
                </c:pt>
                <c:pt idx="104">
                  <c:v>43.400123800000003</c:v>
                </c:pt>
                <c:pt idx="105">
                  <c:v>42.957528005</c:v>
                </c:pt>
                <c:pt idx="106">
                  <c:v>43.241476663636362</c:v>
                </c:pt>
                <c:pt idx="107">
                  <c:v>42.264541439999995</c:v>
                </c:pt>
                <c:pt idx="108">
                  <c:v>41.329357866666662</c:v>
                </c:pt>
                <c:pt idx="109">
                  <c:v>40.027617190000001</c:v>
                </c:pt>
                <c:pt idx="110">
                  <c:v>40.491988904761911</c:v>
                </c:pt>
                <c:pt idx="111">
                  <c:v>41.725647619047621</c:v>
                </c:pt>
                <c:pt idx="112">
                  <c:v>44.726797513043479</c:v>
                </c:pt>
                <c:pt idx="113">
                  <c:v>45.728116114285726</c:v>
                </c:pt>
                <c:pt idx="114">
                  <c:v>46.570262690909104</c:v>
                </c:pt>
                <c:pt idx="115">
                  <c:v>46.981891486956521</c:v>
                </c:pt>
                <c:pt idx="116">
                  <c:v>47.299878679999999</c:v>
                </c:pt>
                <c:pt idx="117">
                  <c:v>46.868499999999997</c:v>
                </c:pt>
                <c:pt idx="118">
                  <c:v>46.791660523809519</c:v>
                </c:pt>
                <c:pt idx="119">
                  <c:v>46.078827675000007</c:v>
                </c:pt>
                <c:pt idx="120">
                  <c:v>43.474855418181818</c:v>
                </c:pt>
                <c:pt idx="121">
                  <c:v>39.696672419999999</c:v>
                </c:pt>
                <c:pt idx="122">
                  <c:v>40.355970444999997</c:v>
                </c:pt>
                <c:pt idx="123">
                  <c:v>42.409649631818183</c:v>
                </c:pt>
              </c:numCache>
            </c:numRef>
          </c:val>
          <c:smooth val="0"/>
          <c:extLst>
            <c:ext xmlns:c16="http://schemas.microsoft.com/office/drawing/2014/chart" uri="{C3380CC4-5D6E-409C-BE32-E72D297353CC}">
              <c16:uniqueId val="{00000000-D2DB-4C75-AE44-08A06F43A8E1}"/>
            </c:ext>
          </c:extLst>
        </c:ser>
        <c:ser>
          <c:idx val="1"/>
          <c:order val="1"/>
          <c:tx>
            <c:v>Germany 4% fat, 3.4% prot</c:v>
          </c:tx>
          <c:spPr>
            <a:ln w="28575" cap="rnd">
              <a:solidFill>
                <a:srgbClr val="1F4350"/>
              </a:solidFill>
              <a:round/>
            </a:ln>
            <a:effectLst/>
          </c:spPr>
          <c:marker>
            <c:symbol val="none"/>
          </c:marker>
          <c:cat>
            <c:numRef>
              <c:f>'EU organic milk prices'!$B$37:$B$161</c:f>
              <c:numCache>
                <c:formatCode>mmm\-yy</c:formatCode>
                <c:ptCount val="125"/>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pt idx="103">
                  <c:v>45566</c:v>
                </c:pt>
                <c:pt idx="104">
                  <c:v>45597</c:v>
                </c:pt>
                <c:pt idx="105">
                  <c:v>45627</c:v>
                </c:pt>
                <c:pt idx="106">
                  <c:v>45658</c:v>
                </c:pt>
                <c:pt idx="107">
                  <c:v>45689</c:v>
                </c:pt>
                <c:pt idx="108">
                  <c:v>45717</c:v>
                </c:pt>
                <c:pt idx="109">
                  <c:v>45748</c:v>
                </c:pt>
                <c:pt idx="110">
                  <c:v>45778</c:v>
                </c:pt>
                <c:pt idx="111">
                  <c:v>45809</c:v>
                </c:pt>
                <c:pt idx="112">
                  <c:v>45839</c:v>
                </c:pt>
                <c:pt idx="113">
                  <c:v>45870</c:v>
                </c:pt>
                <c:pt idx="114">
                  <c:v>45901</c:v>
                </c:pt>
                <c:pt idx="115">
                  <c:v>45931</c:v>
                </c:pt>
                <c:pt idx="116">
                  <c:v>45962</c:v>
                </c:pt>
                <c:pt idx="117">
                  <c:v>45992</c:v>
                </c:pt>
                <c:pt idx="118">
                  <c:v>46023</c:v>
                </c:pt>
                <c:pt idx="119">
                  <c:v>46054</c:v>
                </c:pt>
                <c:pt idx="120">
                  <c:v>46082</c:v>
                </c:pt>
                <c:pt idx="121">
                  <c:v>46113</c:v>
                </c:pt>
                <c:pt idx="122">
                  <c:v>46143</c:v>
                </c:pt>
                <c:pt idx="123">
                  <c:v>46174</c:v>
                </c:pt>
              </c:numCache>
            </c:numRef>
          </c:cat>
          <c:val>
            <c:numRef>
              <c:f>'EU organic milk prices'!$D$37:$D$161</c:f>
              <c:numCache>
                <c:formatCode>#,##0.00</c:formatCode>
                <c:ptCount val="125"/>
                <c:pt idx="0">
                  <c:v>39.175541051454005</c:v>
                </c:pt>
                <c:pt idx="1">
                  <c:v>39.247566631326002</c:v>
                </c:pt>
                <c:pt idx="2">
                  <c:v>37.928274774290998</c:v>
                </c:pt>
                <c:pt idx="3">
                  <c:v>38.144244117240007</c:v>
                </c:pt>
                <c:pt idx="4">
                  <c:v>40.482131373431997</c:v>
                </c:pt>
                <c:pt idx="5">
                  <c:v>41.158192156568994</c:v>
                </c:pt>
                <c:pt idx="6">
                  <c:v>41.220323548200007</c:v>
                </c:pt>
                <c:pt idx="7">
                  <c:v>43.858573436772005</c:v>
                </c:pt>
                <c:pt idx="8">
                  <c:v>43.235776560924002</c:v>
                </c:pt>
                <c:pt idx="9">
                  <c:v>41.965833729798</c:v>
                </c:pt>
                <c:pt idx="10">
                  <c:v>43.181313785567994</c:v>
                </c:pt>
                <c:pt idx="11">
                  <c:v>42.841205325125998</c:v>
                </c:pt>
                <c:pt idx="12">
                  <c:v>43.647064299027001</c:v>
                </c:pt>
                <c:pt idx="13">
                  <c:v>42.287721619751999</c:v>
                </c:pt>
                <c:pt idx="14">
                  <c:v>42.556657907394005</c:v>
                </c:pt>
                <c:pt idx="15">
                  <c:v>43.600669453728003</c:v>
                </c:pt>
                <c:pt idx="16">
                  <c:v>44.107290731573997</c:v>
                </c:pt>
                <c:pt idx="17">
                  <c:v>45.543195675030518</c:v>
                </c:pt>
                <c:pt idx="18">
                  <c:v>44.828736587156577</c:v>
                </c:pt>
                <c:pt idx="19">
                  <c:v>45.133413693517227</c:v>
                </c:pt>
                <c:pt idx="20">
                  <c:v>45.057102529824</c:v>
                </c:pt>
                <c:pt idx="21">
                  <c:v>44.697478799204532</c:v>
                </c:pt>
                <c:pt idx="22">
                  <c:v>44.467257966531136</c:v>
                </c:pt>
                <c:pt idx="23">
                  <c:v>44.572929400105203</c:v>
                </c:pt>
                <c:pt idx="24">
                  <c:v>44.363245550674293</c:v>
                </c:pt>
                <c:pt idx="25">
                  <c:v>43.185531122940148</c:v>
                </c:pt>
                <c:pt idx="26">
                  <c:v>42.897883651692133</c:v>
                </c:pt>
                <c:pt idx="27">
                  <c:v>42.894812192734285</c:v>
                </c:pt>
                <c:pt idx="28">
                  <c:v>43.176622620897</c:v>
                </c:pt>
                <c:pt idx="29">
                  <c:v>43.570575590526794</c:v>
                </c:pt>
                <c:pt idx="30">
                  <c:v>43.520345581552206</c:v>
                </c:pt>
                <c:pt idx="31">
                  <c:v>43.364995537632261</c:v>
                </c:pt>
                <c:pt idx="32">
                  <c:v>43.416393093742492</c:v>
                </c:pt>
                <c:pt idx="33">
                  <c:v>44.075178700006738</c:v>
                </c:pt>
                <c:pt idx="34">
                  <c:v>43.390688872066356</c:v>
                </c:pt>
                <c:pt idx="35">
                  <c:v>42.815697484054503</c:v>
                </c:pt>
                <c:pt idx="36">
                  <c:v>42.108354657426425</c:v>
                </c:pt>
                <c:pt idx="37">
                  <c:v>41.981759991364051</c:v>
                </c:pt>
                <c:pt idx="38">
                  <c:v>42.16218284464199</c:v>
                </c:pt>
                <c:pt idx="39">
                  <c:v>42.967881073637102</c:v>
                </c:pt>
                <c:pt idx="40">
                  <c:v>43.222217697019175</c:v>
                </c:pt>
                <c:pt idx="41">
                  <c:v>43.921326775204236</c:v>
                </c:pt>
                <c:pt idx="42">
                  <c:v>42.786019834875425</c:v>
                </c:pt>
                <c:pt idx="43">
                  <c:v>42.337623777221346</c:v>
                </c:pt>
                <c:pt idx="44">
                  <c:v>41.610327206643433</c:v>
                </c:pt>
                <c:pt idx="45">
                  <c:v>41.241497784453003</c:v>
                </c:pt>
                <c:pt idx="46">
                  <c:v>41.625611404363639</c:v>
                </c:pt>
                <c:pt idx="47">
                  <c:v>41.261228755717497</c:v>
                </c:pt>
                <c:pt idx="48">
                  <c:v>43.99373964488727</c:v>
                </c:pt>
                <c:pt idx="49">
                  <c:v>42.683771490390001</c:v>
                </c:pt>
                <c:pt idx="50">
                  <c:v>43.139380072194001</c:v>
                </c:pt>
                <c:pt idx="51">
                  <c:v>43.672108625144993</c:v>
                </c:pt>
                <c:pt idx="52">
                  <c:v>44.163799590498265</c:v>
                </c:pt>
                <c:pt idx="53">
                  <c:v>44.021273929920007</c:v>
                </c:pt>
                <c:pt idx="54">
                  <c:v>44.670079445931819</c:v>
                </c:pt>
                <c:pt idx="55">
                  <c:v>45.232566470480457</c:v>
                </c:pt>
                <c:pt idx="56">
                  <c:v>44.997224310754291</c:v>
                </c:pt>
                <c:pt idx="57">
                  <c:v>45.584698078125001</c:v>
                </c:pt>
                <c:pt idx="58">
                  <c:v>45.048686976422999</c:v>
                </c:pt>
                <c:pt idx="59">
                  <c:v>44.076338147204993</c:v>
                </c:pt>
                <c:pt idx="60">
                  <c:v>43.610474896121737</c:v>
                </c:pt>
                <c:pt idx="61">
                  <c:v>43.684771958703003</c:v>
                </c:pt>
                <c:pt idx="62">
                  <c:v>43.770293170559995</c:v>
                </c:pt>
                <c:pt idx="63">
                  <c:v>43.734126900649088</c:v>
                </c:pt>
                <c:pt idx="64">
                  <c:v>43.583850384938181</c:v>
                </c:pt>
                <c:pt idx="65">
                  <c:v>43.558680268145451</c:v>
                </c:pt>
                <c:pt idx="66">
                  <c:v>43.858164434543191</c:v>
                </c:pt>
                <c:pt idx="67">
                  <c:v>44.293628553004282</c:v>
                </c:pt>
                <c:pt idx="68">
                  <c:v>44.918461033711374</c:v>
                </c:pt>
                <c:pt idx="69">
                  <c:v>45.070377973794784</c:v>
                </c:pt>
                <c:pt idx="70">
                  <c:v>44.969385121585709</c:v>
                </c:pt>
                <c:pt idx="71">
                  <c:v>45.622844282772</c:v>
                </c:pt>
                <c:pt idx="72">
                  <c:v>46.472117355360005</c:v>
                </c:pt>
                <c:pt idx="73">
                  <c:v>46.808809510320003</c:v>
                </c:pt>
                <c:pt idx="74">
                  <c:v>48.295744775018186</c:v>
                </c:pt>
                <c:pt idx="75">
                  <c:v>49.840291569649089</c:v>
                </c:pt>
                <c:pt idx="76">
                  <c:v>50.61536681586</c:v>
                </c:pt>
                <c:pt idx="77">
                  <c:v>51.439870191099125</c:v>
                </c:pt>
                <c:pt idx="78">
                  <c:v>54.53187480963409</c:v>
                </c:pt>
                <c:pt idx="79">
                  <c:v>55.837920467057145</c:v>
                </c:pt>
                <c:pt idx="80">
                  <c:v>56.520119612065912</c:v>
                </c:pt>
                <c:pt idx="81">
                  <c:v>56.584246643657139</c:v>
                </c:pt>
                <c:pt idx="82">
                  <c:v>57.042935114727271</c:v>
                </c:pt>
                <c:pt idx="83">
                  <c:v>56.258426519595005</c:v>
                </c:pt>
                <c:pt idx="84">
                  <c:v>54.99462796957566</c:v>
                </c:pt>
                <c:pt idx="85">
                  <c:v>53.468194581520002</c:v>
                </c:pt>
                <c:pt idx="86">
                  <c:v>51.597739876925452</c:v>
                </c:pt>
                <c:pt idx="87">
                  <c:v>49.996451921236364</c:v>
                </c:pt>
                <c:pt idx="88">
                  <c:v>48.658525405440002</c:v>
                </c:pt>
                <c:pt idx="89">
                  <c:v>48.148726125208697</c:v>
                </c:pt>
                <c:pt idx="90">
                  <c:v>48.368835558942862</c:v>
                </c:pt>
                <c:pt idx="91">
                  <c:v>49.479158131199995</c:v>
                </c:pt>
                <c:pt idx="92">
                  <c:v>49.754819951406816</c:v>
                </c:pt>
                <c:pt idx="93">
                  <c:v>49.38591872620421</c:v>
                </c:pt>
                <c:pt idx="94">
                  <c:v>49.349524091743646</c:v>
                </c:pt>
                <c:pt idx="95">
                  <c:v>49.221556121910005</c:v>
                </c:pt>
                <c:pt idx="96">
                  <c:v>49.457164776551998</c:v>
                </c:pt>
                <c:pt idx="97">
                  <c:v>49.234230478054286</c:v>
                </c:pt>
                <c:pt idx="98">
                  <c:v>49.392163554643645</c:v>
                </c:pt>
                <c:pt idx="99">
                  <c:v>49.017431543292005</c:v>
                </c:pt>
                <c:pt idx="100">
                  <c:v>49.158364300301741</c:v>
                </c:pt>
                <c:pt idx="101">
                  <c:v>50.038160778396822</c:v>
                </c:pt>
                <c:pt idx="102">
                  <c:v>50.240709794468572</c:v>
                </c:pt>
                <c:pt idx="103">
                  <c:v>51.354255765435653</c:v>
                </c:pt>
                <c:pt idx="104">
                  <c:v>52.371886842000002</c:v>
                </c:pt>
                <c:pt idx="105">
                  <c:v>52.676732435733008</c:v>
                </c:pt>
                <c:pt idx="106">
                  <c:v>53.82712759324091</c:v>
                </c:pt>
                <c:pt idx="107">
                  <c:v>54.000396768384</c:v>
                </c:pt>
                <c:pt idx="108">
                  <c:v>55.195105986120005</c:v>
                </c:pt>
                <c:pt idx="109">
                  <c:v>56.520178917529506</c:v>
                </c:pt>
                <c:pt idx="110">
                  <c:v>56.203133564031432</c:v>
                </c:pt>
                <c:pt idx="111">
                  <c:v>56.982628801371433</c:v>
                </c:pt>
                <c:pt idx="112">
                  <c:v>58.469909170171313</c:v>
                </c:pt>
                <c:pt idx="113">
                  <c:v>59.115610061914282</c:v>
                </c:pt>
                <c:pt idx="114">
                  <c:v>59.804718709876376</c:v>
                </c:pt>
                <c:pt idx="115">
                  <c:v>60.127713383086956</c:v>
                </c:pt>
                <c:pt idx="116">
                  <c:v>60.599376837648002</c:v>
                </c:pt>
                <c:pt idx="117">
                  <c:v>59.906077087499995</c:v>
                </c:pt>
                <c:pt idx="118">
                  <c:v>58.838102673938572</c:v>
                </c:pt>
                <c:pt idx="119">
                  <c:v>58.599552717166503</c:v>
                </c:pt>
                <c:pt idx="120">
                  <c:v>57.964096912025461</c:v>
                </c:pt>
                <c:pt idx="121">
                  <c:v>57.817784010114003</c:v>
                </c:pt>
                <c:pt idx="122">
                  <c:v>57.323123456854496</c:v>
                </c:pt>
                <c:pt idx="123">
                  <c:v>57.168488586321821</c:v>
                </c:pt>
              </c:numCache>
            </c:numRef>
          </c:val>
          <c:smooth val="0"/>
          <c:extLst>
            <c:ext xmlns:c16="http://schemas.microsoft.com/office/drawing/2014/chart" uri="{C3380CC4-5D6E-409C-BE32-E72D297353CC}">
              <c16:uniqueId val="{00000001-D2DB-4C75-AE44-08A06F43A8E1}"/>
            </c:ext>
          </c:extLst>
        </c:ser>
        <c:ser>
          <c:idx val="2"/>
          <c:order val="2"/>
          <c:tx>
            <c:v>Austria 4% fat, 3.4% prot</c:v>
          </c:tx>
          <c:spPr>
            <a:ln w="28575" cap="rnd">
              <a:solidFill>
                <a:srgbClr val="6DA32F"/>
              </a:solidFill>
              <a:round/>
            </a:ln>
            <a:effectLst/>
          </c:spPr>
          <c:marker>
            <c:symbol val="none"/>
          </c:marker>
          <c:cat>
            <c:numRef>
              <c:f>'EU organic milk prices'!$B$37:$B$161</c:f>
              <c:numCache>
                <c:formatCode>mmm\-yy</c:formatCode>
                <c:ptCount val="125"/>
                <c:pt idx="0">
                  <c:v>42430</c:v>
                </c:pt>
                <c:pt idx="1">
                  <c:v>42461</c:v>
                </c:pt>
                <c:pt idx="2">
                  <c:v>42491</c:v>
                </c:pt>
                <c:pt idx="3">
                  <c:v>42522</c:v>
                </c:pt>
                <c:pt idx="4">
                  <c:v>42552</c:v>
                </c:pt>
                <c:pt idx="5">
                  <c:v>42583</c:v>
                </c:pt>
                <c:pt idx="6">
                  <c:v>42614</c:v>
                </c:pt>
                <c:pt idx="7">
                  <c:v>42644</c:v>
                </c:pt>
                <c:pt idx="8">
                  <c:v>42675</c:v>
                </c:pt>
                <c:pt idx="9">
                  <c:v>42705</c:v>
                </c:pt>
                <c:pt idx="10">
                  <c:v>42736</c:v>
                </c:pt>
                <c:pt idx="11">
                  <c:v>42767</c:v>
                </c:pt>
                <c:pt idx="12">
                  <c:v>42795</c:v>
                </c:pt>
                <c:pt idx="13">
                  <c:v>42826</c:v>
                </c:pt>
                <c:pt idx="14">
                  <c:v>42856</c:v>
                </c:pt>
                <c:pt idx="15">
                  <c:v>42887</c:v>
                </c:pt>
                <c:pt idx="16">
                  <c:v>42917</c:v>
                </c:pt>
                <c:pt idx="17">
                  <c:v>42948</c:v>
                </c:pt>
                <c:pt idx="18">
                  <c:v>42979</c:v>
                </c:pt>
                <c:pt idx="19">
                  <c:v>43009</c:v>
                </c:pt>
                <c:pt idx="20">
                  <c:v>43040</c:v>
                </c:pt>
                <c:pt idx="21">
                  <c:v>43070</c:v>
                </c:pt>
                <c:pt idx="22">
                  <c:v>43101</c:v>
                </c:pt>
                <c:pt idx="23">
                  <c:v>43132</c:v>
                </c:pt>
                <c:pt idx="24">
                  <c:v>43160</c:v>
                </c:pt>
                <c:pt idx="25">
                  <c:v>43191</c:v>
                </c:pt>
                <c:pt idx="26">
                  <c:v>43221</c:v>
                </c:pt>
                <c:pt idx="27">
                  <c:v>43252</c:v>
                </c:pt>
                <c:pt idx="28">
                  <c:v>43282</c:v>
                </c:pt>
                <c:pt idx="29">
                  <c:v>43313</c:v>
                </c:pt>
                <c:pt idx="30">
                  <c:v>43344</c:v>
                </c:pt>
                <c:pt idx="31">
                  <c:v>43374</c:v>
                </c:pt>
                <c:pt idx="32">
                  <c:v>43405</c:v>
                </c:pt>
                <c:pt idx="33">
                  <c:v>43435</c:v>
                </c:pt>
                <c:pt idx="34">
                  <c:v>43466</c:v>
                </c:pt>
                <c:pt idx="35">
                  <c:v>43497</c:v>
                </c:pt>
                <c:pt idx="36">
                  <c:v>43525</c:v>
                </c:pt>
                <c:pt idx="37">
                  <c:v>43556</c:v>
                </c:pt>
                <c:pt idx="38">
                  <c:v>43586</c:v>
                </c:pt>
                <c:pt idx="39">
                  <c:v>43617</c:v>
                </c:pt>
                <c:pt idx="40">
                  <c:v>43647</c:v>
                </c:pt>
                <c:pt idx="41">
                  <c:v>43678</c:v>
                </c:pt>
                <c:pt idx="42">
                  <c:v>43709</c:v>
                </c:pt>
                <c:pt idx="43">
                  <c:v>43739</c:v>
                </c:pt>
                <c:pt idx="44">
                  <c:v>43770</c:v>
                </c:pt>
                <c:pt idx="45">
                  <c:v>43800</c:v>
                </c:pt>
                <c:pt idx="46">
                  <c:v>43831</c:v>
                </c:pt>
                <c:pt idx="47">
                  <c:v>43862</c:v>
                </c:pt>
                <c:pt idx="48">
                  <c:v>43891</c:v>
                </c:pt>
                <c:pt idx="49">
                  <c:v>43922</c:v>
                </c:pt>
                <c:pt idx="50">
                  <c:v>43952</c:v>
                </c:pt>
                <c:pt idx="51">
                  <c:v>43983</c:v>
                </c:pt>
                <c:pt idx="52">
                  <c:v>44013</c:v>
                </c:pt>
                <c:pt idx="53">
                  <c:v>44044</c:v>
                </c:pt>
                <c:pt idx="54">
                  <c:v>44075</c:v>
                </c:pt>
                <c:pt idx="55">
                  <c:v>44105</c:v>
                </c:pt>
                <c:pt idx="56">
                  <c:v>44136</c:v>
                </c:pt>
                <c:pt idx="57">
                  <c:v>44166</c:v>
                </c:pt>
                <c:pt idx="58">
                  <c:v>44197</c:v>
                </c:pt>
                <c:pt idx="59">
                  <c:v>44228</c:v>
                </c:pt>
                <c:pt idx="60">
                  <c:v>44256</c:v>
                </c:pt>
                <c:pt idx="61">
                  <c:v>44287</c:v>
                </c:pt>
                <c:pt idx="62">
                  <c:v>44317</c:v>
                </c:pt>
                <c:pt idx="63">
                  <c:v>44348</c:v>
                </c:pt>
                <c:pt idx="64">
                  <c:v>44378</c:v>
                </c:pt>
                <c:pt idx="65">
                  <c:v>44409</c:v>
                </c:pt>
                <c:pt idx="66">
                  <c:v>44440</c:v>
                </c:pt>
                <c:pt idx="67">
                  <c:v>44470</c:v>
                </c:pt>
                <c:pt idx="68">
                  <c:v>44501</c:v>
                </c:pt>
                <c:pt idx="69">
                  <c:v>44531</c:v>
                </c:pt>
                <c:pt idx="70">
                  <c:v>44562</c:v>
                </c:pt>
                <c:pt idx="71">
                  <c:v>44593</c:v>
                </c:pt>
                <c:pt idx="72">
                  <c:v>44621</c:v>
                </c:pt>
                <c:pt idx="73">
                  <c:v>44652</c:v>
                </c:pt>
                <c:pt idx="74">
                  <c:v>44682</c:v>
                </c:pt>
                <c:pt idx="75">
                  <c:v>44713</c:v>
                </c:pt>
                <c:pt idx="76">
                  <c:v>44743</c:v>
                </c:pt>
                <c:pt idx="77">
                  <c:v>44774</c:v>
                </c:pt>
                <c:pt idx="78">
                  <c:v>44805</c:v>
                </c:pt>
                <c:pt idx="79">
                  <c:v>44835</c:v>
                </c:pt>
                <c:pt idx="80">
                  <c:v>44866</c:v>
                </c:pt>
                <c:pt idx="81">
                  <c:v>44896</c:v>
                </c:pt>
                <c:pt idx="82">
                  <c:v>44927</c:v>
                </c:pt>
                <c:pt idx="83">
                  <c:v>44958</c:v>
                </c:pt>
                <c:pt idx="84">
                  <c:v>44986</c:v>
                </c:pt>
                <c:pt idx="85">
                  <c:v>45017</c:v>
                </c:pt>
                <c:pt idx="86">
                  <c:v>45047</c:v>
                </c:pt>
                <c:pt idx="87">
                  <c:v>45078</c:v>
                </c:pt>
                <c:pt idx="88">
                  <c:v>45108</c:v>
                </c:pt>
                <c:pt idx="89">
                  <c:v>45139</c:v>
                </c:pt>
                <c:pt idx="90">
                  <c:v>45170</c:v>
                </c:pt>
                <c:pt idx="91">
                  <c:v>45200</c:v>
                </c:pt>
                <c:pt idx="92">
                  <c:v>45231</c:v>
                </c:pt>
                <c:pt idx="93">
                  <c:v>45261</c:v>
                </c:pt>
                <c:pt idx="94">
                  <c:v>45292</c:v>
                </c:pt>
                <c:pt idx="95">
                  <c:v>45323</c:v>
                </c:pt>
                <c:pt idx="96">
                  <c:v>45352</c:v>
                </c:pt>
                <c:pt idx="97">
                  <c:v>45383</c:v>
                </c:pt>
                <c:pt idx="98">
                  <c:v>45413</c:v>
                </c:pt>
                <c:pt idx="99">
                  <c:v>45444</c:v>
                </c:pt>
                <c:pt idx="100">
                  <c:v>45474</c:v>
                </c:pt>
                <c:pt idx="101">
                  <c:v>45505</c:v>
                </c:pt>
                <c:pt idx="102">
                  <c:v>45536</c:v>
                </c:pt>
                <c:pt idx="103">
                  <c:v>45566</c:v>
                </c:pt>
                <c:pt idx="104">
                  <c:v>45597</c:v>
                </c:pt>
                <c:pt idx="105">
                  <c:v>45627</c:v>
                </c:pt>
                <c:pt idx="106">
                  <c:v>45658</c:v>
                </c:pt>
                <c:pt idx="107">
                  <c:v>45689</c:v>
                </c:pt>
                <c:pt idx="108">
                  <c:v>45717</c:v>
                </c:pt>
                <c:pt idx="109">
                  <c:v>45748</c:v>
                </c:pt>
                <c:pt idx="110">
                  <c:v>45778</c:v>
                </c:pt>
                <c:pt idx="111">
                  <c:v>45809</c:v>
                </c:pt>
                <c:pt idx="112">
                  <c:v>45839</c:v>
                </c:pt>
                <c:pt idx="113">
                  <c:v>45870</c:v>
                </c:pt>
                <c:pt idx="114">
                  <c:v>45901</c:v>
                </c:pt>
                <c:pt idx="115">
                  <c:v>45931</c:v>
                </c:pt>
                <c:pt idx="116">
                  <c:v>45962</c:v>
                </c:pt>
                <c:pt idx="117">
                  <c:v>45992</c:v>
                </c:pt>
                <c:pt idx="118">
                  <c:v>46023</c:v>
                </c:pt>
                <c:pt idx="119">
                  <c:v>46054</c:v>
                </c:pt>
                <c:pt idx="120">
                  <c:v>46082</c:v>
                </c:pt>
                <c:pt idx="121">
                  <c:v>46113</c:v>
                </c:pt>
                <c:pt idx="122">
                  <c:v>46143</c:v>
                </c:pt>
                <c:pt idx="123">
                  <c:v>46174</c:v>
                </c:pt>
              </c:numCache>
            </c:numRef>
          </c:cat>
          <c:val>
            <c:numRef>
              <c:f>'EU organic milk prices'!$E$37:$E$161</c:f>
              <c:numCache>
                <c:formatCode>#,##0.00</c:formatCode>
                <c:ptCount val="125"/>
                <c:pt idx="0">
                  <c:v>33.420578517017994</c:v>
                </c:pt>
                <c:pt idx="1">
                  <c:v>33.343282262942992</c:v>
                </c:pt>
                <c:pt idx="2">
                  <c:v>31.969148498694</c:v>
                </c:pt>
                <c:pt idx="3">
                  <c:v>31.702935432195002</c:v>
                </c:pt>
                <c:pt idx="4">
                  <c:v>34.28341322472</c:v>
                </c:pt>
                <c:pt idx="5">
                  <c:v>34.816677422409001</c:v>
                </c:pt>
                <c:pt idx="6">
                  <c:v>34.695234033336007</c:v>
                </c:pt>
                <c:pt idx="7">
                  <c:v>37.249495815492004</c:v>
                </c:pt>
                <c:pt idx="8">
                  <c:v>37.141062456600004</c:v>
                </c:pt>
                <c:pt idx="9">
                  <c:v>37.255649036994001</c:v>
                </c:pt>
                <c:pt idx="10">
                  <c:v>38.315439141011993</c:v>
                </c:pt>
                <c:pt idx="11">
                  <c:v>38.537763215795998</c:v>
                </c:pt>
                <c:pt idx="12">
                  <c:v>39.508041647330998</c:v>
                </c:pt>
                <c:pt idx="13">
                  <c:v>38.743375010004002</c:v>
                </c:pt>
                <c:pt idx="14">
                  <c:v>39.099699131534997</c:v>
                </c:pt>
                <c:pt idx="15">
                  <c:v>41.424248298312001</c:v>
                </c:pt>
                <c:pt idx="16">
                  <c:v>42.666531596657997</c:v>
                </c:pt>
                <c:pt idx="17">
                  <c:v>44.661230204603477</c:v>
                </c:pt>
                <c:pt idx="18">
                  <c:v>44.939288341995436</c:v>
                </c:pt>
                <c:pt idx="19">
                  <c:v>45.344360353738907</c:v>
                </c:pt>
                <c:pt idx="20">
                  <c:v>44.846811669802491</c:v>
                </c:pt>
                <c:pt idx="21">
                  <c:v>44.788364278666108</c:v>
                </c:pt>
                <c:pt idx="22">
                  <c:v>43.275764656321357</c:v>
                </c:pt>
                <c:pt idx="23">
                  <c:v>42.379325972409603</c:v>
                </c:pt>
                <c:pt idx="24">
                  <c:v>40.245100010826867</c:v>
                </c:pt>
                <c:pt idx="25">
                  <c:v>39.144464579932652</c:v>
                </c:pt>
                <c:pt idx="26">
                  <c:v>38.787852684852815</c:v>
                </c:pt>
                <c:pt idx="27">
                  <c:v>38.786321742206574</c:v>
                </c:pt>
                <c:pt idx="28">
                  <c:v>39.467416361040002</c:v>
                </c:pt>
                <c:pt idx="29">
                  <c:v>39.793473976172102</c:v>
                </c:pt>
                <c:pt idx="30">
                  <c:v>40.201620453765898</c:v>
                </c:pt>
                <c:pt idx="31">
                  <c:v>40.183744554993133</c:v>
                </c:pt>
                <c:pt idx="32">
                  <c:v>40.712509051540763</c:v>
                </c:pt>
                <c:pt idx="33">
                  <c:v>41.644018465505525</c:v>
                </c:pt>
                <c:pt idx="34">
                  <c:v>40.36173414003818</c:v>
                </c:pt>
                <c:pt idx="35">
                  <c:v>39.823540660929609</c:v>
                </c:pt>
                <c:pt idx="36">
                  <c:v>39.121445135031856</c:v>
                </c:pt>
                <c:pt idx="37">
                  <c:v>39.497107106650041</c:v>
                </c:pt>
                <c:pt idx="38">
                  <c:v>39.675718154847267</c:v>
                </c:pt>
                <c:pt idx="39">
                  <c:v>40.03178841005311</c:v>
                </c:pt>
                <c:pt idx="40">
                  <c:v>40.258620169046999</c:v>
                </c:pt>
                <c:pt idx="41">
                  <c:v>40.357845014949419</c:v>
                </c:pt>
                <c:pt idx="42">
                  <c:v>39.098202516346284</c:v>
                </c:pt>
                <c:pt idx="43">
                  <c:v>38.335514993511261</c:v>
                </c:pt>
                <c:pt idx="44">
                  <c:v>37.69832063776758</c:v>
                </c:pt>
                <c:pt idx="45">
                  <c:v>37.507340591361</c:v>
                </c:pt>
                <c:pt idx="46">
                  <c:v>37.139489839145455</c:v>
                </c:pt>
                <c:pt idx="47">
                  <c:v>37.615693119588002</c:v>
                </c:pt>
                <c:pt idx="48">
                  <c:v>40.03282924972364</c:v>
                </c:pt>
                <c:pt idx="49">
                  <c:v>39.357412107084002</c:v>
                </c:pt>
                <c:pt idx="50">
                  <c:v>39.3496165815165</c:v>
                </c:pt>
                <c:pt idx="51">
                  <c:v>39.859243875503182</c:v>
                </c:pt>
                <c:pt idx="52">
                  <c:v>40.018494629989569</c:v>
                </c:pt>
                <c:pt idx="53">
                  <c:v>40.923274458240002</c:v>
                </c:pt>
                <c:pt idx="54">
                  <c:v>41.898099673186373</c:v>
                </c:pt>
                <c:pt idx="55">
                  <c:v>41.980979374482274</c:v>
                </c:pt>
                <c:pt idx="56">
                  <c:v>41.915601813359999</c:v>
                </c:pt>
                <c:pt idx="57">
                  <c:v>43.569079903125001</c:v>
                </c:pt>
                <c:pt idx="58">
                  <c:v>41.298459617438994</c:v>
                </c:pt>
                <c:pt idx="59">
                  <c:v>40.454979477822</c:v>
                </c:pt>
                <c:pt idx="60">
                  <c:v>39.145087665273913</c:v>
                </c:pt>
                <c:pt idx="61">
                  <c:v>39.996112853889002</c:v>
                </c:pt>
                <c:pt idx="62">
                  <c:v>40.848128711730006</c:v>
                </c:pt>
                <c:pt idx="63">
                  <c:v>40.603944748843638</c:v>
                </c:pt>
                <c:pt idx="64">
                  <c:v>41.221295388343634</c:v>
                </c:pt>
                <c:pt idx="65">
                  <c:v>41.213888406936825</c:v>
                </c:pt>
                <c:pt idx="66">
                  <c:v>41.546589483456827</c:v>
                </c:pt>
                <c:pt idx="67">
                  <c:v>41.555254982292851</c:v>
                </c:pt>
                <c:pt idx="68">
                  <c:v>42.133429144546369</c:v>
                </c:pt>
                <c:pt idx="69">
                  <c:v>44.074057809161744</c:v>
                </c:pt>
                <c:pt idx="70">
                  <c:v>42.364084224484294</c:v>
                </c:pt>
                <c:pt idx="71">
                  <c:v>43.388291206138497</c:v>
                </c:pt>
                <c:pt idx="72">
                  <c:v>44.267361602400001</c:v>
                </c:pt>
                <c:pt idx="73">
                  <c:v>45.8957190045979</c:v>
                </c:pt>
                <c:pt idx="74">
                  <c:v>48.278246316766364</c:v>
                </c:pt>
                <c:pt idx="75">
                  <c:v>49.389927489200453</c:v>
                </c:pt>
                <c:pt idx="76">
                  <c:v>51.5251487289</c:v>
                </c:pt>
                <c:pt idx="77">
                  <c:v>51.779206276595218</c:v>
                </c:pt>
                <c:pt idx="78">
                  <c:v>55.180313287965006</c:v>
                </c:pt>
                <c:pt idx="79">
                  <c:v>55.165606446342849</c:v>
                </c:pt>
                <c:pt idx="80">
                  <c:v>56.242753186868178</c:v>
                </c:pt>
                <c:pt idx="81">
                  <c:v>56.655872272319996</c:v>
                </c:pt>
                <c:pt idx="82">
                  <c:v>57.424432451481813</c:v>
                </c:pt>
                <c:pt idx="83">
                  <c:v>56.2857806978055</c:v>
                </c:pt>
                <c:pt idx="84">
                  <c:v>54.667711422860876</c:v>
                </c:pt>
                <c:pt idx="85">
                  <c:v>53.604292141120006</c:v>
                </c:pt>
                <c:pt idx="86">
                  <c:v>50.764217242123635</c:v>
                </c:pt>
                <c:pt idx="87">
                  <c:v>49.138864682269094</c:v>
                </c:pt>
                <c:pt idx="88">
                  <c:v>47.694902718450003</c:v>
                </c:pt>
                <c:pt idx="89">
                  <c:v>47.42348814903913</c:v>
                </c:pt>
                <c:pt idx="90">
                  <c:v>46.51463771745</c:v>
                </c:pt>
                <c:pt idx="91">
                  <c:v>46.654842024000004</c:v>
                </c:pt>
                <c:pt idx="92">
                  <c:v>46.725252460220453</c:v>
                </c:pt>
                <c:pt idx="93">
                  <c:v>47.052376393291581</c:v>
                </c:pt>
                <c:pt idx="94">
                  <c:v>46.519950949052735</c:v>
                </c:pt>
                <c:pt idx="95">
                  <c:v>46.642990782428576</c:v>
                </c:pt>
                <c:pt idx="96">
                  <c:v>47.255545974176997</c:v>
                </c:pt>
                <c:pt idx="97">
                  <c:v>47.77890120021857</c:v>
                </c:pt>
                <c:pt idx="98">
                  <c:v>47.462644500332729</c:v>
                </c:pt>
                <c:pt idx="99">
                  <c:v>47.352721474876496</c:v>
                </c:pt>
                <c:pt idx="100">
                  <c:v>47.282687443056524</c:v>
                </c:pt>
                <c:pt idx="101">
                  <c:v>48.091696490188639</c:v>
                </c:pt>
                <c:pt idx="102">
                  <c:v>48.207548643839999</c:v>
                </c:pt>
                <c:pt idx="103">
                  <c:v>48.714751911427825</c:v>
                </c:pt>
                <c:pt idx="104">
                  <c:v>49.023520306199998</c:v>
                </c:pt>
                <c:pt idx="105">
                  <c:v>51.116382478507504</c:v>
                </c:pt>
                <c:pt idx="106">
                  <c:v>51.174651161278632</c:v>
                </c:pt>
                <c:pt idx="107">
                  <c:v>51.194736996480003</c:v>
                </c:pt>
                <c:pt idx="108">
                  <c:v>51.738947725589995</c:v>
                </c:pt>
                <c:pt idx="109">
                  <c:v>52.810190505148498</c:v>
                </c:pt>
                <c:pt idx="110">
                  <c:v>52.624754483768577</c:v>
                </c:pt>
                <c:pt idx="111">
                  <c:v>53.736229033971419</c:v>
                </c:pt>
                <c:pt idx="112">
                  <c:v>55.246807735786959</c:v>
                </c:pt>
                <c:pt idx="113">
                  <c:v>56.059595856754292</c:v>
                </c:pt>
                <c:pt idx="114">
                  <c:v>56.476269374138184</c:v>
                </c:pt>
                <c:pt idx="115">
                  <c:v>56.843124860966093</c:v>
                </c:pt>
                <c:pt idx="116">
                  <c:v>55.670240922623996</c:v>
                </c:pt>
                <c:pt idx="117">
                  <c:v>55.166928862499994</c:v>
                </c:pt>
                <c:pt idx="118">
                  <c:v>51.113422426212857</c:v>
                </c:pt>
                <c:pt idx="119">
                  <c:v>49.611121554096002</c:v>
                </c:pt>
                <c:pt idx="120">
                  <c:v>47.973363064461815</c:v>
                </c:pt>
                <c:pt idx="121">
                  <c:v>48.776761893654005</c:v>
                </c:pt>
                <c:pt idx="122">
                  <c:v>48.953287828493998</c:v>
                </c:pt>
                <c:pt idx="123">
                  <c:v>48.497163699628636</c:v>
                </c:pt>
              </c:numCache>
            </c:numRef>
          </c:val>
          <c:smooth val="0"/>
          <c:extLst>
            <c:ext xmlns:c16="http://schemas.microsoft.com/office/drawing/2014/chart" uri="{C3380CC4-5D6E-409C-BE32-E72D297353CC}">
              <c16:uniqueId val="{00000002-D2DB-4C75-AE44-08A06F43A8E1}"/>
            </c:ext>
          </c:extLst>
        </c:ser>
        <c:ser>
          <c:idx val="3"/>
          <c:order val="3"/>
          <c:tx>
            <c:v>Belgium 4% fat, 3.4% prot</c:v>
          </c:tx>
          <c:spPr>
            <a:ln w="28575" cap="rnd">
              <a:solidFill>
                <a:srgbClr val="7B3010"/>
              </a:solidFill>
              <a:round/>
            </a:ln>
            <a:effectLst/>
          </c:spPr>
          <c:marker>
            <c:symbol val="none"/>
          </c:marker>
          <c:val>
            <c:numRef>
              <c:f>'EU organic milk prices'!$F$37:$F$161</c:f>
              <c:numCache>
                <c:formatCode>#,##0.00</c:formatCode>
                <c:ptCount val="125"/>
                <c:pt idx="0">
                  <c:v>35.634953067628501</c:v>
                </c:pt>
                <c:pt idx="1">
                  <c:v>36.156596183977499</c:v>
                </c:pt>
                <c:pt idx="2">
                  <c:v>35.546228335728003</c:v>
                </c:pt>
                <c:pt idx="3">
                  <c:v>35.585590604265001</c:v>
                </c:pt>
                <c:pt idx="4">
                  <c:v>36.110130444521999</c:v>
                </c:pt>
                <c:pt idx="5">
                  <c:v>38.890219873171496</c:v>
                </c:pt>
                <c:pt idx="6">
                  <c:v>39.089145117942003</c:v>
                </c:pt>
                <c:pt idx="7">
                  <c:v>41.306735133000004</c:v>
                </c:pt>
                <c:pt idx="8">
                  <c:v>42.318437066514001</c:v>
                </c:pt>
                <c:pt idx="9">
                  <c:v>38.020402271249999</c:v>
                </c:pt>
                <c:pt idx="10">
                  <c:v>39.574007810460003</c:v>
                </c:pt>
                <c:pt idx="11">
                  <c:v>38.511415611044995</c:v>
                </c:pt>
                <c:pt idx="12">
                  <c:v>38.593710134833501</c:v>
                </c:pt>
                <c:pt idx="13">
                  <c:v>38.904878488526997</c:v>
                </c:pt>
                <c:pt idx="14">
                  <c:v>38.286038350957504</c:v>
                </c:pt>
                <c:pt idx="15">
                  <c:v>39.053665089612004</c:v>
                </c:pt>
                <c:pt idx="16">
                  <c:v>40.058575187886007</c:v>
                </c:pt>
                <c:pt idx="17">
                  <c:v>42.521994808248515</c:v>
                </c:pt>
                <c:pt idx="18">
                  <c:v>43.405382743606282</c:v>
                </c:pt>
                <c:pt idx="19">
                  <c:v>42.505752034668888</c:v>
                </c:pt>
                <c:pt idx="20">
                  <c:v>41.011289244627747</c:v>
                </c:pt>
                <c:pt idx="21">
                  <c:v>38.630873045144135</c:v>
                </c:pt>
                <c:pt idx="22">
                  <c:v>36.39057048968931</c:v>
                </c:pt>
                <c:pt idx="23">
                  <c:v>36.7906433806872</c:v>
                </c:pt>
                <c:pt idx="24">
                  <c:v>38.222390556928296</c:v>
                </c:pt>
                <c:pt idx="25">
                  <c:v>37.070050421188796</c:v>
                </c:pt>
                <c:pt idx="26">
                  <c:v>35.748236376410112</c:v>
                </c:pt>
                <c:pt idx="27">
                  <c:v>35.809023596339571</c:v>
                </c:pt>
                <c:pt idx="28">
                  <c:v>37.361573890850252</c:v>
                </c:pt>
                <c:pt idx="29">
                  <c:v>35.734705860013442</c:v>
                </c:pt>
                <c:pt idx="30">
                  <c:v>37.544801722657205</c:v>
                </c:pt>
                <c:pt idx="31">
                  <c:v>38.329529696540611</c:v>
                </c:pt>
                <c:pt idx="32">
                  <c:v>37.94511095465645</c:v>
                </c:pt>
                <c:pt idx="33">
                  <c:v>38.001900091385842</c:v>
                </c:pt>
                <c:pt idx="34">
                  <c:v>37.94860604780488</c:v>
                </c:pt>
                <c:pt idx="35">
                  <c:v>37.307613001845603</c:v>
                </c:pt>
                <c:pt idx="36">
                  <c:v>36.518945565963215</c:v>
                </c:pt>
                <c:pt idx="37">
                  <c:v>36.817231495279941</c:v>
                </c:pt>
                <c:pt idx="38">
                  <c:v>36.942402277437544</c:v>
                </c:pt>
                <c:pt idx="39">
                  <c:v>37.458119684630255</c:v>
                </c:pt>
                <c:pt idx="40">
                  <c:v>37.128320280126395</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numCache>
            </c:numRef>
          </c:val>
          <c:smooth val="0"/>
          <c:extLst>
            <c:ext xmlns:c16="http://schemas.microsoft.com/office/drawing/2014/chart" uri="{C3380CC4-5D6E-409C-BE32-E72D297353CC}">
              <c16:uniqueId val="{00000003-D2DB-4C75-AE44-08A06F43A8E1}"/>
            </c:ext>
          </c:extLst>
        </c:ser>
        <c:dLbls>
          <c:showLegendKey val="0"/>
          <c:showVal val="0"/>
          <c:showCatName val="0"/>
          <c:showSerName val="0"/>
          <c:showPercent val="0"/>
          <c:showBubbleSize val="0"/>
        </c:dLbls>
        <c:smooth val="0"/>
        <c:axId val="581042928"/>
        <c:axId val="581038992"/>
      </c:lineChart>
      <c:dateAx>
        <c:axId val="581042928"/>
        <c:scaling>
          <c:orientation val="minMax"/>
          <c:max val="45839"/>
          <c:min val="44378"/>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rgbClr val="575756"/>
                </a:solidFill>
                <a:latin typeface="+mn-lt"/>
                <a:ea typeface="+mn-ea"/>
                <a:cs typeface="+mn-cs"/>
              </a:defRPr>
            </a:pPr>
            <a:endParaRPr lang="en-US"/>
          </a:p>
        </c:txPr>
        <c:crossAx val="581038992"/>
        <c:crosses val="autoZero"/>
        <c:auto val="1"/>
        <c:lblOffset val="100"/>
        <c:baseTimeUnit val="months"/>
      </c:dateAx>
      <c:valAx>
        <c:axId val="581038992"/>
        <c:scaling>
          <c:orientation val="minMax"/>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rgbClr val="575756"/>
                    </a:solidFill>
                    <a:latin typeface="+mn-lt"/>
                    <a:ea typeface="+mn-ea"/>
                    <a:cs typeface="+mn-cs"/>
                  </a:defRPr>
                </a:pPr>
                <a:r>
                  <a:rPr lang="en-GB"/>
                  <a:t>ppl</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575756"/>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575756"/>
                </a:solidFill>
                <a:latin typeface="+mn-lt"/>
                <a:ea typeface="+mn-ea"/>
                <a:cs typeface="+mn-cs"/>
              </a:defRPr>
            </a:pPr>
            <a:endParaRPr lang="en-US"/>
          </a:p>
        </c:txPr>
        <c:crossAx val="581042928"/>
        <c:crosses val="autoZero"/>
        <c:crossBetween val="between"/>
      </c:valAx>
      <c:spPr>
        <a:noFill/>
        <a:ln>
          <a:noFill/>
        </a:ln>
        <a:effectLst/>
      </c:spPr>
    </c:plotArea>
    <c:legend>
      <c:legendPos val="b"/>
      <c:layout>
        <c:manualLayout>
          <c:xMode val="edge"/>
          <c:yMode val="edge"/>
          <c:x val="0.15458850632077384"/>
          <c:y val="0.73972409070997502"/>
          <c:w val="0.6204062491179746"/>
          <c:h val="0.10234883928318968"/>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575756"/>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solidFill>
            <a:srgbClr val="575756"/>
          </a:solidFill>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8" Type="http://schemas.openxmlformats.org/officeDocument/2006/relationships/image" Target="../media/image4.svg"/><Relationship Id="rId3" Type="http://schemas.openxmlformats.org/officeDocument/2006/relationships/image" Target="../media/image7.png"/><Relationship Id="rId7" Type="http://schemas.openxmlformats.org/officeDocument/2006/relationships/image" Target="../media/image3.png"/><Relationship Id="rId2" Type="http://schemas.openxmlformats.org/officeDocument/2006/relationships/image" Target="../media/image6.svg"/><Relationship Id="rId1" Type="http://schemas.openxmlformats.org/officeDocument/2006/relationships/image" Target="../media/image5.png"/><Relationship Id="rId6" Type="http://schemas.openxmlformats.org/officeDocument/2006/relationships/image" Target="../media/image10.svg"/><Relationship Id="rId5" Type="http://schemas.openxmlformats.org/officeDocument/2006/relationships/image" Target="../media/image9.png"/><Relationship Id="rId10" Type="http://schemas.openxmlformats.org/officeDocument/2006/relationships/image" Target="../media/image2.svg"/><Relationship Id="rId4" Type="http://schemas.openxmlformats.org/officeDocument/2006/relationships/image" Target="../media/image8.svg"/><Relationship Id="rId9"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19042</xdr:colOff>
      <xdr:row>0</xdr:row>
      <xdr:rowOff>0</xdr:rowOff>
    </xdr:from>
    <xdr:to>
      <xdr:col>312</xdr:col>
      <xdr:colOff>19050</xdr:colOff>
      <xdr:row>1</xdr:row>
      <xdr:rowOff>31115</xdr:rowOff>
    </xdr:to>
    <xdr:pic>
      <xdr:nvPicPr>
        <xdr:cNvPr id="3" name="Gradientbar">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042" y="0"/>
          <a:ext cx="128549408" cy="367665"/>
        </a:xfrm>
        <a:prstGeom prst="rect">
          <a:avLst/>
        </a:prstGeom>
      </xdr:spPr>
    </xdr:pic>
    <xdr:clientData/>
  </xdr:twoCellAnchor>
  <xdr:twoCellAnchor editAs="oneCell">
    <xdr:from>
      <xdr:col>0</xdr:col>
      <xdr:colOff>0</xdr:colOff>
      <xdr:row>0</xdr:row>
      <xdr:rowOff>7620</xdr:rowOff>
    </xdr:from>
    <xdr:to>
      <xdr:col>0</xdr:col>
      <xdr:colOff>504825</xdr:colOff>
      <xdr:row>1</xdr:row>
      <xdr:rowOff>35144</xdr:rowOff>
    </xdr:to>
    <xdr:pic>
      <xdr:nvPicPr>
        <xdr:cNvPr id="4" name="Logo">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7620"/>
          <a:ext cx="508000" cy="3437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495285</xdr:colOff>
      <xdr:row>0</xdr:row>
      <xdr:rowOff>0</xdr:rowOff>
    </xdr:from>
    <xdr:to>
      <xdr:col>311</xdr:col>
      <xdr:colOff>1790700</xdr:colOff>
      <xdr:row>1</xdr:row>
      <xdr:rowOff>9911</xdr:rowOff>
    </xdr:to>
    <xdr:pic>
      <xdr:nvPicPr>
        <xdr:cNvPr id="3" name="Gradientbar">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5285" y="0"/>
          <a:ext cx="125571265" cy="346461"/>
        </a:xfrm>
        <a:prstGeom prst="rect">
          <a:avLst/>
        </a:prstGeom>
      </xdr:spPr>
    </xdr:pic>
    <xdr:clientData/>
  </xdr:twoCellAnchor>
  <xdr:twoCellAnchor editAs="oneCell">
    <xdr:from>
      <xdr:col>0</xdr:col>
      <xdr:colOff>0</xdr:colOff>
      <xdr:row>0</xdr:row>
      <xdr:rowOff>0</xdr:rowOff>
    </xdr:from>
    <xdr:to>
      <xdr:col>0</xdr:col>
      <xdr:colOff>501650</xdr:colOff>
      <xdr:row>1</xdr:row>
      <xdr:rowOff>19904</xdr:rowOff>
    </xdr:to>
    <xdr:pic>
      <xdr:nvPicPr>
        <xdr:cNvPr id="4" name="Logo">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37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485773</xdr:colOff>
      <xdr:row>0</xdr:row>
      <xdr:rowOff>0</xdr:rowOff>
    </xdr:from>
    <xdr:to>
      <xdr:col>52</xdr:col>
      <xdr:colOff>19049</xdr:colOff>
      <xdr:row>1</xdr:row>
      <xdr:rowOff>10019</xdr:rowOff>
    </xdr:to>
    <xdr:pic>
      <xdr:nvPicPr>
        <xdr:cNvPr id="3" name="Gradientba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5773" y="0"/>
          <a:ext cx="47567851" cy="343394"/>
        </a:xfrm>
        <a:prstGeom prst="rect">
          <a:avLst/>
        </a:prstGeom>
      </xdr:spPr>
    </xdr:pic>
    <xdr:clientData/>
  </xdr:twoCellAnchor>
  <xdr:twoCellAnchor editAs="oneCell">
    <xdr:from>
      <xdr:col>0</xdr:col>
      <xdr:colOff>0</xdr:colOff>
      <xdr:row>0</xdr:row>
      <xdr:rowOff>0</xdr:rowOff>
    </xdr:from>
    <xdr:to>
      <xdr:col>0</xdr:col>
      <xdr:colOff>501650</xdr:colOff>
      <xdr:row>1</xdr:row>
      <xdr:rowOff>9217</xdr:rowOff>
    </xdr:to>
    <xdr:pic>
      <xdr:nvPicPr>
        <xdr:cNvPr id="4" name="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25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497193</xdr:colOff>
      <xdr:row>0</xdr:row>
      <xdr:rowOff>0</xdr:rowOff>
    </xdr:from>
    <xdr:to>
      <xdr:col>3</xdr:col>
      <xdr:colOff>819668</xdr:colOff>
      <xdr:row>1</xdr:row>
      <xdr:rowOff>2970</xdr:rowOff>
    </xdr:to>
    <xdr:pic>
      <xdr:nvPicPr>
        <xdr:cNvPr id="2" name="Gradientbar">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193" y="0"/>
          <a:ext cx="5329939" cy="345870"/>
        </a:xfrm>
        <a:prstGeom prst="rect">
          <a:avLst/>
        </a:prstGeom>
      </xdr:spPr>
    </xdr:pic>
    <xdr:clientData/>
  </xdr:twoCellAnchor>
  <xdr:twoCellAnchor editAs="oneCell">
    <xdr:from>
      <xdr:col>1</xdr:col>
      <xdr:colOff>423958</xdr:colOff>
      <xdr:row>0</xdr:row>
      <xdr:rowOff>0</xdr:rowOff>
    </xdr:from>
    <xdr:to>
      <xdr:col>10</xdr:col>
      <xdr:colOff>150658</xdr:colOff>
      <xdr:row>1</xdr:row>
      <xdr:rowOff>20734</xdr:rowOff>
    </xdr:to>
    <xdr:pic>
      <xdr:nvPicPr>
        <xdr:cNvPr id="3" name="Gradientbar with swoosh 2" hidden="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23958" y="0"/>
          <a:ext cx="9462958" cy="352204"/>
        </a:xfrm>
        <a:prstGeom prst="rect">
          <a:avLst/>
        </a:prstGeom>
      </xdr:spPr>
    </xdr:pic>
    <xdr:clientData/>
  </xdr:twoCellAnchor>
  <xdr:twoCellAnchor editAs="oneCell">
    <xdr:from>
      <xdr:col>0</xdr:col>
      <xdr:colOff>460659</xdr:colOff>
      <xdr:row>0</xdr:row>
      <xdr:rowOff>0</xdr:rowOff>
    </xdr:from>
    <xdr:to>
      <xdr:col>7</xdr:col>
      <xdr:colOff>246406</xdr:colOff>
      <xdr:row>1</xdr:row>
      <xdr:rowOff>20300</xdr:rowOff>
    </xdr:to>
    <xdr:pic>
      <xdr:nvPicPr>
        <xdr:cNvPr id="4" name="Gradientbar with swoosh 1" hidden="1">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0659" y="0"/>
          <a:ext cx="8115692" cy="347960"/>
        </a:xfrm>
        <a:prstGeom prst="rect">
          <a:avLst/>
        </a:prstGeom>
      </xdr:spPr>
    </xdr:pic>
    <xdr:clientData/>
  </xdr:twoCellAnchor>
  <xdr:twoCellAnchor editAs="oneCell">
    <xdr:from>
      <xdr:col>0</xdr:col>
      <xdr:colOff>0</xdr:colOff>
      <xdr:row>0</xdr:row>
      <xdr:rowOff>0</xdr:rowOff>
    </xdr:from>
    <xdr:to>
      <xdr:col>0</xdr:col>
      <xdr:colOff>515620</xdr:colOff>
      <xdr:row>1</xdr:row>
      <xdr:rowOff>2168</xdr:rowOff>
    </xdr:to>
    <xdr:pic>
      <xdr:nvPicPr>
        <xdr:cNvPr id="5" name="Logo">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0" y="0"/>
          <a:ext cx="508000" cy="345068"/>
        </a:xfrm>
        <a:prstGeom prst="rect">
          <a:avLst/>
        </a:prstGeom>
      </xdr:spPr>
    </xdr:pic>
    <xdr:clientData/>
  </xdr:twoCellAnchor>
  <xdr:twoCellAnchor editAs="oneCell">
    <xdr:from>
      <xdr:col>0</xdr:col>
      <xdr:colOff>497191</xdr:colOff>
      <xdr:row>0</xdr:row>
      <xdr:rowOff>0</xdr:rowOff>
    </xdr:from>
    <xdr:to>
      <xdr:col>6</xdr:col>
      <xdr:colOff>0</xdr:colOff>
      <xdr:row>1</xdr:row>
      <xdr:rowOff>2970</xdr:rowOff>
    </xdr:to>
    <xdr:pic>
      <xdr:nvPicPr>
        <xdr:cNvPr id="6" name="Gradientbar">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497191" y="0"/>
          <a:ext cx="6900559" cy="341637"/>
        </a:xfrm>
        <a:prstGeom prst="rect">
          <a:avLst/>
        </a:prstGeom>
      </xdr:spPr>
    </xdr:pic>
    <xdr:clientData/>
  </xdr:twoCellAnchor>
  <xdr:twoCellAnchor editAs="oneCell">
    <xdr:from>
      <xdr:col>0</xdr:col>
      <xdr:colOff>460659</xdr:colOff>
      <xdr:row>0</xdr:row>
      <xdr:rowOff>0</xdr:rowOff>
    </xdr:from>
    <xdr:to>
      <xdr:col>7</xdr:col>
      <xdr:colOff>246406</xdr:colOff>
      <xdr:row>1</xdr:row>
      <xdr:rowOff>20300</xdr:rowOff>
    </xdr:to>
    <xdr:pic>
      <xdr:nvPicPr>
        <xdr:cNvPr id="7" name="Gradientbar with swoosh 1" hidden="1">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0659" y="0"/>
          <a:ext cx="8115692" cy="347960"/>
        </a:xfrm>
        <a:prstGeom prst="rect">
          <a:avLst/>
        </a:prstGeom>
      </xdr:spPr>
    </xdr:pic>
    <xdr:clientData/>
  </xdr:twoCellAnchor>
  <xdr:twoCellAnchor editAs="oneCell">
    <xdr:from>
      <xdr:col>0</xdr:col>
      <xdr:colOff>10584</xdr:colOff>
      <xdr:row>0</xdr:row>
      <xdr:rowOff>0</xdr:rowOff>
    </xdr:from>
    <xdr:to>
      <xdr:col>0</xdr:col>
      <xdr:colOff>507789</xdr:colOff>
      <xdr:row>1</xdr:row>
      <xdr:rowOff>2168</xdr:rowOff>
    </xdr:to>
    <xdr:pic>
      <xdr:nvPicPr>
        <xdr:cNvPr id="8" name="Logo">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0584" y="0"/>
          <a:ext cx="508000" cy="3408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48840</xdr:rowOff>
    </xdr:from>
    <xdr:to>
      <xdr:col>11</xdr:col>
      <xdr:colOff>28575</xdr:colOff>
      <xdr:row>55</xdr:row>
      <xdr:rowOff>47625</xdr:rowOff>
    </xdr:to>
    <xdr:graphicFrame macro="">
      <xdr:nvGraphicFramePr>
        <xdr:cNvPr id="11069260" name="Chart 2">
          <a:extLst>
            <a:ext uri="{FF2B5EF4-FFF2-40B4-BE49-F238E27FC236}">
              <a16:creationId xmlns:a16="http://schemas.microsoft.com/office/drawing/2014/main" id="{00000000-0008-0000-0800-00004CE7A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26986</xdr:colOff>
      <xdr:row>0</xdr:row>
      <xdr:rowOff>106434</xdr:rowOff>
    </xdr:from>
    <xdr:to>
      <xdr:col>10</xdr:col>
      <xdr:colOff>571499</xdr:colOff>
      <xdr:row>26</xdr:row>
      <xdr:rowOff>76200</xdr:rowOff>
    </xdr:to>
    <xdr:graphicFrame macro="">
      <xdr:nvGraphicFramePr>
        <xdr:cNvPr id="11069261" name="Chart 3">
          <a:extLst>
            <a:ext uri="{FF2B5EF4-FFF2-40B4-BE49-F238E27FC236}">
              <a16:creationId xmlns:a16="http://schemas.microsoft.com/office/drawing/2014/main" id="{00000000-0008-0000-0800-00004DE7A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94189</xdr:colOff>
      <xdr:row>60</xdr:row>
      <xdr:rowOff>49750</xdr:rowOff>
    </xdr:from>
    <xdr:to>
      <xdr:col>11</xdr:col>
      <xdr:colOff>30704</xdr:colOff>
      <xdr:row>89</xdr:row>
      <xdr:rowOff>37252</xdr:rowOff>
    </xdr:to>
    <xdr:grpSp>
      <xdr:nvGrpSpPr>
        <xdr:cNvPr id="9" name="Group 8">
          <a:extLst>
            <a:ext uri="{FF2B5EF4-FFF2-40B4-BE49-F238E27FC236}">
              <a16:creationId xmlns:a16="http://schemas.microsoft.com/office/drawing/2014/main" id="{4474FF90-AFA5-E69A-B460-601FA5A2D051}"/>
            </a:ext>
          </a:extLst>
        </xdr:cNvPr>
        <xdr:cNvGrpSpPr/>
      </xdr:nvGrpSpPr>
      <xdr:grpSpPr>
        <a:xfrm>
          <a:off x="94189" y="9837217"/>
          <a:ext cx="7014648" cy="4652635"/>
          <a:chOff x="264732" y="9241385"/>
          <a:chExt cx="6908806" cy="4594423"/>
        </a:xfrm>
      </xdr:grpSpPr>
      <xdr:graphicFrame macro="">
        <xdr:nvGraphicFramePr>
          <xdr:cNvPr id="5" name="Chart 4">
            <a:extLst>
              <a:ext uri="{FF2B5EF4-FFF2-40B4-BE49-F238E27FC236}">
                <a16:creationId xmlns:a16="http://schemas.microsoft.com/office/drawing/2014/main" id="{00000000-0008-0000-0800-000005000000}"/>
              </a:ext>
            </a:extLst>
          </xdr:cNvPr>
          <xdr:cNvGraphicFramePr>
            <a:graphicFrameLocks/>
          </xdr:cNvGraphicFramePr>
        </xdr:nvGraphicFramePr>
        <xdr:xfrm>
          <a:off x="264732" y="9241385"/>
          <a:ext cx="6908806" cy="4594423"/>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 name="TextBox 1">
            <a:extLst>
              <a:ext uri="{FF2B5EF4-FFF2-40B4-BE49-F238E27FC236}">
                <a16:creationId xmlns:a16="http://schemas.microsoft.com/office/drawing/2014/main" id="{87F17B91-5F8F-E39D-9DFA-01F8B329D2CF}"/>
              </a:ext>
            </a:extLst>
          </xdr:cNvPr>
          <xdr:cNvSpPr txBox="1"/>
        </xdr:nvSpPr>
        <xdr:spPr>
          <a:xfrm>
            <a:off x="278886" y="13210762"/>
            <a:ext cx="6038451" cy="6153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kern="1200"/>
              <a:t>Source: France Agrimer, Bioland</a:t>
            </a:r>
            <a:r>
              <a:rPr lang="en-GB" sz="1200" kern="1200" baseline="0"/>
              <a:t> e.V., European Milk Board, ZMB, AgrarMarkt, CLAL</a:t>
            </a:r>
          </a:p>
          <a:p>
            <a:r>
              <a:rPr lang="en-GB" sz="1200" kern="1200" baseline="0"/>
              <a:t>* Please note that the standard litre quoted for France is different to the standard litre for the other countries.</a:t>
            </a:r>
            <a:endParaRPr lang="en-GB" sz="1200" kern="1200"/>
          </a:p>
        </xdr:txBody>
      </xdr:sp>
      <xdr:sp macro="" textlink="">
        <xdr:nvSpPr>
          <xdr:cNvPr id="6" name="TextBox 5">
            <a:extLst>
              <a:ext uri="{FF2B5EF4-FFF2-40B4-BE49-F238E27FC236}">
                <a16:creationId xmlns:a16="http://schemas.microsoft.com/office/drawing/2014/main" id="{1C29D390-F249-07E8-BCA7-C03268C72E9D}"/>
              </a:ext>
            </a:extLst>
          </xdr:cNvPr>
          <xdr:cNvSpPr txBox="1"/>
        </xdr:nvSpPr>
        <xdr:spPr>
          <a:xfrm>
            <a:off x="268283" y="13172735"/>
            <a:ext cx="6047988" cy="6279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kern="1200"/>
              <a:t>Source: France Agrimer, Bioland</a:t>
            </a:r>
            <a:r>
              <a:rPr lang="en-GB" sz="1200" kern="1200" baseline="0"/>
              <a:t> e.V., European Milk Board, ZMB, AgrarMarkt, CLAL</a:t>
            </a:r>
          </a:p>
          <a:p>
            <a:r>
              <a:rPr lang="en-GB" sz="1200" kern="1200" baseline="0"/>
              <a:t>* Please note that the standard litre quoted for France is different to the standard litre for the other countries.</a:t>
            </a:r>
            <a:endParaRPr lang="en-GB" sz="1200" kern="1200"/>
          </a:p>
        </xdr:txBody>
      </xdr:sp>
    </xdr:grpSp>
    <xdr:clientData/>
  </xdr:twoCellAnchor>
</xdr:wsDr>
</file>

<file path=xl/drawings/drawing6.xml><?xml version="1.0" encoding="utf-8"?>
<c:userShapes xmlns:c="http://schemas.openxmlformats.org/drawingml/2006/chart">
  <cdr:relSizeAnchor xmlns:cdr="http://schemas.openxmlformats.org/drawingml/2006/chartDrawing">
    <cdr:from>
      <cdr:x>0</cdr:x>
      <cdr:y>0.94408</cdr:y>
    </cdr:from>
    <cdr:to>
      <cdr:x>0.47412</cdr:x>
      <cdr:y>1</cdr:y>
    </cdr:to>
    <cdr:sp macro="" textlink="">
      <cdr:nvSpPr>
        <cdr:cNvPr id="4" name="TextBox 3"/>
        <cdr:cNvSpPr txBox="1"/>
      </cdr:nvSpPr>
      <cdr:spPr>
        <a:xfrm xmlns:a="http://schemas.openxmlformats.org/drawingml/2006/main">
          <a:off x="0" y="4011983"/>
          <a:ext cx="3238500" cy="23763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200">
              <a:solidFill>
                <a:schemeClr val="tx1"/>
              </a:solidFill>
            </a:rPr>
            <a:t>Source: DG Agri/Milk Market Observatory</a:t>
          </a:r>
        </a:p>
      </cdr:txBody>
    </cdr:sp>
  </cdr:relSizeAnchor>
  <cdr:relSizeAnchor xmlns:cdr="http://schemas.openxmlformats.org/drawingml/2006/chartDrawing">
    <cdr:from>
      <cdr:x>0.8942</cdr:x>
      <cdr:y>0.01318</cdr:y>
    </cdr:from>
    <cdr:to>
      <cdr:x>0.99547</cdr:x>
      <cdr:y>0.0822</cdr:y>
    </cdr:to>
    <cdr:pic>
      <cdr:nvPicPr>
        <cdr:cNvPr id="6" name="chart">
          <a:extLst xmlns:a="http://schemas.openxmlformats.org/drawingml/2006/main">
            <a:ext uri="{FF2B5EF4-FFF2-40B4-BE49-F238E27FC236}">
              <a16:creationId xmlns:a16="http://schemas.microsoft.com/office/drawing/2014/main" id="{46B1988B-882E-4520-86F6-41665C16483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6172200" y="59280"/>
          <a:ext cx="698982" cy="310444"/>
        </a:xfrm>
        <a:prstGeom xmlns:a="http://schemas.openxmlformats.org/drawingml/2006/main" prst="rect">
          <a:avLst/>
        </a:prstGeom>
      </cdr:spPr>
    </cdr:pic>
  </cdr:relSizeAnchor>
</c:userShapes>
</file>

<file path=xl/drawings/drawing7.xml><?xml version="1.0" encoding="utf-8"?>
<c:userShapes xmlns:c="http://schemas.openxmlformats.org/drawingml/2006/chart">
  <cdr:relSizeAnchor xmlns:cdr="http://schemas.openxmlformats.org/drawingml/2006/chartDrawing">
    <cdr:from>
      <cdr:x>0</cdr:x>
      <cdr:y>0.93652</cdr:y>
    </cdr:from>
    <cdr:to>
      <cdr:x>0.58298</cdr:x>
      <cdr:y>1</cdr:y>
    </cdr:to>
    <cdr:sp macro="" textlink="">
      <cdr:nvSpPr>
        <cdr:cNvPr id="3" name="TextBox 1"/>
        <cdr:cNvSpPr txBox="1"/>
      </cdr:nvSpPr>
      <cdr:spPr>
        <a:xfrm xmlns:a="http://schemas.openxmlformats.org/drawingml/2006/main">
          <a:off x="0" y="3879253"/>
          <a:ext cx="3976688" cy="2629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200">
              <a:solidFill>
                <a:schemeClr val="tx1"/>
              </a:solidFill>
            </a:rPr>
            <a:t>Source: DG Agri/Milk</a:t>
          </a:r>
          <a:r>
            <a:rPr lang="en-GB" sz="1200" baseline="0">
              <a:solidFill>
                <a:schemeClr val="tx1"/>
              </a:solidFill>
            </a:rPr>
            <a:t> Market Observatory</a:t>
          </a:r>
          <a:endParaRPr lang="en-GB" sz="1200">
            <a:solidFill>
              <a:schemeClr val="tx1"/>
            </a:solidFill>
          </a:endParaRPr>
        </a:p>
      </cdr:txBody>
    </cdr:sp>
  </cdr:relSizeAnchor>
  <cdr:relSizeAnchor xmlns:cdr="http://schemas.openxmlformats.org/drawingml/2006/chartDrawing">
    <cdr:from>
      <cdr:x>0.88856</cdr:x>
      <cdr:y>0.00564</cdr:y>
    </cdr:from>
    <cdr:to>
      <cdr:x>0.99396</cdr:x>
      <cdr:y>0.07942</cdr:y>
    </cdr:to>
    <cdr:pic>
      <cdr:nvPicPr>
        <cdr:cNvPr id="5" name="chart">
          <a:extLst xmlns:a="http://schemas.openxmlformats.org/drawingml/2006/main">
            <a:ext uri="{FF2B5EF4-FFF2-40B4-BE49-F238E27FC236}">
              <a16:creationId xmlns:a16="http://schemas.microsoft.com/office/drawing/2014/main" id="{4974FBCC-8F6A-4DF9-B23C-9FE03E7BA3A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6151564" y="24357"/>
          <a:ext cx="729709" cy="318458"/>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0.87457</cdr:x>
      <cdr:y>0.0088</cdr:y>
    </cdr:from>
    <cdr:to>
      <cdr:x>0.9962</cdr:x>
      <cdr:y>0.09051</cdr:y>
    </cdr:to>
    <cdr:pic>
      <cdr:nvPicPr>
        <cdr:cNvPr id="3" name="chart">
          <a:extLst xmlns:a="http://schemas.openxmlformats.org/drawingml/2006/main">
            <a:ext uri="{FF2B5EF4-FFF2-40B4-BE49-F238E27FC236}">
              <a16:creationId xmlns:a16="http://schemas.microsoft.com/office/drawing/2014/main" id="{788847C3-AB66-4318-81A2-C064DB8584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6134801" y="40943"/>
          <a:ext cx="853191" cy="380167"/>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xdr:from>
      <xdr:col>0</xdr:col>
      <xdr:colOff>0</xdr:colOff>
      <xdr:row>86</xdr:row>
      <xdr:rowOff>94063</xdr:rowOff>
    </xdr:from>
    <xdr:to>
      <xdr:col>11</xdr:col>
      <xdr:colOff>159607</xdr:colOff>
      <xdr:row>115</xdr:row>
      <xdr:rowOff>138244</xdr:rowOff>
    </xdr:to>
    <xdr:graphicFrame macro="">
      <xdr:nvGraphicFramePr>
        <xdr:cNvPr id="2" name="Chart 4">
          <a:extLst>
            <a:ext uri="{FF2B5EF4-FFF2-40B4-BE49-F238E27FC236}">
              <a16:creationId xmlns:a16="http://schemas.microsoft.com/office/drawing/2014/main" id="{427FC835-2734-4BC8-86D9-BD31DD979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27</xdr:row>
      <xdr:rowOff>48840</xdr:rowOff>
    </xdr:from>
    <xdr:to>
      <xdr:col>11</xdr:col>
      <xdr:colOff>28575</xdr:colOff>
      <xdr:row>55</xdr:row>
      <xdr:rowOff>47625</xdr:rowOff>
    </xdr:to>
    <xdr:graphicFrame macro="">
      <xdr:nvGraphicFramePr>
        <xdr:cNvPr id="3" name="Chart 2">
          <a:extLst>
            <a:ext uri="{FF2B5EF4-FFF2-40B4-BE49-F238E27FC236}">
              <a16:creationId xmlns:a16="http://schemas.microsoft.com/office/drawing/2014/main" id="{4CA5024F-B311-453B-9015-55A98ED17E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26986</xdr:colOff>
      <xdr:row>0</xdr:row>
      <xdr:rowOff>106434</xdr:rowOff>
    </xdr:from>
    <xdr:to>
      <xdr:col>10</xdr:col>
      <xdr:colOff>571499</xdr:colOff>
      <xdr:row>26</xdr:row>
      <xdr:rowOff>76200</xdr:rowOff>
    </xdr:to>
    <xdr:graphicFrame macro="">
      <xdr:nvGraphicFramePr>
        <xdr:cNvPr id="4" name="Chart 3">
          <a:extLst>
            <a:ext uri="{FF2B5EF4-FFF2-40B4-BE49-F238E27FC236}">
              <a16:creationId xmlns:a16="http://schemas.microsoft.com/office/drawing/2014/main" id="{7371D415-29D8-4685-8FCD-32D9D3AEDC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84664</xdr:colOff>
      <xdr:row>57</xdr:row>
      <xdr:rowOff>8476</xdr:rowOff>
    </xdr:from>
    <xdr:to>
      <xdr:col>11</xdr:col>
      <xdr:colOff>8479</xdr:colOff>
      <xdr:row>86</xdr:row>
      <xdr:rowOff>11644</xdr:rowOff>
    </xdr:to>
    <xdr:grpSp>
      <xdr:nvGrpSpPr>
        <xdr:cNvPr id="5" name="Group 4">
          <a:extLst>
            <a:ext uri="{FF2B5EF4-FFF2-40B4-BE49-F238E27FC236}">
              <a16:creationId xmlns:a16="http://schemas.microsoft.com/office/drawing/2014/main" id="{68BF78A8-C8DC-4EBD-B914-2A07A5A108FF}"/>
            </a:ext>
          </a:extLst>
        </xdr:cNvPr>
        <xdr:cNvGrpSpPr/>
      </xdr:nvGrpSpPr>
      <xdr:grpSpPr>
        <a:xfrm>
          <a:off x="84664" y="9196926"/>
          <a:ext cx="6978665" cy="4606918"/>
          <a:chOff x="189363" y="9222322"/>
          <a:chExt cx="6908806" cy="4603745"/>
        </a:xfrm>
      </xdr:grpSpPr>
      <xdr:graphicFrame macro="">
        <xdr:nvGraphicFramePr>
          <xdr:cNvPr id="6" name="Chart 5">
            <a:extLst>
              <a:ext uri="{FF2B5EF4-FFF2-40B4-BE49-F238E27FC236}">
                <a16:creationId xmlns:a16="http://schemas.microsoft.com/office/drawing/2014/main" id="{C9BE4BA0-5D81-17C7-2B4C-4C7AD44075DF}"/>
              </a:ext>
            </a:extLst>
          </xdr:cNvPr>
          <xdr:cNvGraphicFramePr>
            <a:graphicFrameLocks/>
          </xdr:cNvGraphicFramePr>
        </xdr:nvGraphicFramePr>
        <xdr:xfrm>
          <a:off x="189363" y="9222322"/>
          <a:ext cx="6908806" cy="4594423"/>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Box 6">
            <a:extLst>
              <a:ext uri="{FF2B5EF4-FFF2-40B4-BE49-F238E27FC236}">
                <a16:creationId xmlns:a16="http://schemas.microsoft.com/office/drawing/2014/main" id="{AB5B1BB8-0015-202A-4B98-ACA68D11BEBC}"/>
              </a:ext>
            </a:extLst>
          </xdr:cNvPr>
          <xdr:cNvSpPr txBox="1"/>
        </xdr:nvSpPr>
        <xdr:spPr>
          <a:xfrm>
            <a:off x="278886" y="13210762"/>
            <a:ext cx="6038451" cy="6153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kern="1200"/>
              <a:t>Source: France Agrimer, Bioland</a:t>
            </a:r>
            <a:r>
              <a:rPr lang="en-GB" sz="1200" kern="1200" baseline="0"/>
              <a:t> e.V., European Milk Board, ZMB, AgrarMarkt, CLAL</a:t>
            </a:r>
          </a:p>
          <a:p>
            <a:r>
              <a:rPr lang="en-GB" sz="1200" kern="1200" baseline="0"/>
              <a:t>* Please note that the standard litre quoted for France is different to the standard litre for the other countries.</a:t>
            </a:r>
            <a:endParaRPr lang="en-GB" sz="1200" kern="1200"/>
          </a:p>
        </xdr:txBody>
      </xdr:sp>
      <xdr:sp macro="" textlink="">
        <xdr:nvSpPr>
          <xdr:cNvPr id="8" name="TextBox 7">
            <a:extLst>
              <a:ext uri="{FF2B5EF4-FFF2-40B4-BE49-F238E27FC236}">
                <a16:creationId xmlns:a16="http://schemas.microsoft.com/office/drawing/2014/main" id="{0501BAE9-A6B3-15F1-741B-B0FFBA1A2866}"/>
              </a:ext>
            </a:extLst>
          </xdr:cNvPr>
          <xdr:cNvSpPr txBox="1"/>
        </xdr:nvSpPr>
        <xdr:spPr>
          <a:xfrm>
            <a:off x="268283" y="13172735"/>
            <a:ext cx="6047988" cy="6279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kern="1200"/>
              <a:t>Source: France Agrimer, Bioland</a:t>
            </a:r>
            <a:r>
              <a:rPr lang="en-GB" sz="1200" kern="1200" baseline="0"/>
              <a:t> e.V., European Milk Board, ZMB, AgrarMarkt, CLAL</a:t>
            </a:r>
          </a:p>
          <a:p>
            <a:r>
              <a:rPr lang="en-GB" sz="1200" kern="1200" baseline="0"/>
              <a:t>* Please note that the standard litre quoted for France is different to the standard litre for the other countries.</a:t>
            </a:r>
            <a:endParaRPr lang="en-GB" sz="1200" kern="1200"/>
          </a:p>
        </xdr:txBody>
      </xdr:sp>
    </xdr:grpSp>
    <xdr:clientData/>
  </xdr:twoCellAnchor>
</xdr:wsDr>
</file>

<file path=xl/drawings/drawing10.xml><?xml version="1.0" encoding="utf-8"?>
<c:userShapes xmlns:c="http://schemas.openxmlformats.org/drawingml/2006/chart">
  <cdr:relSizeAnchor xmlns:cdr="http://schemas.openxmlformats.org/drawingml/2006/chartDrawing">
    <cdr:from>
      <cdr:x>0.0258</cdr:x>
      <cdr:y>0.93532</cdr:y>
    </cdr:from>
    <cdr:to>
      <cdr:x>0.47354</cdr:x>
      <cdr:y>1</cdr:y>
    </cdr:to>
    <cdr:sp macro="" textlink="">
      <cdr:nvSpPr>
        <cdr:cNvPr id="2" name="TextBox 1"/>
        <cdr:cNvSpPr txBox="1"/>
      </cdr:nvSpPr>
      <cdr:spPr>
        <a:xfrm xmlns:a="http://schemas.openxmlformats.org/drawingml/2006/main">
          <a:off x="186132" y="4347303"/>
          <a:ext cx="3230167" cy="30062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200">
              <a:solidFill>
                <a:schemeClr val="tx1"/>
              </a:solidFill>
            </a:rPr>
            <a:t>Source:</a:t>
          </a:r>
          <a:r>
            <a:rPr lang="en-GB" sz="1200" baseline="0">
              <a:solidFill>
                <a:schemeClr val="tx1"/>
              </a:solidFill>
            </a:rPr>
            <a:t> DG Agri/Milk Market Observatory	</a:t>
          </a:r>
          <a:endParaRPr lang="en-GB" sz="1200">
            <a:solidFill>
              <a:schemeClr val="tx1"/>
            </a:solidFill>
          </a:endParaRPr>
        </a:p>
      </cdr:txBody>
    </cdr:sp>
  </cdr:relSizeAnchor>
  <cdr:relSizeAnchor xmlns:cdr="http://schemas.openxmlformats.org/drawingml/2006/chartDrawing">
    <cdr:from>
      <cdr:x>0.88016</cdr:x>
      <cdr:y>0.00469</cdr:y>
    </cdr:from>
    <cdr:to>
      <cdr:x>0.9947</cdr:x>
      <cdr:y>0.08004</cdr:y>
    </cdr:to>
    <cdr:pic>
      <cdr:nvPicPr>
        <cdr:cNvPr id="4" name="chart">
          <a:extLst xmlns:a="http://schemas.openxmlformats.org/drawingml/2006/main">
            <a:ext uri="{FF2B5EF4-FFF2-40B4-BE49-F238E27FC236}">
              <a16:creationId xmlns:a16="http://schemas.microsoft.com/office/drawing/2014/main" id="{6D786072-93E2-D1C8-A170-B9416C4E14E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6321954" y="22225"/>
          <a:ext cx="822653" cy="357442"/>
        </a:xfrm>
        <a:prstGeom xmlns:a="http://schemas.openxmlformats.org/drawingml/2006/main" prst="rect">
          <a:avLst/>
        </a:prstGeom>
      </cdr:spPr>
    </cdr:pic>
  </cdr:relSizeAnchor>
</c:userShapes>
</file>

<file path=xl/drawings/drawing11.xml><?xml version="1.0" encoding="utf-8"?>
<c:userShapes xmlns:c="http://schemas.openxmlformats.org/drawingml/2006/chart">
  <cdr:relSizeAnchor xmlns:cdr="http://schemas.openxmlformats.org/drawingml/2006/chartDrawing">
    <cdr:from>
      <cdr:x>0</cdr:x>
      <cdr:y>0.94408</cdr:y>
    </cdr:from>
    <cdr:to>
      <cdr:x>0.47412</cdr:x>
      <cdr:y>1</cdr:y>
    </cdr:to>
    <cdr:sp macro="" textlink="">
      <cdr:nvSpPr>
        <cdr:cNvPr id="4" name="TextBox 3"/>
        <cdr:cNvSpPr txBox="1"/>
      </cdr:nvSpPr>
      <cdr:spPr>
        <a:xfrm xmlns:a="http://schemas.openxmlformats.org/drawingml/2006/main">
          <a:off x="0" y="4011983"/>
          <a:ext cx="3238500" cy="23763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200">
              <a:solidFill>
                <a:schemeClr val="tx1"/>
              </a:solidFill>
            </a:rPr>
            <a:t>Source: DG Agri/Milk Market Observatory</a:t>
          </a:r>
        </a:p>
      </cdr:txBody>
    </cdr:sp>
  </cdr:relSizeAnchor>
  <cdr:relSizeAnchor xmlns:cdr="http://schemas.openxmlformats.org/drawingml/2006/chartDrawing">
    <cdr:from>
      <cdr:x>0.8942</cdr:x>
      <cdr:y>0.01318</cdr:y>
    </cdr:from>
    <cdr:to>
      <cdr:x>0.99547</cdr:x>
      <cdr:y>0.0822</cdr:y>
    </cdr:to>
    <cdr:pic>
      <cdr:nvPicPr>
        <cdr:cNvPr id="6" name="chart">
          <a:extLst xmlns:a="http://schemas.openxmlformats.org/drawingml/2006/main">
            <a:ext uri="{FF2B5EF4-FFF2-40B4-BE49-F238E27FC236}">
              <a16:creationId xmlns:a16="http://schemas.microsoft.com/office/drawing/2014/main" id="{46B1988B-882E-4520-86F6-41665C16483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6172200" y="59280"/>
          <a:ext cx="698982" cy="310444"/>
        </a:xfrm>
        <a:prstGeom xmlns:a="http://schemas.openxmlformats.org/drawingml/2006/main" prst="rect">
          <a:avLst/>
        </a:prstGeom>
      </cdr:spPr>
    </cdr:pic>
  </cdr:relSizeAnchor>
</c:userShapes>
</file>

<file path=xl/drawings/drawing12.xml><?xml version="1.0" encoding="utf-8"?>
<c:userShapes xmlns:c="http://schemas.openxmlformats.org/drawingml/2006/chart">
  <cdr:relSizeAnchor xmlns:cdr="http://schemas.openxmlformats.org/drawingml/2006/chartDrawing">
    <cdr:from>
      <cdr:x>0</cdr:x>
      <cdr:y>0.93652</cdr:y>
    </cdr:from>
    <cdr:to>
      <cdr:x>0.58298</cdr:x>
      <cdr:y>1</cdr:y>
    </cdr:to>
    <cdr:sp macro="" textlink="">
      <cdr:nvSpPr>
        <cdr:cNvPr id="3" name="TextBox 1"/>
        <cdr:cNvSpPr txBox="1"/>
      </cdr:nvSpPr>
      <cdr:spPr>
        <a:xfrm xmlns:a="http://schemas.openxmlformats.org/drawingml/2006/main">
          <a:off x="0" y="3879253"/>
          <a:ext cx="3976688" cy="2629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200">
              <a:solidFill>
                <a:schemeClr val="tx1"/>
              </a:solidFill>
            </a:rPr>
            <a:t>Source: DG Agri/Milk</a:t>
          </a:r>
          <a:r>
            <a:rPr lang="en-GB" sz="1200" baseline="0">
              <a:solidFill>
                <a:schemeClr val="tx1"/>
              </a:solidFill>
            </a:rPr>
            <a:t> Market Observatory</a:t>
          </a:r>
          <a:endParaRPr lang="en-GB" sz="1200">
            <a:solidFill>
              <a:schemeClr val="tx1"/>
            </a:solidFill>
          </a:endParaRPr>
        </a:p>
      </cdr:txBody>
    </cdr:sp>
  </cdr:relSizeAnchor>
  <cdr:relSizeAnchor xmlns:cdr="http://schemas.openxmlformats.org/drawingml/2006/chartDrawing">
    <cdr:from>
      <cdr:x>0.88856</cdr:x>
      <cdr:y>0.00564</cdr:y>
    </cdr:from>
    <cdr:to>
      <cdr:x>0.99396</cdr:x>
      <cdr:y>0.07942</cdr:y>
    </cdr:to>
    <cdr:pic>
      <cdr:nvPicPr>
        <cdr:cNvPr id="5" name="chart">
          <a:extLst xmlns:a="http://schemas.openxmlformats.org/drawingml/2006/main">
            <a:ext uri="{FF2B5EF4-FFF2-40B4-BE49-F238E27FC236}">
              <a16:creationId xmlns:a16="http://schemas.microsoft.com/office/drawing/2014/main" id="{4974FBCC-8F6A-4DF9-B23C-9FE03E7BA3A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6151564" y="24357"/>
          <a:ext cx="729709" cy="318458"/>
        </a:xfrm>
        <a:prstGeom xmlns:a="http://schemas.openxmlformats.org/drawingml/2006/main" prst="rect">
          <a:avLst/>
        </a:prstGeom>
      </cdr:spPr>
    </cdr:pic>
  </cdr:relSizeAnchor>
</c:userShapes>
</file>

<file path=xl/drawings/drawing13.xml><?xml version="1.0" encoding="utf-8"?>
<c:userShapes xmlns:c="http://schemas.openxmlformats.org/drawingml/2006/chart">
  <cdr:relSizeAnchor xmlns:cdr="http://schemas.openxmlformats.org/drawingml/2006/chartDrawing">
    <cdr:from>
      <cdr:x>0.87457</cdr:x>
      <cdr:y>0.0088</cdr:y>
    </cdr:from>
    <cdr:to>
      <cdr:x>0.9962</cdr:x>
      <cdr:y>0.09051</cdr:y>
    </cdr:to>
    <cdr:pic>
      <cdr:nvPicPr>
        <cdr:cNvPr id="3" name="chart">
          <a:extLst xmlns:a="http://schemas.openxmlformats.org/drawingml/2006/main">
            <a:ext uri="{FF2B5EF4-FFF2-40B4-BE49-F238E27FC236}">
              <a16:creationId xmlns:a16="http://schemas.microsoft.com/office/drawing/2014/main" id="{788847C3-AB66-4318-81A2-C064DB8584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duotone>
            <a:schemeClr val="accent4">
              <a:shade val="45000"/>
              <a:satMod val="135000"/>
            </a:schemeClr>
            <a:prstClr val="white"/>
          </a:duotone>
        </a:blip>
        <a:stretch xmlns:a="http://schemas.openxmlformats.org/drawingml/2006/main">
          <a:fillRect/>
        </a:stretch>
      </cdr:blipFill>
      <cdr:spPr>
        <a:xfrm xmlns:a="http://schemas.openxmlformats.org/drawingml/2006/main">
          <a:off x="5915025" y="40022"/>
          <a:ext cx="822653" cy="371785"/>
        </a:xfrm>
        <a:prstGeom xmlns:a="http://schemas.openxmlformats.org/drawingml/2006/main" prst="rect">
          <a:avLst/>
        </a:prstGeom>
      </cdr:spPr>
    </cdr:pic>
  </cdr:relSizeAnchor>
</c:userShapes>
</file>

<file path=xl/theme/theme1.xml><?xml version="1.0" encoding="utf-8"?>
<a:theme xmlns:a="http://schemas.openxmlformats.org/drawingml/2006/main" name="AHDB graphs">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graphs" id="{1529553C-77AA-764C-905C-4490102FD0A5}" vid="{5A95833A-36D2-0745-9D94-86AA2FAA49D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arlafoods.co.uk/overview/about-us/company/news/archive-news/" TargetMode="External"/><Relationship Id="rId3" Type="http://schemas.openxmlformats.org/officeDocument/2006/relationships/hyperlink" Target="http://www.biomilchpreise.de/" TargetMode="External"/><Relationship Id="rId7" Type="http://schemas.openxmlformats.org/officeDocument/2006/relationships/hyperlink" Target="http://www.biomilchpreise.de/" TargetMode="External"/><Relationship Id="rId2" Type="http://schemas.openxmlformats.org/officeDocument/2006/relationships/hyperlink" Target="https://www.clal.it/en/index.php?type=section&amp;section=latte_bio_francia" TargetMode="External"/><Relationship Id="rId1" Type="http://schemas.openxmlformats.org/officeDocument/2006/relationships/hyperlink" Target="https://visionet.franceagrimer.fr/Pages/Statistiques.aspx?sousmenu=productions%20animales" TargetMode="External"/><Relationship Id="rId6" Type="http://schemas.openxmlformats.org/officeDocument/2006/relationships/hyperlink" Target="https://www.clal.it/en/index.php?type=section&amp;section=latte_bio_austria" TargetMode="External"/><Relationship Id="rId5" Type="http://schemas.openxmlformats.org/officeDocument/2006/relationships/hyperlink" Target="http://www.europeanmilkboard.org/en/emb/milk-price-review.html" TargetMode="External"/><Relationship Id="rId10" Type="http://schemas.openxmlformats.org/officeDocument/2006/relationships/printerSettings" Target="../printerSettings/printerSettings7.bin"/><Relationship Id="rId4" Type="http://schemas.openxmlformats.org/officeDocument/2006/relationships/hyperlink" Target="https://www.clal.it/en/index.php?section=latte_bio_germania" TargetMode="External"/><Relationship Id="rId9" Type="http://schemas.openxmlformats.org/officeDocument/2006/relationships/hyperlink" Target="https://milkprices.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ahdb.org.uk/market-intelligence-data-and-analysis-team" TargetMode="External"/><Relationship Id="rId2" Type="http://schemas.openxmlformats.org/officeDocument/2006/relationships/hyperlink" Target="https://ahdb.org.uk/" TargetMode="External"/><Relationship Id="rId1" Type="http://schemas.openxmlformats.org/officeDocument/2006/relationships/hyperlink" Target="mailto:datum@ahdb.org.uk"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F149"/>
  <sheetViews>
    <sheetView showGridLines="0" tabSelected="1" zoomScaleNormal="100" zoomScaleSheetLayoutView="12" workbookViewId="0">
      <pane xSplit="134" ySplit="8" topLeftCell="KL9" activePane="bottomRight" state="frozen"/>
      <selection activeCell="AU10" sqref="AU10"/>
      <selection pane="topRight" activeCell="AU10" sqref="AU10"/>
      <selection pane="bottomLeft" activeCell="AU10" sqref="AU10"/>
      <selection pane="bottomRight" activeCell="A5" sqref="A5"/>
    </sheetView>
  </sheetViews>
  <sheetFormatPr defaultColWidth="14.81640625" defaultRowHeight="14"/>
  <cols>
    <col min="1" max="1" width="8.81640625" style="2" customWidth="1"/>
    <col min="2" max="2" width="48.81640625" style="2" customWidth="1"/>
    <col min="3" max="58" width="9.81640625" style="2" hidden="1" customWidth="1"/>
    <col min="59" max="60" width="9.81640625" style="3" hidden="1" customWidth="1"/>
    <col min="61" max="76" width="9.81640625" style="2" hidden="1" customWidth="1"/>
    <col min="77" max="80" width="9.81640625" style="4" hidden="1" customWidth="1"/>
    <col min="81" max="134" width="9.81640625" style="2" hidden="1" customWidth="1"/>
    <col min="135" max="225" width="9.81640625" style="2" customWidth="1"/>
    <col min="226" max="310" width="9.81640625" style="4" customWidth="1"/>
    <col min="311" max="311" width="27.1796875" style="4" customWidth="1"/>
    <col min="312" max="312" width="27.54296875" style="2" bestFit="1" customWidth="1"/>
    <col min="313" max="16384" width="14.81640625" style="2"/>
  </cols>
  <sheetData>
    <row r="1" spans="1:318" ht="26.5" customHeight="1">
      <c r="JK1" s="263">
        <v>45047</v>
      </c>
      <c r="JL1" s="263">
        <v>45047</v>
      </c>
      <c r="JM1" s="263">
        <v>45047</v>
      </c>
      <c r="JN1" s="263">
        <v>45047</v>
      </c>
      <c r="JO1" s="263">
        <v>45047</v>
      </c>
      <c r="JP1" s="263">
        <v>45047</v>
      </c>
      <c r="JQ1" s="263">
        <v>45047</v>
      </c>
      <c r="JR1" s="263">
        <v>45047</v>
      </c>
      <c r="JS1" s="263">
        <v>45047</v>
      </c>
      <c r="JT1" s="263">
        <v>45047</v>
      </c>
      <c r="JU1" s="263"/>
      <c r="JV1" s="263"/>
      <c r="JW1" s="263"/>
      <c r="JX1" s="263"/>
      <c r="JY1" s="263"/>
      <c r="JZ1" s="263"/>
      <c r="KA1" s="263"/>
      <c r="KB1" s="263"/>
      <c r="KC1" s="263"/>
      <c r="KD1" s="263"/>
      <c r="KE1" s="263"/>
      <c r="KF1" s="263"/>
      <c r="KG1" s="263"/>
      <c r="KH1" s="263"/>
      <c r="KI1" s="263"/>
      <c r="KJ1" s="263"/>
      <c r="KK1" s="263"/>
      <c r="KL1" s="263"/>
      <c r="KM1" s="263"/>
      <c r="KN1" s="263"/>
      <c r="KO1" s="263"/>
      <c r="KP1" s="263"/>
      <c r="KQ1" s="263"/>
      <c r="KR1" s="263"/>
      <c r="KS1" s="263"/>
      <c r="KT1" s="263"/>
      <c r="KU1" s="263"/>
      <c r="KV1" s="263"/>
      <c r="KW1" s="263"/>
      <c r="KX1" s="263"/>
    </row>
    <row r="2" spans="1:318" ht="28.4" customHeight="1">
      <c r="A2" s="98" t="s">
        <v>138</v>
      </c>
      <c r="B2" s="82"/>
      <c r="C2" s="82"/>
      <c r="D2" s="82"/>
      <c r="E2" s="82"/>
      <c r="F2" s="82"/>
      <c r="G2" s="82"/>
      <c r="H2" s="82"/>
      <c r="I2" s="82"/>
      <c r="J2" s="82"/>
      <c r="K2" s="82"/>
    </row>
    <row r="3" spans="1:318" ht="17.25" customHeight="1">
      <c r="A3" s="99" t="s">
        <v>179</v>
      </c>
      <c r="B3" s="74"/>
      <c r="C3" s="74"/>
      <c r="D3" s="74"/>
      <c r="E3" s="74"/>
      <c r="F3" s="74"/>
      <c r="G3" s="74"/>
      <c r="H3" s="74"/>
      <c r="I3" s="74"/>
      <c r="J3" s="74"/>
      <c r="K3" s="74"/>
    </row>
    <row r="4" spans="1:318" ht="15.5">
      <c r="A4" s="99" t="s">
        <v>156</v>
      </c>
      <c r="B4" s="74"/>
      <c r="C4" s="74"/>
      <c r="D4" s="74"/>
      <c r="E4" s="74"/>
      <c r="F4" s="74"/>
      <c r="G4" s="74"/>
      <c r="H4" s="74"/>
      <c r="I4" s="74"/>
      <c r="J4" s="74"/>
      <c r="K4" s="74"/>
    </row>
    <row r="5" spans="1:318" ht="15.5">
      <c r="A5" s="100" t="s">
        <v>213</v>
      </c>
      <c r="B5" s="74"/>
      <c r="C5" s="74"/>
      <c r="D5" s="74"/>
      <c r="E5" s="74"/>
      <c r="F5" s="74"/>
      <c r="G5" s="74"/>
      <c r="H5" s="74"/>
      <c r="I5" s="74"/>
      <c r="J5" s="74"/>
      <c r="K5" s="74"/>
    </row>
    <row r="6" spans="1:318" ht="14.15" customHeight="1">
      <c r="A6" s="2" t="s">
        <v>203</v>
      </c>
    </row>
    <row r="7" spans="1:318" s="9" customFormat="1" ht="14.15" customHeight="1">
      <c r="B7" s="4"/>
      <c r="BG7" s="10"/>
      <c r="BH7" s="10"/>
      <c r="BW7" s="9" t="s">
        <v>17</v>
      </c>
      <c r="BX7" s="9" t="s">
        <v>18</v>
      </c>
      <c r="BY7" s="9" t="s">
        <v>19</v>
      </c>
      <c r="BZ7" s="9" t="s">
        <v>20</v>
      </c>
      <c r="CA7" s="9" t="s">
        <v>21</v>
      </c>
      <c r="CB7" s="9" t="s">
        <v>22</v>
      </c>
      <c r="CC7" s="9" t="s">
        <v>23</v>
      </c>
      <c r="CD7" s="9" t="s">
        <v>24</v>
      </c>
      <c r="CE7" s="9" t="s">
        <v>25</v>
      </c>
      <c r="CF7" s="9" t="s">
        <v>26</v>
      </c>
      <c r="CG7" s="9" t="s">
        <v>27</v>
      </c>
      <c r="CH7" s="9" t="s">
        <v>28</v>
      </c>
      <c r="CI7" s="9" t="s">
        <v>17</v>
      </c>
      <c r="CJ7" s="9" t="s">
        <v>18</v>
      </c>
      <c r="CK7" s="9" t="s">
        <v>19</v>
      </c>
      <c r="CL7" s="9" t="s">
        <v>20</v>
      </c>
      <c r="CM7" s="9" t="s">
        <v>21</v>
      </c>
      <c r="EQ7" s="72" t="s">
        <v>17</v>
      </c>
      <c r="ER7" s="72" t="s">
        <v>18</v>
      </c>
      <c r="ES7" s="72" t="s">
        <v>19</v>
      </c>
      <c r="ET7" s="72" t="s">
        <v>20</v>
      </c>
      <c r="EU7" s="72" t="s">
        <v>21</v>
      </c>
      <c r="EV7" s="73" t="s">
        <v>22</v>
      </c>
      <c r="EW7" s="72" t="s">
        <v>23</v>
      </c>
      <c r="EX7" s="72" t="s">
        <v>24</v>
      </c>
      <c r="EY7" s="72" t="s">
        <v>25</v>
      </c>
      <c r="EZ7" s="72" t="s">
        <v>26</v>
      </c>
      <c r="FA7" s="72" t="s">
        <v>27</v>
      </c>
      <c r="FB7" s="73" t="s">
        <v>28</v>
      </c>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row>
    <row r="8" spans="1:318" s="31" customFormat="1" ht="18" customHeight="1">
      <c r="B8" s="83" t="s">
        <v>84</v>
      </c>
      <c r="C8" s="84">
        <v>36892</v>
      </c>
      <c r="D8" s="84">
        <v>36923</v>
      </c>
      <c r="E8" s="84">
        <v>36951</v>
      </c>
      <c r="F8" s="84">
        <v>36982</v>
      </c>
      <c r="G8" s="84">
        <v>37012</v>
      </c>
      <c r="H8" s="84">
        <v>37043</v>
      </c>
      <c r="I8" s="84">
        <v>37073</v>
      </c>
      <c r="J8" s="84">
        <v>37104</v>
      </c>
      <c r="K8" s="84">
        <v>37135</v>
      </c>
      <c r="L8" s="84">
        <v>37165</v>
      </c>
      <c r="M8" s="84">
        <v>37196</v>
      </c>
      <c r="N8" s="84">
        <v>37226</v>
      </c>
      <c r="O8" s="84">
        <v>37257</v>
      </c>
      <c r="P8" s="84">
        <v>37288</v>
      </c>
      <c r="Q8" s="84">
        <v>37316</v>
      </c>
      <c r="R8" s="84">
        <v>37347</v>
      </c>
      <c r="S8" s="84">
        <v>37377</v>
      </c>
      <c r="T8" s="84">
        <v>37408</v>
      </c>
      <c r="U8" s="84">
        <v>37438</v>
      </c>
      <c r="V8" s="84">
        <v>37469</v>
      </c>
      <c r="W8" s="84">
        <v>37500</v>
      </c>
      <c r="X8" s="84">
        <v>37530</v>
      </c>
      <c r="Y8" s="84">
        <v>37561</v>
      </c>
      <c r="Z8" s="84">
        <v>37591</v>
      </c>
      <c r="AA8" s="84">
        <v>37622</v>
      </c>
      <c r="AB8" s="84">
        <v>37653</v>
      </c>
      <c r="AC8" s="84">
        <v>37681</v>
      </c>
      <c r="AD8" s="84">
        <v>37712</v>
      </c>
      <c r="AE8" s="84">
        <v>37742</v>
      </c>
      <c r="AF8" s="84">
        <v>37773</v>
      </c>
      <c r="AG8" s="84">
        <v>37803</v>
      </c>
      <c r="AH8" s="84">
        <v>37834</v>
      </c>
      <c r="AI8" s="84">
        <v>37865</v>
      </c>
      <c r="AJ8" s="84">
        <v>37895</v>
      </c>
      <c r="AK8" s="84">
        <v>37926</v>
      </c>
      <c r="AL8" s="84">
        <v>37956</v>
      </c>
      <c r="AM8" s="84">
        <v>37987</v>
      </c>
      <c r="AN8" s="84">
        <v>38018</v>
      </c>
      <c r="AO8" s="84">
        <v>38047</v>
      </c>
      <c r="AP8" s="84">
        <v>38078</v>
      </c>
      <c r="AQ8" s="84">
        <v>38108</v>
      </c>
      <c r="AR8" s="84">
        <v>38139</v>
      </c>
      <c r="AS8" s="84">
        <v>38169</v>
      </c>
      <c r="AT8" s="84">
        <v>38200</v>
      </c>
      <c r="AU8" s="84">
        <v>38231</v>
      </c>
      <c r="AV8" s="84">
        <v>38261</v>
      </c>
      <c r="AW8" s="84">
        <v>38292</v>
      </c>
      <c r="AX8" s="84">
        <v>38322</v>
      </c>
      <c r="AY8" s="84">
        <v>38353</v>
      </c>
      <c r="AZ8" s="84">
        <v>38384</v>
      </c>
      <c r="BA8" s="84">
        <v>38412</v>
      </c>
      <c r="BB8" s="84">
        <v>38443</v>
      </c>
      <c r="BC8" s="84">
        <v>38473</v>
      </c>
      <c r="BD8" s="84">
        <v>38504</v>
      </c>
      <c r="BE8" s="84">
        <v>38534</v>
      </c>
      <c r="BF8" s="84">
        <v>38565</v>
      </c>
      <c r="BG8" s="84">
        <v>38596</v>
      </c>
      <c r="BH8" s="84">
        <v>38626</v>
      </c>
      <c r="BI8" s="84">
        <v>38657</v>
      </c>
      <c r="BJ8" s="84">
        <v>38687</v>
      </c>
      <c r="BK8" s="84">
        <v>38718</v>
      </c>
      <c r="BL8" s="84">
        <v>38749</v>
      </c>
      <c r="BM8" s="84">
        <v>38777</v>
      </c>
      <c r="BN8" s="84">
        <v>38808</v>
      </c>
      <c r="BO8" s="84">
        <v>38838</v>
      </c>
      <c r="BP8" s="84">
        <v>38869</v>
      </c>
      <c r="BQ8" s="84">
        <v>38899</v>
      </c>
      <c r="BR8" s="84">
        <v>38930</v>
      </c>
      <c r="BS8" s="84">
        <v>38961</v>
      </c>
      <c r="BT8" s="84">
        <v>38991</v>
      </c>
      <c r="BU8" s="84">
        <v>39022</v>
      </c>
      <c r="BV8" s="84">
        <v>39052</v>
      </c>
      <c r="BW8" s="84">
        <v>39083</v>
      </c>
      <c r="BX8" s="84">
        <v>39114</v>
      </c>
      <c r="BY8" s="84">
        <v>39142</v>
      </c>
      <c r="BZ8" s="84">
        <v>39173</v>
      </c>
      <c r="CA8" s="84">
        <v>39203</v>
      </c>
      <c r="CB8" s="84">
        <v>39234</v>
      </c>
      <c r="CC8" s="84">
        <v>39264</v>
      </c>
      <c r="CD8" s="84">
        <v>39295</v>
      </c>
      <c r="CE8" s="84">
        <v>39326</v>
      </c>
      <c r="CF8" s="84">
        <v>39356</v>
      </c>
      <c r="CG8" s="84">
        <v>39387</v>
      </c>
      <c r="CH8" s="84">
        <v>39417</v>
      </c>
      <c r="CI8" s="84">
        <v>39448</v>
      </c>
      <c r="CJ8" s="84">
        <v>39479</v>
      </c>
      <c r="CK8" s="84">
        <v>39508</v>
      </c>
      <c r="CL8" s="84">
        <v>39539</v>
      </c>
      <c r="CM8" s="84">
        <v>39569</v>
      </c>
      <c r="CN8" s="84">
        <v>39600</v>
      </c>
      <c r="CO8" s="84">
        <v>39630</v>
      </c>
      <c r="CP8" s="84">
        <v>39661</v>
      </c>
      <c r="CQ8" s="84">
        <v>39692</v>
      </c>
      <c r="CR8" s="84">
        <v>39722</v>
      </c>
      <c r="CS8" s="84">
        <v>39753</v>
      </c>
      <c r="CT8" s="84">
        <v>39783</v>
      </c>
      <c r="CU8" s="84">
        <v>39814</v>
      </c>
      <c r="CV8" s="84">
        <v>39845</v>
      </c>
      <c r="CW8" s="84">
        <v>39873</v>
      </c>
      <c r="CX8" s="84">
        <v>39904</v>
      </c>
      <c r="CY8" s="84">
        <v>39934</v>
      </c>
      <c r="CZ8" s="84">
        <v>39965</v>
      </c>
      <c r="DA8" s="84">
        <v>39995</v>
      </c>
      <c r="DB8" s="84">
        <v>40026</v>
      </c>
      <c r="DC8" s="84">
        <v>40057</v>
      </c>
      <c r="DD8" s="84">
        <v>40087</v>
      </c>
      <c r="DE8" s="84">
        <v>40118</v>
      </c>
      <c r="DF8" s="84">
        <v>40148</v>
      </c>
      <c r="DG8" s="84">
        <v>40179</v>
      </c>
      <c r="DH8" s="84">
        <v>40210</v>
      </c>
      <c r="DI8" s="84">
        <v>40238</v>
      </c>
      <c r="DJ8" s="84">
        <v>40269</v>
      </c>
      <c r="DK8" s="84">
        <v>40299</v>
      </c>
      <c r="DL8" s="84">
        <v>40330</v>
      </c>
      <c r="DM8" s="84">
        <v>40360</v>
      </c>
      <c r="DN8" s="84">
        <v>40391</v>
      </c>
      <c r="DO8" s="84">
        <v>40422</v>
      </c>
      <c r="DP8" s="84">
        <v>40452</v>
      </c>
      <c r="DQ8" s="84">
        <v>40483</v>
      </c>
      <c r="DR8" s="84">
        <v>40513</v>
      </c>
      <c r="DS8" s="84">
        <v>40544</v>
      </c>
      <c r="DT8" s="84">
        <v>40575</v>
      </c>
      <c r="DU8" s="84">
        <v>40603</v>
      </c>
      <c r="DV8" s="84">
        <v>40634</v>
      </c>
      <c r="DW8" s="84">
        <v>40664</v>
      </c>
      <c r="DX8" s="84">
        <v>40695</v>
      </c>
      <c r="DY8" s="84">
        <v>40725</v>
      </c>
      <c r="DZ8" s="84">
        <v>40756</v>
      </c>
      <c r="EA8" s="84">
        <v>40787</v>
      </c>
      <c r="EB8" s="84">
        <v>40817</v>
      </c>
      <c r="EC8" s="84">
        <v>40848</v>
      </c>
      <c r="ED8" s="84">
        <v>40878</v>
      </c>
      <c r="EE8" s="84">
        <v>40909</v>
      </c>
      <c r="EF8" s="84">
        <v>40940</v>
      </c>
      <c r="EG8" s="84">
        <v>40969</v>
      </c>
      <c r="EH8" s="84">
        <v>41000</v>
      </c>
      <c r="EI8" s="84">
        <v>41030</v>
      </c>
      <c r="EJ8" s="84">
        <v>41061</v>
      </c>
      <c r="EK8" s="84">
        <v>41091</v>
      </c>
      <c r="EL8" s="84">
        <v>41122</v>
      </c>
      <c r="EM8" s="84">
        <v>41153</v>
      </c>
      <c r="EN8" s="84">
        <v>41183</v>
      </c>
      <c r="EO8" s="84">
        <v>41214</v>
      </c>
      <c r="EP8" s="84">
        <v>41244</v>
      </c>
      <c r="EQ8" s="84">
        <v>41275</v>
      </c>
      <c r="ER8" s="84">
        <v>41306</v>
      </c>
      <c r="ES8" s="84">
        <v>41334</v>
      </c>
      <c r="ET8" s="84">
        <v>41365</v>
      </c>
      <c r="EU8" s="84">
        <v>41395</v>
      </c>
      <c r="EV8" s="84">
        <v>41426</v>
      </c>
      <c r="EW8" s="84">
        <v>41456</v>
      </c>
      <c r="EX8" s="84">
        <v>41487</v>
      </c>
      <c r="EY8" s="84">
        <v>41518</v>
      </c>
      <c r="EZ8" s="84">
        <v>41548</v>
      </c>
      <c r="FA8" s="84">
        <v>41579</v>
      </c>
      <c r="FB8" s="84">
        <v>41609</v>
      </c>
      <c r="FC8" s="84">
        <v>41640</v>
      </c>
      <c r="FD8" s="84">
        <v>41671</v>
      </c>
      <c r="FE8" s="84">
        <v>41699</v>
      </c>
      <c r="FF8" s="84">
        <v>41730</v>
      </c>
      <c r="FG8" s="84">
        <v>41760</v>
      </c>
      <c r="FH8" s="84">
        <v>41791</v>
      </c>
      <c r="FI8" s="84">
        <v>41821</v>
      </c>
      <c r="FJ8" s="84">
        <v>41852</v>
      </c>
      <c r="FK8" s="84">
        <v>41883</v>
      </c>
      <c r="FL8" s="84">
        <v>41913</v>
      </c>
      <c r="FM8" s="84">
        <v>41944</v>
      </c>
      <c r="FN8" s="84">
        <v>41974</v>
      </c>
      <c r="FO8" s="84">
        <v>42005</v>
      </c>
      <c r="FP8" s="84">
        <v>42036</v>
      </c>
      <c r="FQ8" s="84">
        <v>42064</v>
      </c>
      <c r="FR8" s="84">
        <v>42095</v>
      </c>
      <c r="FS8" s="84">
        <v>42125</v>
      </c>
      <c r="FT8" s="84">
        <v>42156</v>
      </c>
      <c r="FU8" s="84">
        <v>42186</v>
      </c>
      <c r="FV8" s="84">
        <v>42217</v>
      </c>
      <c r="FW8" s="84">
        <v>42248</v>
      </c>
      <c r="FX8" s="84">
        <v>42278</v>
      </c>
      <c r="FY8" s="84">
        <v>42309</v>
      </c>
      <c r="FZ8" s="84">
        <v>42339</v>
      </c>
      <c r="GA8" s="84">
        <v>42370</v>
      </c>
      <c r="GB8" s="84">
        <v>42401</v>
      </c>
      <c r="GC8" s="84">
        <v>42430</v>
      </c>
      <c r="GD8" s="84">
        <v>42461</v>
      </c>
      <c r="GE8" s="84">
        <v>42491</v>
      </c>
      <c r="GF8" s="84">
        <v>42522</v>
      </c>
      <c r="GG8" s="84">
        <v>42552</v>
      </c>
      <c r="GH8" s="84">
        <v>42583</v>
      </c>
      <c r="GI8" s="84">
        <v>42614</v>
      </c>
      <c r="GJ8" s="84">
        <v>42644</v>
      </c>
      <c r="GK8" s="84">
        <v>42675</v>
      </c>
      <c r="GL8" s="84">
        <v>42705</v>
      </c>
      <c r="GM8" s="84">
        <v>42736</v>
      </c>
      <c r="GN8" s="84">
        <v>42767</v>
      </c>
      <c r="GO8" s="84">
        <v>42795</v>
      </c>
      <c r="GP8" s="84">
        <v>42826</v>
      </c>
      <c r="GQ8" s="84">
        <v>42856</v>
      </c>
      <c r="GR8" s="84">
        <v>42887</v>
      </c>
      <c r="GS8" s="84">
        <v>42917</v>
      </c>
      <c r="GT8" s="84">
        <v>42948</v>
      </c>
      <c r="GU8" s="84">
        <v>42979</v>
      </c>
      <c r="GV8" s="84">
        <v>43009</v>
      </c>
      <c r="GW8" s="84">
        <v>43040</v>
      </c>
      <c r="GX8" s="84">
        <v>43070</v>
      </c>
      <c r="GY8" s="84">
        <v>43101</v>
      </c>
      <c r="GZ8" s="84">
        <v>43132</v>
      </c>
      <c r="HA8" s="84">
        <v>43160</v>
      </c>
      <c r="HB8" s="84">
        <v>43191</v>
      </c>
      <c r="HC8" s="84">
        <v>43221</v>
      </c>
      <c r="HD8" s="84">
        <v>43252</v>
      </c>
      <c r="HE8" s="84">
        <v>43282</v>
      </c>
      <c r="HF8" s="84">
        <v>43313</v>
      </c>
      <c r="HG8" s="84">
        <v>43344</v>
      </c>
      <c r="HH8" s="84">
        <v>43374</v>
      </c>
      <c r="HI8" s="84">
        <v>43405</v>
      </c>
      <c r="HJ8" s="84">
        <v>43435</v>
      </c>
      <c r="HK8" s="84">
        <v>43466</v>
      </c>
      <c r="HL8" s="84">
        <v>43497</v>
      </c>
      <c r="HM8" s="84">
        <v>43525</v>
      </c>
      <c r="HN8" s="84">
        <v>43556</v>
      </c>
      <c r="HO8" s="84">
        <v>43586</v>
      </c>
      <c r="HP8" s="84">
        <v>43617</v>
      </c>
      <c r="HQ8" s="84">
        <v>43647</v>
      </c>
      <c r="HR8" s="84">
        <v>43678</v>
      </c>
      <c r="HS8" s="84">
        <v>43709</v>
      </c>
      <c r="HT8" s="84">
        <v>43739</v>
      </c>
      <c r="HU8" s="84">
        <v>43770</v>
      </c>
      <c r="HV8" s="84">
        <v>43800</v>
      </c>
      <c r="HW8" s="84">
        <v>43831</v>
      </c>
      <c r="HX8" s="84">
        <v>43862</v>
      </c>
      <c r="HY8" s="84">
        <v>43891</v>
      </c>
      <c r="HZ8" s="84">
        <v>43922</v>
      </c>
      <c r="IA8" s="84">
        <v>43952</v>
      </c>
      <c r="IB8" s="84">
        <v>43983</v>
      </c>
      <c r="IC8" s="84">
        <v>44013</v>
      </c>
      <c r="ID8" s="84">
        <v>44044</v>
      </c>
      <c r="IE8" s="84">
        <v>44075</v>
      </c>
      <c r="IF8" s="84">
        <v>44105</v>
      </c>
      <c r="IG8" s="84">
        <v>44136</v>
      </c>
      <c r="IH8" s="84">
        <v>44166</v>
      </c>
      <c r="II8" s="84">
        <v>44197</v>
      </c>
      <c r="IJ8" s="84">
        <v>44228</v>
      </c>
      <c r="IK8" s="84">
        <v>44256</v>
      </c>
      <c r="IL8" s="84">
        <v>44287</v>
      </c>
      <c r="IM8" s="84">
        <v>44317</v>
      </c>
      <c r="IN8" s="84">
        <v>44348</v>
      </c>
      <c r="IO8" s="84">
        <v>44378</v>
      </c>
      <c r="IP8" s="84">
        <v>44409</v>
      </c>
      <c r="IQ8" s="84">
        <v>44440</v>
      </c>
      <c r="IR8" s="84">
        <v>44470</v>
      </c>
      <c r="IS8" s="84">
        <v>44501</v>
      </c>
      <c r="IT8" s="84">
        <v>44531</v>
      </c>
      <c r="IU8" s="84">
        <v>44562</v>
      </c>
      <c r="IV8" s="84">
        <v>44593</v>
      </c>
      <c r="IW8" s="84">
        <v>44621</v>
      </c>
      <c r="IX8" s="84">
        <v>44652</v>
      </c>
      <c r="IY8" s="84">
        <v>44682</v>
      </c>
      <c r="IZ8" s="84">
        <v>44713</v>
      </c>
      <c r="JA8" s="84">
        <v>44743</v>
      </c>
      <c r="JB8" s="84">
        <v>44774</v>
      </c>
      <c r="JC8" s="84">
        <v>44805</v>
      </c>
      <c r="JD8" s="84">
        <v>44835</v>
      </c>
      <c r="JE8" s="84">
        <v>44866</v>
      </c>
      <c r="JF8" s="84">
        <v>44896</v>
      </c>
      <c r="JG8" s="84">
        <v>44927</v>
      </c>
      <c r="JH8" s="84">
        <v>44958</v>
      </c>
      <c r="JI8" s="84">
        <v>44986</v>
      </c>
      <c r="JJ8" s="84">
        <v>45017</v>
      </c>
      <c r="JK8" s="84">
        <v>45047</v>
      </c>
      <c r="JL8" s="84">
        <v>45078</v>
      </c>
      <c r="JM8" s="84">
        <v>45108</v>
      </c>
      <c r="JN8" s="84">
        <v>45139</v>
      </c>
      <c r="JO8" s="84">
        <v>45170</v>
      </c>
      <c r="JP8" s="84">
        <v>45200</v>
      </c>
      <c r="JQ8" s="84">
        <v>45231</v>
      </c>
      <c r="JR8" s="84">
        <v>45261</v>
      </c>
      <c r="JS8" s="84">
        <v>45292</v>
      </c>
      <c r="JT8" s="84">
        <v>45323</v>
      </c>
      <c r="JU8" s="84">
        <v>45352</v>
      </c>
      <c r="JV8" s="84">
        <v>45383</v>
      </c>
      <c r="JW8" s="84">
        <v>45413</v>
      </c>
      <c r="JX8" s="84">
        <v>45444</v>
      </c>
      <c r="JY8" s="84">
        <v>45474</v>
      </c>
      <c r="JZ8" s="84">
        <v>45505</v>
      </c>
      <c r="KA8" s="84">
        <v>45536</v>
      </c>
      <c r="KB8" s="84">
        <v>45566</v>
      </c>
      <c r="KC8" s="84">
        <v>45597</v>
      </c>
      <c r="KD8" s="84">
        <v>45627</v>
      </c>
      <c r="KE8" s="84">
        <v>45658</v>
      </c>
      <c r="KF8" s="84">
        <v>45689</v>
      </c>
      <c r="KG8" s="84">
        <v>45717</v>
      </c>
      <c r="KH8" s="84">
        <v>45748</v>
      </c>
      <c r="KI8" s="84">
        <v>45778</v>
      </c>
      <c r="KJ8" s="84">
        <v>45809</v>
      </c>
      <c r="KK8" s="84">
        <v>45839</v>
      </c>
      <c r="KL8" s="84">
        <v>45870</v>
      </c>
      <c r="KM8" s="84">
        <v>45901</v>
      </c>
      <c r="KN8" s="84">
        <v>45931</v>
      </c>
      <c r="KO8" s="84">
        <v>45962</v>
      </c>
      <c r="KP8" s="84">
        <v>45992</v>
      </c>
      <c r="KQ8" s="84">
        <v>46023</v>
      </c>
      <c r="KR8" s="84">
        <v>46054</v>
      </c>
      <c r="KS8" s="84">
        <v>46082</v>
      </c>
      <c r="KT8" s="84">
        <v>46113</v>
      </c>
      <c r="KU8" s="84">
        <v>46143</v>
      </c>
      <c r="KV8" s="84">
        <v>46174</v>
      </c>
      <c r="KW8" s="84">
        <v>46204</v>
      </c>
      <c r="KX8" s="84">
        <v>46235</v>
      </c>
      <c r="KY8" s="84" t="s">
        <v>45</v>
      </c>
      <c r="KZ8" s="84" t="s">
        <v>44</v>
      </c>
    </row>
    <row r="9" spans="1:318" s="17" customFormat="1" ht="18" customHeight="1">
      <c r="B9" s="85" t="s">
        <v>9</v>
      </c>
      <c r="C9" s="117">
        <f>(('MMO - Euro100kg'!C19/0.97116)*C$65)</f>
        <v>20.475100086494503</v>
      </c>
      <c r="D9" s="117">
        <f>(('MMO - Euro100kg'!D19/0.97116)*D$65)</f>
        <v>20.629369002018205</v>
      </c>
      <c r="E9" s="117">
        <f>(('MMO - Euro100kg'!E19/0.97116)*E$65)</f>
        <v>20.446017072367066</v>
      </c>
      <c r="F9" s="117">
        <f>(('MMO - Euro100kg'!F19/0.97116)*F$65)</f>
        <v>20.420257012232792</v>
      </c>
      <c r="G9" s="117">
        <f>(('MMO - Euro100kg'!G19/0.97116)*G$65)</f>
        <v>20.170190390872772</v>
      </c>
      <c r="H9" s="117">
        <f>(('MMO - Euro100kg'!H19/0.97116)*H$65)</f>
        <v>20.315219139997524</v>
      </c>
      <c r="I9" s="117">
        <f>(('MMO - Euro100kg'!I19/0.97116)*I$65)</f>
        <v>20.526012685860206</v>
      </c>
      <c r="J9" s="117">
        <f>(('MMO - Euro100kg'!J19/0.97116)*J$65)</f>
        <v>21.539933275670332</v>
      </c>
      <c r="K9" s="117">
        <f>(('MMO - Euro100kg'!K19/0.97116)*K$65)</f>
        <v>22.383596029490505</v>
      </c>
      <c r="L9" s="117">
        <f>(('MMO - Euro100kg'!L19/0.97116)*L$65)</f>
        <v>22.792422896330162</v>
      </c>
      <c r="M9" s="117">
        <f>(('MMO - Euro100kg'!M19/0.97116)*M$65)</f>
        <v>23.558405226739161</v>
      </c>
      <c r="N9" s="117">
        <f>(('MMO - Euro100kg'!N19/0.97116)*N$65)</f>
        <v>23.593141912764121</v>
      </c>
      <c r="O9" s="117">
        <f>(('MMO - Euro100kg'!O19/0.97116)*O$65)</f>
        <v>22.424591437044359</v>
      </c>
      <c r="P9" s="117">
        <f>(('MMO - Euro100kg'!P19/0.97116)*P$65)</f>
        <v>21.775180742617081</v>
      </c>
      <c r="Q9" s="117">
        <f>(('MMO - Euro100kg'!Q19/0.97116)*Q$65)</f>
        <v>21.59195535236212</v>
      </c>
      <c r="R9" s="117">
        <f>(('MMO - Euro100kg'!R19/0.97116)*R$65)</f>
        <v>20.28664599036204</v>
      </c>
      <c r="S9" s="117">
        <f>(('MMO - Euro100kg'!S19/0.97116)*S$65)</f>
        <v>19.432071502121172</v>
      </c>
      <c r="T9" s="117">
        <f>(('MMO - Euro100kg'!T19/0.97116)*T$65)</f>
        <v>19.554327196342516</v>
      </c>
      <c r="U9" s="117">
        <f>(('MMO - Euro100kg'!U19/0.97116)*U$65)</f>
        <v>19.227342065159188</v>
      </c>
      <c r="V9" s="117">
        <f>(('MMO - Euro100kg'!V19/0.97116)*V$65)</f>
        <v>19.13485082787594</v>
      </c>
      <c r="W9" s="117">
        <f>(('MMO - Euro100kg'!W19/0.97116)*W$65)</f>
        <v>19.791976275793893</v>
      </c>
      <c r="X9" s="117">
        <f>(('MMO - Euro100kg'!X19/0.97116)*X$65)</f>
        <v>20.222916007660942</v>
      </c>
      <c r="Y9" s="117">
        <f>(('MMO - Euro100kg'!Y19/0.97116)*Y$65)</f>
        <v>20.634191523538863</v>
      </c>
      <c r="Z9" s="117">
        <f>(('MMO - Euro100kg'!Z19/0.97116)*Z$65)</f>
        <v>21.318781333662837</v>
      </c>
      <c r="AA9" s="117">
        <f>(('MMO - Euro100kg'!AA19/0.97116)*AA$65)</f>
        <v>21.273617601631038</v>
      </c>
      <c r="AB9" s="117">
        <f>(('MMO - Euro100kg'!AB19/0.97116)*AB$65)</f>
        <v>21.462159891264054</v>
      </c>
      <c r="AC9" s="117">
        <f>(('MMO - Euro100kg'!AC19/0.97116)*AC$65)</f>
        <v>21.87290683306561</v>
      </c>
      <c r="AD9" s="117">
        <f>(('MMO - Euro100kg'!AD19/0.97116)*AD$65)</f>
        <v>21.106475472630667</v>
      </c>
      <c r="AE9" s="117">
        <f>(('MMO - Euro100kg'!AE19/0.97116)*AE$65)</f>
        <v>20.585457978088058</v>
      </c>
      <c r="AF9" s="117">
        <f>(('MMO - Euro100kg'!AF19/0.97116)*AF$65)</f>
        <v>20.281748146546395</v>
      </c>
      <c r="AG9" s="117">
        <f>(('MMO - Euro100kg'!AG19/0.97116)*AG$65)</f>
        <v>19.688094134849045</v>
      </c>
      <c r="AH9" s="117">
        <f>(('MMO - Euro100kg'!AH19/0.97116)*AH$65)</f>
        <v>19.802430495489929</v>
      </c>
      <c r="AI9" s="117">
        <f>(('MMO - Euro100kg'!AI19/0.97116)*AI$65)</f>
        <v>20.580723464722599</v>
      </c>
      <c r="AJ9" s="117">
        <f>(('MMO - Euro100kg'!AJ19/0.97116)*AJ$65)</f>
        <v>21.846251410684129</v>
      </c>
      <c r="AK9" s="117">
        <f>(('MMO - Euro100kg'!AK19/0.97116)*AK$65)</f>
        <v>22.226585753119981</v>
      </c>
      <c r="AL9" s="117">
        <f>(('MMO - Euro100kg'!AL19/0.97116)*AL$65)</f>
        <v>23.460305171135552</v>
      </c>
      <c r="AM9" s="117">
        <f>(('MMO - Euro100kg'!AM19/0.97116)*AM$65)</f>
        <v>21.932993424976321</v>
      </c>
      <c r="AN9" s="117">
        <f>(('MMO - Euro100kg'!AN19/0.97116)*AN$65)</f>
        <v>20.942831351785493</v>
      </c>
      <c r="AO9" s="117">
        <f>(('MMO - Euro100kg'!AO19/0.97116)*AO$65)</f>
        <v>20.809131159644135</v>
      </c>
      <c r="AP9" s="117">
        <f>(('MMO - Euro100kg'!AP19/0.97116)*AP$65)</f>
        <v>19.7247948432802</v>
      </c>
      <c r="AQ9" s="117">
        <f>(('MMO - Euro100kg'!AQ19/0.97116)*AQ$65)</f>
        <v>19.291134879937395</v>
      </c>
      <c r="AR9" s="117">
        <f>(('MMO - Euro100kg'!AR19/0.97116)*AR$65)</f>
        <v>19.127474422340292</v>
      </c>
      <c r="AS9" s="117">
        <f>(('MMO - Euro100kg'!AS19/0.97116)*AS$65)</f>
        <v>19.268331685819021</v>
      </c>
      <c r="AT9" s="117">
        <f>(('MMO - Euro100kg'!AT19/0.97116)*AT$65)</f>
        <v>19.378978005683926</v>
      </c>
      <c r="AU9" s="117">
        <f>(('MMO - Euro100kg'!AU19/0.97116)*AU$65)</f>
        <v>20.356701362288394</v>
      </c>
      <c r="AV9" s="117">
        <f>(('MMO - Euro100kg'!AV19/0.97116)*AV$65)</f>
        <v>21.885454212900036</v>
      </c>
      <c r="AW9" s="117">
        <f>(('MMO - Euro100kg'!AW19/0.97116)*AW$65)</f>
        <v>22.714189535709874</v>
      </c>
      <c r="AX9" s="117">
        <f>(('MMO - Euro100kg'!AX19/0.97116)*AX$65)</f>
        <v>22.539756268071173</v>
      </c>
      <c r="AY9" s="117">
        <f>(('MMO - Euro100kg'!AY19/0.97116)*AY$65)</f>
        <v>22.306968291015878</v>
      </c>
      <c r="AZ9" s="117">
        <f>(('MMO - Euro100kg'!AZ19/0.97116)*AZ$65)</f>
        <v>21.496972898389554</v>
      </c>
      <c r="BA9" s="117">
        <f>(('MMO - Euro100kg'!BA19/0.97116)*BA$65)</f>
        <v>21.518383747271301</v>
      </c>
      <c r="BB9" s="117">
        <f>(('MMO - Euro100kg'!BB19/0.97116)*BB$65)</f>
        <v>20.233857222290869</v>
      </c>
      <c r="BC9" s="117">
        <f>(('MMO - Euro100kg'!BC19/0.97116)*BC$65)</f>
        <v>19.616447289838955</v>
      </c>
      <c r="BD9" s="117">
        <f>(('MMO - Euro100kg'!BD19/0.97116)*BD$65)</f>
        <v>19.090556777462005</v>
      </c>
      <c r="BE9" s="117">
        <f>(('MMO - Euro100kg'!BE19/0.97116)*BE$65)</f>
        <v>19.552341859219901</v>
      </c>
      <c r="BF9" s="117">
        <f>(('MMO - Euro100kg'!BF19/0.97116)*BF$65)</f>
        <v>19.955855760121917</v>
      </c>
      <c r="BG9" s="117">
        <f>(('MMO - Euro100kg'!BG19/0.97116)*BG$65)</f>
        <v>20.062717255653034</v>
      </c>
      <c r="BH9" s="117">
        <f>(('MMO - Euro100kg'!BH19/0.97116)*BH$65)</f>
        <v>21.447002193253432</v>
      </c>
      <c r="BI9" s="117">
        <f>(('MMO - Euro100kg'!BI19/0.97116)*BI$65)</f>
        <v>22.173980569628075</v>
      </c>
      <c r="BJ9" s="117">
        <f>(('MMO - Euro100kg'!BJ19/0.97116)*BJ$65)</f>
        <v>22.114957926603239</v>
      </c>
      <c r="BK9" s="117">
        <f>(('MMO - Euro100kg'!BK19/0.97116)*BK$65)</f>
        <v>21.68826846245727</v>
      </c>
      <c r="BL9" s="117">
        <f>(('MMO - Euro100kg'!BL19/0.97116)*BL$65)</f>
        <v>21.554796408418802</v>
      </c>
      <c r="BM9" s="117">
        <f>(('MMO - Euro100kg'!BM19/0.97116)*BM$65)</f>
        <v>21.311346379587299</v>
      </c>
      <c r="BN9" s="117">
        <f>(('MMO - Euro100kg'!BN19/0.97116)*BN$65)</f>
        <v>20.847790889245847</v>
      </c>
      <c r="BO9" s="117">
        <f>(('MMO - Euro100kg'!BO19/0.97116)*BO$65)</f>
        <v>19.815670147040652</v>
      </c>
      <c r="BP9" s="117">
        <f>(('MMO - Euro100kg'!BP19/0.97116)*BP$65)</f>
        <v>19.873810803575104</v>
      </c>
      <c r="BQ9" s="117">
        <f>(('MMO - Euro100kg'!BQ19/0.97116)*BQ$65)</f>
        <v>19.989403362988593</v>
      </c>
      <c r="BR9" s="117">
        <f>(('MMO - Euro100kg'!BR19/0.97116)*BR$65)</f>
        <v>20.245351692820957</v>
      </c>
      <c r="BS9" s="117">
        <f>(('MMO - Euro100kg'!BS19/0.97116)*BS$65)</f>
        <v>20.656373161991844</v>
      </c>
      <c r="BT9" s="117">
        <f>(('MMO - Euro100kg'!BT19/0.97116)*BT$65)</f>
        <v>21.478183821409448</v>
      </c>
      <c r="BU9" s="117">
        <f>(('MMO - Euro100kg'!BU19/0.97116)*BU$65)</f>
        <v>22.203978747065364</v>
      </c>
      <c r="BV9" s="117">
        <f>(('MMO - Euro100kg'!BV19/0.97116)*BV$65)</f>
        <v>22.678097368095887</v>
      </c>
      <c r="BW9" s="117">
        <f>(('MMO - Euro100kg'!BW19/0.97116)*BW$65)</f>
        <v>21.455986549824203</v>
      </c>
      <c r="BX9" s="117">
        <f>(('MMO - Euro100kg'!BX19/0.97116)*BX$65)</f>
        <v>21.507070997569919</v>
      </c>
      <c r="BY9" s="117">
        <f>(('MMO - Euro100kg'!BY19/0.97116)*BY$65)</f>
        <v>21.483013221302361</v>
      </c>
      <c r="BZ9" s="117">
        <f>(('MMO - Euro100kg'!BZ19/0.97116)*BZ$65)</f>
        <v>20.986252100580746</v>
      </c>
      <c r="CA9" s="117">
        <f>(('MMO - Euro100kg'!CA19/0.97116)*CA$65)</f>
        <v>20.708322531817622</v>
      </c>
      <c r="CB9" s="117">
        <f>(('MMO - Euro100kg'!CB19/0.97116)*CB$65)</f>
        <v>20.755169529222787</v>
      </c>
      <c r="CC9" s="117">
        <f>(('MMO - Euro100kg'!CC19/0.97116)*CC$65)</f>
        <v>21.967796470200586</v>
      </c>
      <c r="CD9" s="117">
        <f>(('MMO - Euro100kg'!CD19/0.97116)*CD$65)</f>
        <v>22.976809506157583</v>
      </c>
      <c r="CE9" s="117">
        <f>(('MMO - Euro100kg'!CE19/0.97116)*CE$65)</f>
        <v>26.273285308291115</v>
      </c>
      <c r="CF9" s="117">
        <f>(('MMO - Euro100kg'!CF19/0.97116)*CF$65)</f>
        <v>27.768638792783889</v>
      </c>
      <c r="CG9" s="117">
        <f>(('MMO - Euro100kg'!CG19/0.97116)*CG$65)</f>
        <v>30.633065612257504</v>
      </c>
      <c r="CH9" s="117">
        <f>(('MMO - Euro100kg'!CH19/0.97116)*CH$65)</f>
        <v>31.5716801556901</v>
      </c>
      <c r="CI9" s="117">
        <f>(('MMO - Euro100kg'!CI19/0.97116)*CI$65)</f>
        <v>32.620871287944311</v>
      </c>
      <c r="CJ9" s="117">
        <f>(('MMO - Euro100kg'!CJ19/0.97116)*CJ$65)</f>
        <v>32.453349746694677</v>
      </c>
      <c r="CK9" s="117">
        <f>(('MMO - Euro100kg'!CK19/0.97116)*CK$65)</f>
        <v>33.087014209810953</v>
      </c>
      <c r="CL9" s="117">
        <f>(('MMO - Euro100kg'!CL19/0.97116)*CL$65)</f>
        <v>33.471920672185838</v>
      </c>
      <c r="CM9" s="117">
        <f>(('MMO - Euro100kg'!CM19/0.97116)*CM$65)</f>
        <v>32.051713682606369</v>
      </c>
      <c r="CN9" s="117">
        <f>(('MMO - Euro100kg'!CN19/0.97116)*CN$65)</f>
        <v>31.099194952428018</v>
      </c>
      <c r="CO9" s="117">
        <f>(('MMO - Euro100kg'!CO19/0.97116)*CO$65)</f>
        <v>30.313929280448118</v>
      </c>
      <c r="CP9" s="117">
        <f>(('MMO - Euro100kg'!CP19/0.97116)*CP$65)</f>
        <v>30.232593599406894</v>
      </c>
      <c r="CQ9" s="117">
        <f>(('MMO - Euro100kg'!CQ19/0.97116)*CQ$65)</f>
        <v>31.351733432184187</v>
      </c>
      <c r="CR9" s="117">
        <f>(('MMO - Euro100kg'!CR19/0.97116)*CR$65)</f>
        <v>30.815067290662718</v>
      </c>
      <c r="CS9" s="117">
        <f>(('MMO - Euro100kg'!CS19/0.97116)*CS$65)</f>
        <v>31.010708081057707</v>
      </c>
      <c r="CT9" s="117">
        <f>(('MMO - Euro100kg'!CT19/0.97116)*CT$65)</f>
        <v>32.578170394167799</v>
      </c>
      <c r="CU9" s="117">
        <f>(('MMO - Euro100kg'!CU19/0.97116)*CU$65)</f>
        <v>31.446639595947115</v>
      </c>
      <c r="CV9" s="117">
        <f>(('MMO - Euro100kg'!CV19/0.97116)*CV$65)</f>
        <v>30.340353165286874</v>
      </c>
      <c r="CW9" s="117">
        <f>(('MMO - Euro100kg'!CW19/0.97116)*CW$65)</f>
        <v>30.057506239960457</v>
      </c>
      <c r="CX9" s="117">
        <f>(('MMO - Euro100kg'!CX19/0.97116)*CX$65)</f>
        <v>27.240400912311046</v>
      </c>
      <c r="CY9" s="117">
        <f>(('MMO - Euro100kg'!CY19/0.97116)*CY$65)</f>
        <v>25.600056839243788</v>
      </c>
      <c r="CZ9" s="117">
        <f>(('MMO - Euro100kg'!CZ19/0.97116)*CZ$65)</f>
        <v>22.612295996540222</v>
      </c>
      <c r="DA9" s="117">
        <f>(('MMO - Euro100kg'!DA19/0.97116)*DA$65)</f>
        <v>22.407934933481609</v>
      </c>
      <c r="DB9" s="117">
        <f>(('MMO - Euro100kg'!DB19/0.97116)*DB$65)</f>
        <v>22.476284196218955</v>
      </c>
      <c r="DC9" s="117">
        <f>(('MMO - Euro100kg'!DC19/0.97116)*DC$65)</f>
        <v>24.863765393961859</v>
      </c>
      <c r="DD9" s="117">
        <f>(('MMO - Euro100kg'!DD19/0.97116)*DD$65)</f>
        <v>26.550381090654472</v>
      </c>
      <c r="DE9" s="117">
        <f>(('MMO - Euro100kg'!DE19/0.97116)*DE$65)</f>
        <v>27.967796367230935</v>
      </c>
      <c r="DF9" s="117">
        <f>(('MMO - Euro100kg'!DF19/0.97116)*DF$65)</f>
        <v>28.304282054450347</v>
      </c>
      <c r="DG9" s="117">
        <f>(('MMO - Euro100kg'!DG19/0.97116)*DG$65)</f>
        <v>28.125434696651428</v>
      </c>
      <c r="DH9" s="117">
        <f>(('MMO - Euro100kg'!DH19/0.97116)*DH$65)</f>
        <v>27.610906174059888</v>
      </c>
      <c r="DI9" s="117">
        <f>(('MMO - Euro100kg'!DI19/0.97116)*DI$65)</f>
        <v>28.172687548910577</v>
      </c>
      <c r="DJ9" s="117">
        <f>(('MMO - Euro100kg'!DJ19/0.97116)*DJ$65)</f>
        <v>26.845961015692573</v>
      </c>
      <c r="DK9" s="117">
        <f>(('MMO - Euro100kg'!DK19/0.97116)*DK$65)</f>
        <v>26.480874933069732</v>
      </c>
      <c r="DL9" s="117">
        <f>(('MMO - Euro100kg'!DL19/0.97116)*DL$65)</f>
        <v>25.351297417521316</v>
      </c>
      <c r="DM9" s="117">
        <f>(('MMO - Euro100kg'!DM19/0.97116)*DM$65)</f>
        <v>26.869408130483137</v>
      </c>
      <c r="DN9" s="117">
        <f>(('MMO - Euro100kg'!DN19/0.97116)*DN$65)</f>
        <v>27.069243790930432</v>
      </c>
      <c r="DO9" s="117">
        <f>(('MMO - Euro100kg'!DO19/0.97116)*DO$65)</f>
        <v>28.752721281766135</v>
      </c>
      <c r="DP9" s="117">
        <f>(('MMO - Euro100kg'!DP19/0.97116)*DP$65)</f>
        <v>30.635963178055114</v>
      </c>
      <c r="DQ9" s="117">
        <f>(('MMO - Euro100kg'!DQ19/0.97116)*DQ$65)</f>
        <v>30.505223547098318</v>
      </c>
      <c r="DR9" s="117">
        <f>(('MMO - Euro100kg'!DR19/0.97116)*DR$65)</f>
        <v>30.782893162918569</v>
      </c>
      <c r="DS9" s="117">
        <f>(('MMO - Euro100kg'!DS19/0.97116)*DS$65)</f>
        <v>30.545452860496727</v>
      </c>
      <c r="DT9" s="117">
        <f>(('MMO - Euro100kg'!DT19/0.97116)*DT$65)</f>
        <v>30.17254417397751</v>
      </c>
      <c r="DU9" s="117">
        <f>(('MMO - Euro100kg'!DU19/0.97116)*DU$65)</f>
        <v>30.65185654269121</v>
      </c>
      <c r="DV9" s="117">
        <f>(('MMO - Euro100kg'!DV19/0.97116)*DV$65)</f>
        <v>31.046413567280361</v>
      </c>
      <c r="DW9" s="117">
        <f>(('MMO - Euro100kg'!DW19/0.97116)*DW$65)</f>
        <v>31.254577000700191</v>
      </c>
      <c r="DX9" s="117">
        <f>(('MMO - Euro100kg'!DX19/0.97116)*DX$65)</f>
        <v>31.529469912269864</v>
      </c>
      <c r="DY9" s="117">
        <f>(('MMO - Euro100kg'!DY19/0.97116)*DY$65)</f>
        <v>31.560400963795878</v>
      </c>
      <c r="DZ9" s="117">
        <f>(('MMO - Euro100kg'!DZ19/0.97116)*DZ$65)</f>
        <v>31.206124634457762</v>
      </c>
      <c r="EA9" s="117">
        <f>(('MMO - Euro100kg'!EA19/0.97116)*EA$65)</f>
        <v>31.866093331685825</v>
      </c>
      <c r="EB9" s="117">
        <f>(('MMO - Euro100kg'!EB19/0.97116)*EB$65)</f>
        <v>32.893717410107506</v>
      </c>
      <c r="EC9" s="117">
        <f>(('MMO - Euro100kg'!EC19/0.97116)*EC$65)</f>
        <v>33.606950759915975</v>
      </c>
      <c r="ED9" s="117">
        <f>(('MMO - Euro100kg'!ED19/0.97116)*ED$65)</f>
        <v>33.17267432760822</v>
      </c>
      <c r="EE9" s="266">
        <f>(('MMO - Euro100kg'!EE19/0.97116)*EE$65)</f>
        <v>31.820085876683553</v>
      </c>
      <c r="EF9" s="266">
        <f>(('MMO - Euro100kg'!EF19/0.97116)*EF$65)</f>
        <v>31.945399728160137</v>
      </c>
      <c r="EG9" s="266">
        <f>(('MMO - Euro100kg'!EG19/0.97116)*EG$65)</f>
        <v>31.361245520820464</v>
      </c>
      <c r="EH9" s="266">
        <f>(('MMO - Euro100kg'!EH19/0.97116)*EH$65)</f>
        <v>29.321430042423493</v>
      </c>
      <c r="EI9" s="266">
        <f>(('MMO - Euro100kg'!EI19/0.97116)*EI$65)</f>
        <v>27.948567692244328</v>
      </c>
      <c r="EJ9" s="266">
        <f>(('MMO - Euro100kg'!EJ19/0.97116)*EJ$65)</f>
        <v>26.330310144569385</v>
      </c>
      <c r="EK9" s="266">
        <f>(('MMO - Euro100kg'!EK19/0.97116)*EK$65)</f>
        <v>25.214646402240618</v>
      </c>
      <c r="EL9" s="266">
        <f>(('MMO - Euro100kg'!EL19/0.97116)*EL$65)</f>
        <v>24.890176695910043</v>
      </c>
      <c r="EM9" s="266">
        <f>(('MMO - Euro100kg'!EM19/0.97116)*EM$65)</f>
        <v>26.086463198649042</v>
      </c>
      <c r="EN9" s="266">
        <f>(('MMO - Euro100kg'!EN19/0.97116)*EN$65)</f>
        <v>27.190624613863836</v>
      </c>
      <c r="EO9" s="266">
        <f>(('MMO - Euro100kg'!EO19/0.97116)*EO$65)</f>
        <v>28.166035462745583</v>
      </c>
      <c r="EP9" s="266">
        <f>(('MMO - Euro100kg'!EP19/0.97116)*EP$65)</f>
        <v>29.167736315334235</v>
      </c>
      <c r="EQ9" s="266">
        <f>(('MMO - Euro100kg'!EQ19/0.97116)*EQ$65)</f>
        <v>30.071147905597428</v>
      </c>
      <c r="ER9" s="266">
        <f>(('MMO - Euro100kg'!ER19/0.97116)*ER$65)</f>
        <v>31.387797479303103</v>
      </c>
      <c r="ES9" s="266">
        <f>(('MMO - Euro100kg'!ES19/0.97116)*ES$65)</f>
        <v>31.549184377445528</v>
      </c>
      <c r="ET9" s="266">
        <f>(('MMO - Euro100kg'!ET19/0.97116)*ET$65)</f>
        <v>30.938329420486838</v>
      </c>
      <c r="EU9" s="266">
        <f>(('MMO - Euro100kg'!EU19/0.97116)*EU$65)</f>
        <v>31.373450306849538</v>
      </c>
      <c r="EV9" s="266">
        <f>(('MMO - Euro100kg'!EV19/0.97116)*EV$65)</f>
        <v>31.750109147823224</v>
      </c>
      <c r="EW9" s="266">
        <f>(('MMO - Euro100kg'!EW19/0.97116)*EW$65)</f>
        <v>32.360283063552863</v>
      </c>
      <c r="EX9" s="266">
        <f>(('MMO - Euro100kg'!EX19/0.97116)*EX$65)</f>
        <v>33.223875777420815</v>
      </c>
      <c r="EY9" s="266">
        <f>(('MMO - Euro100kg'!EY19/0.97116)*EY$65)</f>
        <v>33.708197001523949</v>
      </c>
      <c r="EZ9" s="266">
        <f>(('MMO - Euro100kg'!EZ19/0.97116)*EZ$65)</f>
        <v>35.195523909551468</v>
      </c>
      <c r="FA9" s="266">
        <f>(('MMO - Euro100kg'!FA19/0.97116)*FA$65)</f>
        <v>36.224833189175833</v>
      </c>
      <c r="FB9" s="266">
        <f>(('MMO - Euro100kg'!FB19/0.97116)*FB$65)</f>
        <v>36.771349726100745</v>
      </c>
      <c r="FC9" s="266">
        <f>(('MMO - Euro100kg'!FC19/0.97116)*FC$65)</f>
        <v>36.305801309773877</v>
      </c>
      <c r="FD9" s="266">
        <f>(('MMO - Euro100kg'!FD19/0.97116)*FD$65)</f>
        <v>35.886148832324231</v>
      </c>
      <c r="FE9" s="266">
        <f>(('MMO - Euro100kg'!FE19/0.97116)*FE$65)</f>
        <v>36.150787099962933</v>
      </c>
      <c r="FF9" s="266">
        <f>(('MMO - Euro100kg'!FF19/0.97116)*FF$65)</f>
        <v>34.459878907698013</v>
      </c>
      <c r="FG9" s="266">
        <f>(('MMO - Euro100kg'!FG19/0.97116)*FG$65)</f>
        <v>33.233731311009514</v>
      </c>
      <c r="FH9" s="266">
        <f>(('MMO - Euro100kg'!FH19/0.97116)*FH$65)</f>
        <v>31.747088121421804</v>
      </c>
      <c r="FI9" s="266">
        <f>(('MMO - Euro100kg'!FI19/0.97116)*FI$65)</f>
        <v>31.202708719469499</v>
      </c>
      <c r="FJ9" s="266">
        <f>(('MMO - Euro100kg'!FJ19/0.97116)*FJ$65)</f>
        <v>31.506812986531568</v>
      </c>
      <c r="FK9" s="266">
        <f>(('MMO - Euro100kg'!FK19/0.97116)*FK$65)</f>
        <v>31.78621689525928</v>
      </c>
      <c r="FL9" s="266">
        <f>(('MMO - Euro100kg'!FL19/0.97116)*FL$65)</f>
        <v>30.42134612216319</v>
      </c>
      <c r="FM9" s="266">
        <f>(('MMO - Euro100kg'!FM19/0.97116)*FM$65)</f>
        <v>30.371465978829438</v>
      </c>
      <c r="FN9" s="266">
        <f>(('MMO - Euro100kg'!FN19/0.97116)*FN$65)</f>
        <v>29.791612504633633</v>
      </c>
      <c r="FO9" s="266">
        <f>(('MMO - Euro100kg'!FO19/0.97116)*FO$65)</f>
        <v>27.796551958482638</v>
      </c>
      <c r="FP9" s="266">
        <f>(('MMO - Euro100kg'!FP19/0.97116)*FP$65)</f>
        <v>26.670190287903122</v>
      </c>
      <c r="FQ9" s="266">
        <f>(('MMO - Euro100kg'!FQ19/0.97116)*FQ$65)</f>
        <v>25.906058219037028</v>
      </c>
      <c r="FR9" s="266">
        <f>(('MMO - Euro100kg'!FR19/0.97116)*FR$65)</f>
        <v>25.177511429630542</v>
      </c>
      <c r="FS9" s="266">
        <f>(('MMO - Euro100kg'!FS19/0.97116)*FS$65)</f>
        <v>24.688964228345483</v>
      </c>
      <c r="FT9" s="266">
        <f>(('MMO - Euro100kg'!FT19/0.97116)*FT$65)</f>
        <v>24.248213785576006</v>
      </c>
      <c r="FU9" s="266">
        <f>(('MMO - Euro100kg'!FU19/0.97116)*FU$65)</f>
        <v>23.145097306314099</v>
      </c>
      <c r="FV9" s="266">
        <f>(('MMO - Euro100kg'!FV19/0.97116)*FV$65)</f>
        <v>23.537437291486466</v>
      </c>
      <c r="FW9" s="266">
        <f>(('MMO - Euro100kg'!FW19/0.97116)*FW$65)</f>
        <v>24.774684501009098</v>
      </c>
      <c r="FX9" s="266">
        <f>(('MMO - Euro100kg'!FX19/0.97116)*FX$65)</f>
        <v>25.747396927385804</v>
      </c>
      <c r="FY9" s="266">
        <f>(('MMO - Euro100kg'!FY19/0.97116)*FY$65)</f>
        <v>25.021401210923017</v>
      </c>
      <c r="FZ9" s="266">
        <f>(('MMO - Euro100kg'!FZ19/0.97116)*FZ$65)</f>
        <v>25.723276802998473</v>
      </c>
      <c r="GA9" s="266">
        <f>(('MMO - Euro100kg'!GA19/0.97116)*GA$65)</f>
        <v>25.756480291610035</v>
      </c>
      <c r="GB9" s="266">
        <f>(('MMO - Euro100kg'!GB19/0.97116)*GB$65)</f>
        <v>25.315126858602081</v>
      </c>
      <c r="GC9" s="266">
        <f>(('MMO - Euro100kg'!GC19/0.97116)*GC$65)</f>
        <v>25.479532723753039</v>
      </c>
      <c r="GD9" s="266">
        <f>(('MMO - Euro100kg'!GD19/0.97116)*GD$65)</f>
        <v>25.13623934264179</v>
      </c>
      <c r="GE9" s="266">
        <f>(('MMO - Euro100kg'!GE19/0.97116)*GE$65)</f>
        <v>23.876756353227066</v>
      </c>
      <c r="GF9" s="266">
        <f>(('MMO - Euro100kg'!GF19/0.97116)*GF$65)</f>
        <v>23.767196960336097</v>
      </c>
      <c r="GG9" s="266">
        <f>(('MMO - Euro100kg'!GG19/0.97116)*GG$65)</f>
        <v>25.427023971333249</v>
      </c>
      <c r="GH9" s="266">
        <f>(('MMO - Euro100kg'!GH19/0.97116)*GH$65)</f>
        <v>26.335066312451087</v>
      </c>
      <c r="GI9" s="266">
        <f>(('MMO - Euro100kg'!GI19/0.97116)*GI$65)</f>
        <v>26.170684130318381</v>
      </c>
      <c r="GJ9" s="266">
        <f>(('MMO - Euro100kg'!GJ19/0.97116)*GJ$65)</f>
        <v>28.850640265249801</v>
      </c>
      <c r="GK9" s="266">
        <f>(('MMO - Euro100kg'!GK19/0.97116)*GK$65)</f>
        <v>29.578790312615837</v>
      </c>
      <c r="GL9" s="266">
        <f>(('MMO - Euro100kg'!GL19/0.97116)*GL$65)</f>
        <v>30.155799250380984</v>
      </c>
      <c r="GM9" s="266">
        <f>(('MMO - Euro100kg'!GM19/0.97116)*GM$65)</f>
        <v>30.914894353144692</v>
      </c>
      <c r="GN9" s="266">
        <f>(('MMO - Euro100kg'!GN19/0.97116)*GN$65)</f>
        <v>30.633673545038921</v>
      </c>
      <c r="GO9" s="266">
        <f>(('MMO - Euro100kg'!GO19/0.97116)*GO$65)</f>
        <v>31.069625293463485</v>
      </c>
      <c r="GP9" s="266">
        <f>(('MMO - Euro100kg'!GP19/0.97116)*GP$65)</f>
        <v>30.18824457349973</v>
      </c>
      <c r="GQ9" s="266">
        <f>(('MMO - Euro100kg'!GQ19/0.97116)*GQ$65)</f>
        <v>30.505872976646486</v>
      </c>
      <c r="GR9" s="266">
        <f>(('MMO - Euro100kg'!GR19/0.97116)*GR$65)</f>
        <v>32.348503645125419</v>
      </c>
      <c r="GS9" s="266">
        <f>(('MMO - Euro100kg'!GS19/0.97116)*GS$65)</f>
        <v>33.520656534453643</v>
      </c>
      <c r="GT9" s="266">
        <f>(('MMO - Euro100kg'!GT19/0.97116)*GT$65)</f>
        <v>35.372666349699244</v>
      </c>
      <c r="GU9" s="266">
        <f>(('MMO - Euro100kg'!GU19/0.97116)*GU$65)</f>
        <v>36.611285316136424</v>
      </c>
      <c r="GV9" s="266">
        <f>(('MMO - Euro100kg'!GV19/0.97116)*GV$65)</f>
        <v>37.594598816223524</v>
      </c>
      <c r="GW9" s="266">
        <f>(('MMO - Euro100kg'!GW19/0.97116)*GW$65)</f>
        <v>37.889164298364832</v>
      </c>
      <c r="GX9" s="266">
        <f>(('MMO - Euro100kg'!GX19/0.97116)*GX$65)</f>
        <v>37.999456824286106</v>
      </c>
      <c r="GY9" s="266">
        <f>(('MMO - Euro100kg'!GY19/0.97116)*GY$65)</f>
        <v>36.62727935009304</v>
      </c>
      <c r="GZ9" s="266">
        <f>(('MMO - Euro100kg'!GZ19/0.97116)*GZ$65)</f>
        <v>34.751992998064168</v>
      </c>
      <c r="HA9" s="266">
        <f>(('MMO - Euro100kg'!HA19/0.97116)*HA$65)</f>
        <v>33.599914329255739</v>
      </c>
      <c r="HB9" s="266">
        <f>(('MMO - Euro100kg'!HB19/0.97116)*HB$65)</f>
        <v>32.158110831376909</v>
      </c>
      <c r="HC9" s="266">
        <f>(('MMO - Euro100kg'!HC19/0.97116)*HC$65)</f>
        <v>31.633886907503303</v>
      </c>
      <c r="HD9" s="266">
        <f>(('MMO - Euro100kg'!HD19/0.97116)*HD$65)</f>
        <v>31.26635101567296</v>
      </c>
      <c r="HE9" s="266">
        <f>(('MMO - Euro100kg'!HE19/0.97116)*HE$65)</f>
        <v>32.277605286461551</v>
      </c>
      <c r="HF9" s="266">
        <f>(('MMO - Euro100kg'!HF19/0.97116)*HF$65)</f>
        <v>32.433408080341401</v>
      </c>
      <c r="HG9" s="266">
        <f>(('MMO - Euro100kg'!HG19/0.97116)*HG$65)</f>
        <v>33.509221086123816</v>
      </c>
      <c r="HH9" s="266">
        <f>(('MMO - Euro100kg'!HH19/0.97116)*HH$65)</f>
        <v>34.412261750627216</v>
      </c>
      <c r="HI9" s="266">
        <f>(('MMO - Euro100kg'!HI19/0.97116)*HI$65)</f>
        <v>35.096271618944911</v>
      </c>
      <c r="HJ9" s="266">
        <f>(('MMO - Euro100kg'!HJ19/0.97116)*HJ$65)</f>
        <v>36.236531462103919</v>
      </c>
      <c r="HK9" s="266">
        <f>(('MMO - Euro100kg'!HK19/0.97116)*HK$65)</f>
        <v>34.897061363355533</v>
      </c>
      <c r="HL9" s="266">
        <f>(('MMO - Euro100kg'!HL19/0.97116)*HL$65)</f>
        <v>34.162917274187578</v>
      </c>
      <c r="HM9" s="266">
        <f>(('MMO - Euro100kg'!HM19/0.97116)*HM$65)</f>
        <v>33.262715437012979</v>
      </c>
      <c r="HN9" s="266">
        <f>(('MMO - Euro100kg'!HN19/0.97116)*HN$65)</f>
        <v>33.578519172947814</v>
      </c>
      <c r="HO9" s="266">
        <f>(('MMO - Euro100kg'!HO19/0.97116)*HO$65)</f>
        <v>33.616853977810976</v>
      </c>
      <c r="HP9" s="266">
        <f>(('MMO - Euro100kg'!HP19/0.97116)*HP$65)</f>
        <v>33.334035678981841</v>
      </c>
      <c r="HQ9" s="266">
        <f>(('MMO - Euro100kg'!HQ19/0.97116)*HQ$65)</f>
        <v>33.312896988272207</v>
      </c>
      <c r="HR9" s="266">
        <f>(('MMO - Euro100kg'!HR19/0.97116)*HR$65)</f>
        <v>33.419634696464215</v>
      </c>
      <c r="HS9" s="266">
        <f>(('MMO - Euro100kg'!HS19/0.97116)*HS$65)</f>
        <v>32.997915247156563</v>
      </c>
      <c r="HT9" s="266">
        <f>(('MMO - Euro100kg'!HT19/0.97116)*HT$65)</f>
        <v>32.837327843708195</v>
      </c>
      <c r="HU9" s="266">
        <f>(('MMO - Euro100kg'!HU19/0.97116)*HU$65)</f>
        <v>32.629694704810554</v>
      </c>
      <c r="HV9" s="266">
        <f>(('MMO - Euro100kg'!HV19/0.97116)*HV$65)</f>
        <v>32.551933872894274</v>
      </c>
      <c r="HW9" s="266">
        <f>(('MMO - Euro100kg'!HW19/0.97116)*HW$65)</f>
        <v>32.093897082776365</v>
      </c>
      <c r="HX9" s="266">
        <f>(('MMO - Euro100kg'!HX19/0.97116)*HX$65)</f>
        <v>32.290469078215743</v>
      </c>
      <c r="HY9" s="266">
        <f>(('MMO - Euro100kg'!HY19/0.97116)*HY$65)</f>
        <v>34.26669512373207</v>
      </c>
      <c r="HZ9" s="266">
        <f>(('MMO - Euro100kg'!HZ19/0.97116)*HZ$65)</f>
        <v>33.525224885703693</v>
      </c>
      <c r="IA9" s="266">
        <f>(('MMO - Euro100kg'!IA19/0.97116)*IA$65)</f>
        <v>33.23141125046336</v>
      </c>
      <c r="IB9" s="266">
        <f>(('MMO - Euro100kg'!IB19/0.97116)*IB$65)</f>
        <v>33.538612493400585</v>
      </c>
      <c r="IC9" s="266">
        <f>(('MMO - Euro100kg'!IC19/0.97116)*IC$65)</f>
        <v>33.758829691789472</v>
      </c>
      <c r="ID9" s="266">
        <f>(('MMO - Euro100kg'!ID19/0.97116)*ID$65)</f>
        <v>34.560533794637337</v>
      </c>
      <c r="IE9" s="266">
        <f>(('MMO - Euro100kg'!IE19/0.97116)*IE$65)</f>
        <v>35.886124934005821</v>
      </c>
      <c r="IF9" s="266">
        <f>(('MMO - Euro100kg'!IF19/0.97116)*IF$65)</f>
        <v>36.776801500735765</v>
      </c>
      <c r="IG9" s="266">
        <f>(('MMO - Euro100kg'!IG19/0.97116)*IG$65)</f>
        <v>36.970474974453722</v>
      </c>
      <c r="IH9" s="266">
        <f>(('MMO - Euro100kg'!IH19/0.97116)*IH$65)</f>
        <v>38.642255138185256</v>
      </c>
      <c r="II9" s="266">
        <f>(('MMO - Euro100kg'!II19/0.97116)*II$65)</f>
        <v>36.142123234070596</v>
      </c>
      <c r="IJ9" s="266">
        <f>(('MMO - Euro100kg'!IJ19/0.97116)*IJ$65)</f>
        <v>35.081570081140072</v>
      </c>
      <c r="IK9" s="266">
        <f>(('MMO - Euro100kg'!IK19/0.97116)*IK$65)</f>
        <v>33.742622448815126</v>
      </c>
      <c r="IL9" s="266">
        <f>(('MMO - Euro100kg'!IL19/0.97116)*IL$65)</f>
        <v>33.964387742493507</v>
      </c>
      <c r="IM9" s="266">
        <f>(('MMO - Euro100kg'!IM19/0.97116)*IM$65)</f>
        <v>34.275693721205279</v>
      </c>
      <c r="IN9" s="266">
        <f>(('MMO - Euro100kg'!IN19/0.97116)*IN$65)</f>
        <v>33.786725621468612</v>
      </c>
      <c r="IO9" s="266">
        <f>(('MMO - Euro100kg'!IO19/0.97116)*IO$65)</f>
        <v>34.230815210675885</v>
      </c>
      <c r="IP9" s="266">
        <f>(('MMO - Euro100kg'!IP19/0.97116)*IP$65)</f>
        <v>34.390495901808144</v>
      </c>
      <c r="IQ9" s="266">
        <f>(('MMO - Euro100kg'!IQ19/0.97116)*IQ$65)</f>
        <v>35.159098631814253</v>
      </c>
      <c r="IR9" s="266">
        <f>(('MMO - Euro100kg'!IR19/0.97116)*IR$65)</f>
        <v>35.825824982985488</v>
      </c>
      <c r="IS9" s="266">
        <f>(('MMO - Euro100kg'!IS19/0.97116)*IS$65)</f>
        <v>36.694552671781452</v>
      </c>
      <c r="IT9" s="266">
        <f>(('MMO - Euro100kg'!IT19/0.97116)*IT$65)</f>
        <v>38.594538490053125</v>
      </c>
      <c r="IU9" s="266">
        <f>(('MMO - Euro100kg'!IU19/0.97116)*IU$65)</f>
        <v>36.457244061593499</v>
      </c>
      <c r="IV9" s="266">
        <f>(('MMO - Euro100kg'!IV19/0.97116)*IV$65)</f>
        <v>37.271543309032495</v>
      </c>
      <c r="IW9" s="266">
        <f>(('MMO - Euro100kg'!IW19/0.97116)*IW$65)</f>
        <v>38.11839861608798</v>
      </c>
      <c r="IX9" s="266">
        <f>(('MMO - Euro100kg'!IX19/0.97116)*IX$65)</f>
        <v>39.590473898820946</v>
      </c>
      <c r="IY9" s="266">
        <f>(('MMO - Euro100kg'!IY19/0.97116)*IY$65)</f>
        <v>41.594095626972802</v>
      </c>
      <c r="IZ9" s="266">
        <f>(('MMO - Euro100kg'!IZ19/0.97116)*IZ$65)</f>
        <v>42.360980729699065</v>
      </c>
      <c r="JA9" s="266">
        <f>(('MMO - Euro100kg'!JA19/0.97116)*JA$65)</f>
        <v>44.710812155909771</v>
      </c>
      <c r="JB9" s="266">
        <f>(('MMO - Euro100kg'!JB19/0.97116)*JB$65)</f>
        <v>45.567030865822495</v>
      </c>
      <c r="JC9" s="266">
        <f>(('MMO - Euro100kg'!JC19/0.97116)*JC$65)</f>
        <v>49.3807004463266</v>
      </c>
      <c r="JD9" s="266">
        <f>(('MMO - Euro100kg'!JD19/0.97116)*JD$65)</f>
        <v>51.167899360411404</v>
      </c>
      <c r="JE9" s="266">
        <f>(('MMO - Euro100kg'!JE19/0.97116)*JE$65)</f>
        <v>52.682055948088319</v>
      </c>
      <c r="JF9" s="266">
        <f>(('MMO - Euro100kg'!JF19/0.97116)*JF$65)</f>
        <v>53.52258604829963</v>
      </c>
      <c r="JG9" s="266">
        <f>(('MMO - Euro100kg'!JG19/0.97116)*JG$65)</f>
        <v>53.518961391999817</v>
      </c>
      <c r="JH9" s="266">
        <f>(('MMO - Euro100kg'!JH19/0.97116)*JH$65)</f>
        <v>52.392697289838956</v>
      </c>
      <c r="JI9" s="266">
        <f>(('MMO - Euro100kg'!JI19/0.97116)*JI$65)</f>
        <v>50.50892263308603</v>
      </c>
      <c r="JJ9" s="266">
        <f>(('MMO - Euro100kg'!JJ19/0.97116)*JJ$65)</f>
        <v>49.430943064651203</v>
      </c>
      <c r="JK9" s="266">
        <f>(('MMO - Euro100kg'!JK19/0.97116)*JK$65)</f>
        <v>46.578970415885031</v>
      </c>
      <c r="JL9" s="266">
        <f>(('MMO - Euro100kg'!JL19/0.97116)*JL$65)</f>
        <v>44.798162272671107</v>
      </c>
      <c r="JM9" s="266">
        <f>(('MMO - Euro100kg'!JM19/0.97116)*JM$65)</f>
        <v>43.080392177052865</v>
      </c>
      <c r="JN9" s="266">
        <f>(('MMO - Euro100kg'!JN19/0.97116)*JN$65)</f>
        <v>42.975041277396642</v>
      </c>
      <c r="JO9" s="266">
        <f>(('MMO - Euro100kg'!JO19/0.97116)*JO$65)</f>
        <v>42.087892927260285</v>
      </c>
      <c r="JP9" s="266">
        <f>(('MMO - Euro100kg'!JP19/0.97116)*JP$65)</f>
        <v>42.794019523044604</v>
      </c>
      <c r="JQ9" s="266">
        <f>(('MMO - Euro100kg'!JQ19/0.97116)*JQ$65)</f>
        <v>43.310537726205581</v>
      </c>
      <c r="JR9" s="266">
        <f>(('MMO - Euro100kg'!JR19/0.97116)*JR$65)</f>
        <v>43.849575656675363</v>
      </c>
      <c r="JS9" s="266">
        <f>(('MMO - Euro100kg'!JS19/0.97116)*JS$65)</f>
        <v>42.903671335872005</v>
      </c>
      <c r="JT9" s="266">
        <f>(('MMO - Euro100kg'!JT19/0.97116)*JT$65)</f>
        <v>42.639000929668796</v>
      </c>
      <c r="JU9" s="266">
        <f>(('MMO - Euro100kg'!JU19/0.97116)*JU$65)</f>
        <v>43.090352928456689</v>
      </c>
      <c r="JV9" s="266">
        <f>(('MMO - Euro100kg'!JV19/0.97116)*JV$65)</f>
        <v>43.571949303631001</v>
      </c>
      <c r="JW9" s="266">
        <f>(('MMO - Euro100kg'!JW19/0.97116)*JW$65)</f>
        <v>43.128104534783155</v>
      </c>
      <c r="JX9" s="266">
        <f>(('MMO - Euro100kg'!JX19/0.97116)*JX$65)</f>
        <v>42.881805263808232</v>
      </c>
      <c r="JY9" s="266">
        <f>(('MMO - Euro100kg'!JY19/0.97116)*JY$65)</f>
        <v>42.54165945879155</v>
      </c>
      <c r="JZ9" s="266">
        <f>(('MMO - Euro100kg'!JZ19/0.97116)*JZ$65)</f>
        <v>43.234574257963303</v>
      </c>
      <c r="KA9" s="266">
        <f>(('MMO - Euro100kg'!KA19/0.97116)*KA$65)</f>
        <v>44.003073790989276</v>
      </c>
      <c r="KB9" s="266">
        <f>(('MMO - Euro100kg'!KB19/0.97116)*KB$65)</f>
        <v>45.164171130176918</v>
      </c>
      <c r="KC9" s="266">
        <f>(('MMO - Euro100kg'!KC19/0.97116)*KC$65)</f>
        <v>48.302636022900444</v>
      </c>
      <c r="KD9" s="266">
        <f>(('MMO - Euro100kg'!KD19/0.97116)*KD$65)</f>
        <v>47.970403332097696</v>
      </c>
      <c r="KE9" s="266">
        <f>(('MMO - Euro100kg'!KE19/0.97116)*KE$65)</f>
        <v>47.813994978825704</v>
      </c>
      <c r="KF9" s="266">
        <f>(('MMO - Euro100kg'!KF19/0.97116)*KF$65)</f>
        <v>47.628083528975658</v>
      </c>
      <c r="KG9" s="266">
        <f>(('MMO - Euro100kg'!KG19/0.97116)*KG$65)</f>
        <v>47.869384378818452</v>
      </c>
      <c r="KH9" s="266">
        <f>(('MMO - Euro100kg'!KH19/0.97116)*KH$65)</f>
        <v>48.634560113678489</v>
      </c>
      <c r="KI9" s="266">
        <f>(('MMO - Euro100kg'!KI19/0.97116)*KI$65)</f>
        <v>48.334476296387827</v>
      </c>
      <c r="KJ9" s="266">
        <f>(('MMO - Euro100kg'!KJ19/0.97116)*KJ$65)</f>
        <v>48.871310499569489</v>
      </c>
      <c r="KK9" s="266">
        <f>(('MMO - Euro100kg'!KK19/0.97116)*KK$65)</f>
        <v>50.225494478140888</v>
      </c>
      <c r="KL9" s="266">
        <f>(('MMO - Euro100kg'!KL19/0.97116)*KL$65)</f>
        <v>50.821032481529208</v>
      </c>
      <c r="KM9" s="266">
        <f>(('MMO - Euro100kg'!KM19/0.97116)*KM$65)</f>
        <v>51.501812640179139</v>
      </c>
      <c r="KN9" s="266">
        <f>(('MMO - Euro100kg'!KN19/0.97116)*KN$65)</f>
        <v>52.47297624355992</v>
      </c>
      <c r="KO9" s="266">
        <f>(('MMO - Euro100kg'!KO19/0.97116)*KO$65)</f>
        <v>51.266958791548248</v>
      </c>
      <c r="KP9" s="266">
        <f>(('MMO - Euro100kg'!KP19/0.97116)*KP$65)</f>
        <v>50.554234111783842</v>
      </c>
      <c r="KQ9" s="266">
        <f>(('MMO - Euro100kg'!KQ19/0.97116)*KQ$65)</f>
        <v>46.071211207412247</v>
      </c>
      <c r="KR9" s="266">
        <f>(('MMO - Euro100kg'!KR19/0.97116)*KR$65)</f>
        <v>43.696774372914859</v>
      </c>
      <c r="KS9" s="266">
        <f>(('MMO - Euro100kg'!KS19/0.97116)*KS$65)</f>
        <v>41.693734203520435</v>
      </c>
      <c r="KT9" s="266">
        <f>(('MMO - Euro100kg'!KT19/0.97116)*KT$65)</f>
        <v>41.848557395279876</v>
      </c>
      <c r="KU9" s="266">
        <f>(('MMO - Euro100kg'!KU19/0.97116)*KU$65)</f>
        <v>40.931337369743396</v>
      </c>
      <c r="KV9" s="266">
        <f>(('MMO - Euro100kg'!KV19/0.97116)*KV$65)</f>
        <v>40.181836997180504</v>
      </c>
      <c r="KW9" s="266">
        <f>(('MMO - Euro100kg'!KW19/0.97116)*KW$65)</f>
        <v>39.559016693617856</v>
      </c>
      <c r="KX9" s="266">
        <f>(('MMO - Euro100kg'!KX19/0.97116)*KX$65)</f>
        <v>40.019591691036155</v>
      </c>
      <c r="KY9" s="266">
        <f>KX9-KL9</f>
        <v>-10.801440790493054</v>
      </c>
      <c r="KZ9" s="267">
        <f>(KX9/KL9)-1</f>
        <v>-0.21253879079333571</v>
      </c>
      <c r="LA9" s="20"/>
      <c r="LB9" s="25"/>
      <c r="LE9" s="23"/>
      <c r="LF9" s="24"/>
    </row>
    <row r="10" spans="1:318" s="17" customFormat="1" ht="18" customHeight="1">
      <c r="B10" s="87" t="s">
        <v>0</v>
      </c>
      <c r="C10" s="118">
        <f>(('MMO - Euro100kg'!C9/0.97116)*C$65)</f>
        <v>21.619143035133241</v>
      </c>
      <c r="D10" s="118">
        <f>(('MMO - Euro100kg'!D9/0.97116)*D$65)</f>
        <v>20.6097903538037</v>
      </c>
      <c r="E10" s="118">
        <f>(('MMO - Euro100kg'!E9/0.97116)*E$65)</f>
        <v>19.493079688207917</v>
      </c>
      <c r="F10" s="118">
        <f>(('MMO - Euro100kg'!F9/0.97116)*F$65)</f>
        <v>18.56387001112072</v>
      </c>
      <c r="G10" s="118">
        <f>(('MMO - Euro100kg'!G9/0.97116)*G$65)</f>
        <v>18.134202520696899</v>
      </c>
      <c r="H10" s="118">
        <f>(('MMO - Euro100kg'!H9/0.97116)*H$65)</f>
        <v>17.776600271839861</v>
      </c>
      <c r="I10" s="118">
        <f>(('MMO - Euro100kg'!I9/0.97116)*I$65)</f>
        <v>18.810293504674821</v>
      </c>
      <c r="J10" s="118">
        <f>(('MMO - Euro100kg'!J9/0.97116)*J$65)</f>
        <v>20.345422587421226</v>
      </c>
      <c r="K10" s="118">
        <f>(('MMO - Euro100kg'!K9/0.97116)*K$65)</f>
        <v>21.921549322459736</v>
      </c>
      <c r="L10" s="118">
        <f>(('MMO - Euro100kg'!L9/0.97116)*L$65)</f>
        <v>22.863126971868688</v>
      </c>
      <c r="M10" s="118">
        <f>(('MMO - Euro100kg'!M9/0.97116)*M$65)</f>
        <v>23.195380328679107</v>
      </c>
      <c r="N10" s="118">
        <f>(('MMO - Euro100kg'!N9/0.97116)*N$65)</f>
        <v>22.400409407306725</v>
      </c>
      <c r="O10" s="118">
        <f>(('MMO - Euro100kg'!O9/0.97116)*O$65)</f>
        <v>21.046472960171343</v>
      </c>
      <c r="P10" s="118">
        <f>(('MMO - Euro100kg'!P9/0.97116)*P$65)</f>
        <v>19.06823430742617</v>
      </c>
      <c r="Q10" s="118">
        <f>(('MMO - Euro100kg'!Q9/0.97116)*Q$65)</f>
        <v>17.877074014580501</v>
      </c>
      <c r="R10" s="118">
        <f>(('MMO - Euro100kg'!R9/0.97116)*R$65)</f>
        <v>16.757983751390089</v>
      </c>
      <c r="S10" s="118">
        <f>(('MMO - Euro100kg'!S9/0.97116)*S$65)</f>
        <v>16.453951501297418</v>
      </c>
      <c r="T10" s="118">
        <f>(('MMO - Euro100kg'!T9/0.97116)*T$65)</f>
        <v>16.550559742987765</v>
      </c>
      <c r="U10" s="118">
        <f>(('MMO - Euro100kg'!U9/0.97116)*U$65)</f>
        <v>16.839546933563984</v>
      </c>
      <c r="V10" s="118">
        <f>(('MMO - Euro100kg'!V9/0.97116)*V$65)</f>
        <v>18.172543926850363</v>
      </c>
      <c r="W10" s="118">
        <f>(('MMO - Euro100kg'!W9/0.97116)*W$65)</f>
        <v>19.564706207010172</v>
      </c>
      <c r="X10" s="118">
        <f>(('MMO - Euro100kg'!X9/0.97116)*X$65)</f>
        <v>20.988493193706496</v>
      </c>
      <c r="Y10" s="118">
        <f>(('MMO - Euro100kg'!Y9/0.97116)*Y$65)</f>
        <v>21.526764693768275</v>
      </c>
      <c r="Z10" s="118">
        <f>(('MMO - Euro100kg'!Z9/0.97116)*Z$65)</f>
        <v>21.517157090489725</v>
      </c>
      <c r="AA10" s="118">
        <f>(('MMO - Euro100kg'!AA9/0.97116)*AA$65)</f>
        <v>20.131183100621936</v>
      </c>
      <c r="AB10" s="118">
        <f>(('MMO - Euro100kg'!AB9/0.97116)*AB$65)</f>
        <v>19.804345617611926</v>
      </c>
      <c r="AC10" s="118">
        <f>(('MMO - Euro100kg'!AC9/0.97116)*AC$65)</f>
        <v>18.860807693891839</v>
      </c>
      <c r="AD10" s="118">
        <f>(('MMO - Euro100kg'!AD9/0.97116)*AD$65)</f>
        <v>18.03954059063388</v>
      </c>
      <c r="AE10" s="118">
        <f>(('MMO - Euro100kg'!AE9/0.97116)*AE$65)</f>
        <v>17.888255879566703</v>
      </c>
      <c r="AF10" s="118">
        <f>(('MMO - Euro100kg'!AF9/0.97116)*AF$65)</f>
        <v>17.711129154825159</v>
      </c>
      <c r="AG10" s="118">
        <f>(('MMO - Euro100kg'!AG9/0.97116)*AG$65)</f>
        <v>18.062471683347749</v>
      </c>
      <c r="AH10" s="118">
        <f>(('MMO - Euro100kg'!AH9/0.97116)*AH$65)</f>
        <v>18.930489414720537</v>
      </c>
      <c r="AI10" s="118">
        <f>(('MMO - Euro100kg'!AI9/0.97116)*AI$65)</f>
        <v>19.999671320894599</v>
      </c>
      <c r="AJ10" s="118">
        <f>(('MMO - Euro100kg'!AJ9/0.97116)*AJ$65)</f>
        <v>21.084757609456734</v>
      </c>
      <c r="AK10" s="118">
        <f>(('MMO - Euro100kg'!AK9/0.97116)*AK$65)</f>
        <v>21.264241597677007</v>
      </c>
      <c r="AL10" s="118">
        <f>(('MMO - Euro100kg'!AL9/0.97116)*AL$65)</f>
        <v>21.272409675027802</v>
      </c>
      <c r="AM10" s="118">
        <f>(('MMO - Euro100kg'!AM9/0.97116)*AM$65)</f>
        <v>22.025778321388856</v>
      </c>
      <c r="AN10" s="118">
        <f>(('MMO - Euro100kg'!AN9/0.97116)*AN$65)</f>
        <v>20.580788928291938</v>
      </c>
      <c r="AO10" s="118">
        <f>(('MMO - Euro100kg'!AO9/0.97116)*AO$65)</f>
        <v>19.599703773837472</v>
      </c>
      <c r="AP10" s="118">
        <f>(('MMO - Euro100kg'!AP9/0.97116)*AP$65)</f>
        <v>18.514291570287078</v>
      </c>
      <c r="AQ10" s="118">
        <f>(('MMO - Euro100kg'!AQ9/0.97116)*AQ$65)</f>
        <v>18.314525505889865</v>
      </c>
      <c r="AR10" s="118">
        <f>(('MMO - Euro100kg'!AR9/0.97116)*AR$65)</f>
        <v>17.842351507166686</v>
      </c>
      <c r="AS10" s="118">
        <f>(('MMO - Euro100kg'!AS9/0.97116)*AS$65)</f>
        <v>18.246698683018245</v>
      </c>
      <c r="AT10" s="118">
        <f>(('MMO - Euro100kg'!AT9/0.97116)*AT$65)</f>
        <v>19.000282198813789</v>
      </c>
      <c r="AU10" s="118">
        <f>(('MMO - Euro100kg'!AU9/0.97116)*AU$65)</f>
        <v>20.777011661312244</v>
      </c>
      <c r="AV10" s="118">
        <f>(('MMO - Euro100kg'!AV9/0.97116)*AV$65)</f>
        <v>22.100337680093904</v>
      </c>
      <c r="AW10" s="118">
        <f>(('MMO - Euro100kg'!AW9/0.97116)*AW$65)</f>
        <v>22.653023687651885</v>
      </c>
      <c r="AX10" s="118">
        <f>(('MMO - Euro100kg'!AX9/0.97116)*AX$65)</f>
        <v>22.37347229941513</v>
      </c>
      <c r="AY10" s="118">
        <f>(('MMO - Euro100kg'!AY9/0.97116)*AY$65)</f>
        <v>21.172785040570041</v>
      </c>
      <c r="AZ10" s="118">
        <f>(('MMO - Euro100kg'!AZ9/0.97116)*AZ$65)</f>
        <v>20.112590561802378</v>
      </c>
      <c r="BA10" s="118">
        <f>(('MMO - Euro100kg'!BA9/0.97116)*BA$65)</f>
        <v>19.792348325713579</v>
      </c>
      <c r="BB10" s="118">
        <f>(('MMO - Euro100kg'!BB9/0.97116)*BB$65)</f>
        <v>18.334955084641049</v>
      </c>
      <c r="BC10" s="118">
        <f>(('MMO - Euro100kg'!BC9/0.97116)*BC$65)</f>
        <v>18.200682153301205</v>
      </c>
      <c r="BD10" s="118">
        <f>(('MMO - Euro100kg'!BD9/0.97116)*BD$65)</f>
        <v>17.561107623872481</v>
      </c>
      <c r="BE10" s="118">
        <f>(('MMO - Euro100kg'!BE9/0.97116)*BE$65)</f>
        <v>17.991262541702707</v>
      </c>
      <c r="BF10" s="118">
        <f>(('MMO - Euro100kg'!BF9/0.97116)*BF$65)</f>
        <v>18.918179496684377</v>
      </c>
      <c r="BG10" s="118">
        <f>(('MMO - Euro100kg'!BG9/0.97116)*BG$65)</f>
        <v>19.372342209316692</v>
      </c>
      <c r="BH10" s="118">
        <f>(('MMO - Euro100kg'!BH9/0.97116)*BH$65)</f>
        <v>20.520323211417274</v>
      </c>
      <c r="BI10" s="118">
        <f>(('MMO - Euro100kg'!BI9/0.97116)*BI$65)</f>
        <v>20.698512294575558</v>
      </c>
      <c r="BJ10" s="118">
        <f>(('MMO - Euro100kg'!BJ9/0.97116)*BJ$65)</f>
        <v>20.745870196466079</v>
      </c>
      <c r="BK10" s="118">
        <f>(('MMO - Euro100kg'!BK9/0.97116)*BK$65)</f>
        <v>20.028091560607933</v>
      </c>
      <c r="BL10" s="118">
        <f>(('MMO - Euro100kg'!BL9/0.97116)*BL$65)</f>
        <v>19.373991288768071</v>
      </c>
      <c r="BM10" s="118">
        <f>(('MMO - Euro100kg'!BM9/0.97116)*BM$65)</f>
        <v>18.956814932657853</v>
      </c>
      <c r="BN10" s="118">
        <f>(('MMO - Euro100kg'!BN9/0.97116)*BN$65)</f>
        <v>18.358929404011697</v>
      </c>
      <c r="BO10" s="118">
        <f>(('MMO - Euro100kg'!BO9/0.97116)*BO$65)</f>
        <v>17.872128938588901</v>
      </c>
      <c r="BP10" s="118">
        <f>(('MMO - Euro100kg'!BP9/0.97116)*BP$65)</f>
        <v>17.642787851641334</v>
      </c>
      <c r="BQ10" s="118">
        <f>(('MMO - Euro100kg'!BQ9/0.97116)*BQ$65)</f>
        <v>17.615617426582645</v>
      </c>
      <c r="BR10" s="118">
        <f>(('MMO - Euro100kg'!BR9/0.97116)*BR$65)</f>
        <v>18.328838193500559</v>
      </c>
      <c r="BS10" s="118">
        <f>(('MMO - Euro100kg'!BS9/0.97116)*BS$65)</f>
        <v>19.182903743976276</v>
      </c>
      <c r="BT10" s="118">
        <f>(('MMO - Euro100kg'!BT9/0.97116)*BT$65)</f>
        <v>19.794571347666707</v>
      </c>
      <c r="BU10" s="118">
        <f>(('MMO - Euro100kg'!BU9/0.97116)*BU$65)</f>
        <v>20.309701810206352</v>
      </c>
      <c r="BV10" s="118">
        <f>(('MMO - Euro100kg'!BV9/0.97116)*BV$65)</f>
        <v>20.106711633510443</v>
      </c>
      <c r="BW10" s="118">
        <f>(('MMO - Euro100kg'!BW9/0.97116)*BW$65)</f>
        <v>19.20244789735986</v>
      </c>
      <c r="BX10" s="118">
        <f>(('MMO - Euro100kg'!BX9/0.97116)*BX$65)</f>
        <v>19.082287841344375</v>
      </c>
      <c r="BY10" s="118">
        <f>(('MMO - Euro100kg'!BY9/0.97116)*BY$65)</f>
        <v>19.263288582725814</v>
      </c>
      <c r="BZ10" s="118">
        <f>(('MMO - Euro100kg'!BZ9/0.97116)*BZ$65)</f>
        <v>19.158620536265907</v>
      </c>
      <c r="CA10" s="118">
        <f>(('MMO - Euro100kg'!CA9/0.97116)*CA$65)</f>
        <v>20.090792073396763</v>
      </c>
      <c r="CB10" s="118">
        <f>(('MMO - Euro100kg'!CB9/0.97116)*CB$65)</f>
        <v>22.766653095267515</v>
      </c>
      <c r="CC10" s="118">
        <f>(('MMO - Euro100kg'!CC9/0.97116)*CC$65)</f>
        <v>24.898688063758808</v>
      </c>
      <c r="CD10" s="118">
        <f>(('MMO - Euro100kg'!CD9/0.97116)*CD$65)</f>
        <v>26.849305490341447</v>
      </c>
      <c r="CE10" s="118">
        <f>(('MMO - Euro100kg'!CE9/0.97116)*CE$65)</f>
        <v>28.74614846163351</v>
      </c>
      <c r="CF10" s="118">
        <f>(('MMO - Euro100kg'!CF9/0.97116)*CF$65)</f>
        <v>30.957553441245519</v>
      </c>
      <c r="CG10" s="118">
        <f>(('MMO - Euro100kg'!CG9/0.97116)*CG$65)</f>
        <v>31.508296058322003</v>
      </c>
      <c r="CH10" s="118">
        <f>(('MMO - Euro100kg'!CH9/0.97116)*CH$65)</f>
        <v>31.289591313480781</v>
      </c>
      <c r="CI10" s="118">
        <f>(('MMO - Euro100kg'!CI9/0.97116)*CI$65)</f>
        <v>30.346783228304293</v>
      </c>
      <c r="CJ10" s="118">
        <f>(('MMO - Euro100kg'!CJ9/0.97116)*CJ$65)</f>
        <v>29.024199987643637</v>
      </c>
      <c r="CK10" s="118">
        <f>(('MMO - Euro100kg'!CK9/0.97116)*CK$65)</f>
        <v>28.943168499526337</v>
      </c>
      <c r="CL10" s="118">
        <f>(('MMO - Euro100kg'!CL9/0.97116)*CL$65)</f>
        <v>28.370891665636965</v>
      </c>
      <c r="CM10" s="118">
        <f>(('MMO - Euro100kg'!CM9/0.97116)*CM$65)</f>
        <v>26.421888020511552</v>
      </c>
      <c r="CN10" s="118">
        <f>(('MMO - Euro100kg'!CN9/0.97116)*CN$65)</f>
        <v>24.714861660282548</v>
      </c>
      <c r="CO10" s="118">
        <f>(('MMO - Euro100kg'!CO9/0.97116)*CO$65)</f>
        <v>24.521978314592857</v>
      </c>
      <c r="CP10" s="118">
        <f>(('MMO - Euro100kg'!CP9/0.97116)*CP$65)</f>
        <v>24.533407265538116</v>
      </c>
      <c r="CQ10" s="118">
        <f>(('MMO - Euro100kg'!CQ9/0.97116)*CQ$65)</f>
        <v>24.254781168911403</v>
      </c>
      <c r="CR10" s="118">
        <f>(('MMO - Euro100kg'!CR9/0.97116)*CR$65)</f>
        <v>23.509736294740307</v>
      </c>
      <c r="CS10" s="118">
        <f>(('MMO - Euro100kg'!CS9/0.97116)*CS$65)</f>
        <v>23.640641809794474</v>
      </c>
      <c r="CT10" s="118">
        <f>(('MMO - Euro100kg'!CT9/0.97116)*CT$65)</f>
        <v>25.377956382058567</v>
      </c>
      <c r="CU10" s="118">
        <f>(('MMO - Euro100kg'!CU9/0.97116)*CU$65)</f>
        <v>23.691634715185963</v>
      </c>
      <c r="CV10" s="118">
        <f>(('MMO - Euro100kg'!CV9/0.97116)*CV$65)</f>
        <v>21.249233463075086</v>
      </c>
      <c r="CW10" s="118">
        <f>(('MMO - Euro100kg'!CW9/0.97116)*CW$65)</f>
        <v>20.773370968738412</v>
      </c>
      <c r="CX10" s="118">
        <f>(('MMO - Euro100kg'!CX9/0.97116)*CX$65)</f>
        <v>19.979377239589766</v>
      </c>
      <c r="CY10" s="118">
        <f>(('MMO - Euro100kg'!CY9/0.97116)*CY$65)</f>
        <v>19.063290189052267</v>
      </c>
      <c r="CZ10" s="118">
        <f>(('MMO - Euro100kg'!CZ9/0.97116)*CZ$65)</f>
        <v>18.340496128341368</v>
      </c>
      <c r="DA10" s="118">
        <f>(('MMO - Euro100kg'!DA9/0.97116)*DA$65)</f>
        <v>18.719094042176366</v>
      </c>
      <c r="DB10" s="118">
        <f>(('MMO - Euro100kg'!DB9/0.97116)*DB$65)</f>
        <v>19.165204415338355</v>
      </c>
      <c r="DC10" s="118">
        <f>(('MMO - Euro100kg'!DC9/0.97116)*DC$65)</f>
        <v>21.558390378516414</v>
      </c>
      <c r="DD10" s="118">
        <f>(('MMO - Euro100kg'!DD9/0.97116)*DD$65)</f>
        <v>25.324253367107378</v>
      </c>
      <c r="DE10" s="118">
        <f>(('MMO - Euro100kg'!DE9/0.97116)*DE$65)</f>
        <v>26.534261831212159</v>
      </c>
      <c r="DF10" s="118">
        <f>(('MMO - Euro100kg'!DF9/0.97116)*DF$65)</f>
        <v>26.748287491247577</v>
      </c>
      <c r="DG10" s="118">
        <f>(('MMO - Euro100kg'!DG9/0.97116)*DG$65)</f>
        <v>25.457661188681577</v>
      </c>
      <c r="DH10" s="118">
        <f>(('MMO - Euro100kg'!DH9/0.97116)*DH$65)</f>
        <v>25.158206474731248</v>
      </c>
      <c r="DI10" s="118">
        <f>(('MMO - Euro100kg'!DI9/0.97116)*DI$65)</f>
        <v>26.371269821656572</v>
      </c>
      <c r="DJ10" s="118">
        <f>(('MMO - Euro100kg'!DJ9/0.97116)*DJ$65)</f>
        <v>25.879759256971045</v>
      </c>
      <c r="DK10" s="118">
        <f>(('MMO - Euro100kg'!DK9/0.97116)*DK$65)</f>
        <v>25.879639709213727</v>
      </c>
      <c r="DL10" s="118">
        <f>(('MMO - Euro100kg'!DL9/0.97116)*DL$65)</f>
        <v>25.394019523044605</v>
      </c>
      <c r="DM10" s="118">
        <f>(('MMO - Euro100kg'!DM9/0.97116)*DM$65)</f>
        <v>25.525937723958979</v>
      </c>
      <c r="DN10" s="118">
        <f>(('MMO - Euro100kg'!DN9/0.97116)*DN$65)</f>
        <v>26.432420301495117</v>
      </c>
      <c r="DO10" s="118">
        <f>(('MMO - Euro100kg'!DO9/0.97116)*DO$65)</f>
        <v>27.855277400222416</v>
      </c>
      <c r="DP10" s="118">
        <f>(('MMO - Euro100kg'!DP9/0.97116)*DP$65)</f>
        <v>30.031365377486715</v>
      </c>
      <c r="DQ10" s="118">
        <f>(('MMO - Euro100kg'!DQ9/0.97116)*DQ$65)</f>
        <v>29.63162877383747</v>
      </c>
      <c r="DR10" s="118">
        <f>(('MMO - Euro100kg'!DR9/0.97116)*DR$65)</f>
        <v>29.483558578988013</v>
      </c>
      <c r="DS10" s="118">
        <f>(('MMO - Euro100kg'!DS9/0.97116)*DS$65)</f>
        <v>28.886797232175958</v>
      </c>
      <c r="DT10" s="118">
        <f>(('MMO - Euro100kg'!DT9/0.97116)*DT$65)</f>
        <v>29.510177519667206</v>
      </c>
      <c r="DU10" s="118">
        <f>(('MMO - Euro100kg'!DU9/0.97116)*DU$65)</f>
        <v>29.670854442110468</v>
      </c>
      <c r="DV10" s="118">
        <f>(('MMO - Euro100kg'!DV9/0.97116)*DV$65)</f>
        <v>29.682735079698507</v>
      </c>
      <c r="DW10" s="118">
        <f>(('MMO - Euro100kg'!DW9/0.97116)*DW$65)</f>
        <v>29.079482268627206</v>
      </c>
      <c r="DX10" s="118">
        <f>(('MMO - Euro100kg'!DX9/0.97116)*DX$65)</f>
        <v>29.741340252893451</v>
      </c>
      <c r="DY10" s="118">
        <f>(('MMO - Euro100kg'!DY9/0.97116)*DY$65)</f>
        <v>29.872435026154292</v>
      </c>
      <c r="DZ10" s="118">
        <f>(('MMO - Euro100kg'!DZ9/0.97116)*DZ$65)</f>
        <v>29.176824622101407</v>
      </c>
      <c r="EA10" s="118">
        <f>(('MMO - Euro100kg'!EA9/0.97116)*EA$65)</f>
        <v>29.719532929692331</v>
      </c>
      <c r="EB10" s="118">
        <f>(('MMO - Euro100kg'!EB9/0.97116)*EB$65)</f>
        <v>30.100347831459281</v>
      </c>
      <c r="EC10" s="118">
        <f>(('MMO - Euro100kg'!EC9/0.97116)*EC$65)</f>
        <v>30.195885024094895</v>
      </c>
      <c r="ED10" s="118">
        <f>(('MMO - Euro100kg'!ED9/0.97116)*ED$65)</f>
        <v>29.282804069360346</v>
      </c>
      <c r="EE10" s="268">
        <f>(('MMO - Euro100kg'!EE9/0.97116)*EE$65)</f>
        <v>27.368526916265083</v>
      </c>
      <c r="EF10" s="268">
        <f>(('MMO - Euro100kg'!EF9/0.97116)*EF$65)</f>
        <v>27.680843939206724</v>
      </c>
      <c r="EG10" s="268">
        <f>(('MMO - Euro100kg'!EG9/0.97116)*EG$65)</f>
        <v>26.005418777544378</v>
      </c>
      <c r="EH10" s="268">
        <f>(('MMO - Euro100kg'!EH9/0.97116)*EH$65)</f>
        <v>24.516444252234439</v>
      </c>
      <c r="EI10" s="268">
        <f>(('MMO - Euro100kg'!EI9/0.97116)*EI$65)</f>
        <v>22.736694262531405</v>
      </c>
      <c r="EJ10" s="268">
        <f>(('MMO - Euro100kg'!EJ9/0.97116)*EJ$65)</f>
        <v>22.137056715680217</v>
      </c>
      <c r="EK10" s="268">
        <f>(('MMO - Euro100kg'!EK9/0.97116)*EK$65)</f>
        <v>21.388583755508876</v>
      </c>
      <c r="EL10" s="268">
        <f>(('MMO - Euro100kg'!EL9/0.97116)*EL$65)</f>
        <v>22.75510935376251</v>
      </c>
      <c r="EM10" s="268">
        <f>(('MMO - Euro100kg'!EM9/0.97116)*EM$65)</f>
        <v>24.548579018905226</v>
      </c>
      <c r="EN10" s="268">
        <f>(('MMO - Euro100kg'!EN9/0.97116)*EN$65)</f>
        <v>26.775373779809716</v>
      </c>
      <c r="EO10" s="268">
        <f>(('MMO - Euro100kg'!EO9/0.97116)*EO$65)</f>
        <v>27.992324230816759</v>
      </c>
      <c r="EP10" s="268">
        <f>(('MMO - Euro100kg'!EP9/0.97116)*EP$65)</f>
        <v>28.916723094031877</v>
      </c>
      <c r="EQ10" s="268">
        <f>(('MMO - Euro100kg'!EQ9/0.97116)*EQ$65)</f>
        <v>29.087592157831867</v>
      </c>
      <c r="ER10" s="268">
        <f>(('MMO - Euro100kg'!ER9/0.97116)*ER$65)</f>
        <v>30.056677993327565</v>
      </c>
      <c r="ES10" s="268">
        <f>(('MMO - Euro100kg'!ES9/0.97116)*ES$65)</f>
        <v>30.433496128341361</v>
      </c>
      <c r="ET10" s="268">
        <f>(('MMO - Euro100kg'!ET9/0.97116)*ET$65)</f>
        <v>30.824521191152847</v>
      </c>
      <c r="EU10" s="268">
        <f>(('MMO - Euro100kg'!EU9/0.97116)*EU$65)</f>
        <v>31.181350137979326</v>
      </c>
      <c r="EV10" s="268">
        <f>(('MMO - Euro100kg'!EV9/0.97116)*EV$65)</f>
        <v>31.688713909139587</v>
      </c>
      <c r="EW10" s="268">
        <f>(('MMO - Euro100kg'!EW9/0.97116)*EW$65)</f>
        <v>31.899133510441118</v>
      </c>
      <c r="EX10" s="268">
        <f>(('MMO - Euro100kg'!EX9/0.97116)*EX$65)</f>
        <v>32.993646361052754</v>
      </c>
      <c r="EY10" s="268">
        <f>(('MMO - Euro100kg'!EY9/0.97116)*EY$65)</f>
        <v>34.33274414102722</v>
      </c>
      <c r="EZ10" s="268">
        <f>(('MMO - Euro100kg'!EZ9/0.97116)*EZ$65)</f>
        <v>35.553148811730303</v>
      </c>
      <c r="FA10" s="268">
        <f>(('MMO - Euro100kg'!FA9/0.97116)*FA$65)</f>
        <v>36.138480785864324</v>
      </c>
      <c r="FB10" s="268">
        <f>(('MMO - Euro100kg'!FB9/0.97116)*FB$65)</f>
        <v>36.056590469129695</v>
      </c>
      <c r="FC10" s="268">
        <f>(('MMO - Euro100kg'!FC9/0.97116)*FC$65)</f>
        <v>34.55016866427777</v>
      </c>
      <c r="FD10" s="268">
        <f>(('MMO - Euro100kg'!FD9/0.97116)*FD$65)</f>
        <v>34.307056406771274</v>
      </c>
      <c r="FE10" s="268">
        <f>(('MMO - Euro100kg'!FE9/0.97116)*FE$65)</f>
        <v>34.353517854936364</v>
      </c>
      <c r="FF10" s="268">
        <f>(('MMO - Euro100kg'!FF9/0.97116)*FF$65)</f>
        <v>33.185475101939943</v>
      </c>
      <c r="FG10" s="268">
        <f>(('MMO - Euro100kg'!FG9/0.97116)*FG$65)</f>
        <v>31.923531138020508</v>
      </c>
      <c r="FH10" s="268">
        <f>(('MMO - Euro100kg'!FH9/0.97116)*FH$65)</f>
        <v>30.156834816096211</v>
      </c>
      <c r="FI10" s="268">
        <f>(('MMO - Euro100kg'!FI9/0.97116)*FI$65)</f>
        <v>28.671214423987806</v>
      </c>
      <c r="FJ10" s="268">
        <f>(('MMO - Euro100kg'!FJ9/0.97116)*FJ$65)</f>
        <v>28.214075950409821</v>
      </c>
      <c r="FK10" s="268">
        <f>(('MMO - Euro100kg'!FK9/0.97116)*FK$65)</f>
        <v>27.118481815560774</v>
      </c>
      <c r="FL10" s="268">
        <f>(('MMO - Euro100kg'!FL9/0.97116)*FL$65)</f>
        <v>26.193679723217599</v>
      </c>
      <c r="FM10" s="268">
        <f>(('MMO - Euro100kg'!FM9/0.97116)*FM$65)</f>
        <v>25.44922196136579</v>
      </c>
      <c r="FN10" s="268">
        <f>(('MMO - Euro100kg'!FN9/0.97116)*FN$65)</f>
        <v>25.272568886692198</v>
      </c>
      <c r="FO10" s="268">
        <f>(('MMO - Euro100kg'!FO9/0.97116)*FO$65)</f>
        <v>23.010862164833807</v>
      </c>
      <c r="FP10" s="268">
        <f>(('MMO - Euro100kg'!FP9/0.97116)*FP$65)</f>
        <v>22.151371555665389</v>
      </c>
      <c r="FQ10" s="268">
        <f>(('MMO - Euro100kg'!FQ9/0.97116)*FQ$65)</f>
        <v>21.202631389266443</v>
      </c>
      <c r="FR10" s="268">
        <f>(('MMO - Euro100kg'!FR9/0.97116)*FR$65)</f>
        <v>21.007323201120307</v>
      </c>
      <c r="FS10" s="268">
        <f>(('MMO - Euro100kg'!FS9/0.97116)*FS$65)</f>
        <v>20.758975349067097</v>
      </c>
      <c r="FT10" s="268">
        <f>(('MMO - Euro100kg'!FT9/0.97116)*FT$65)</f>
        <v>20.287202417727254</v>
      </c>
      <c r="FU10" s="268">
        <f>(('MMO - Euro100kg'!FU9/0.97116)*FU$65)</f>
        <v>19.451498208328182</v>
      </c>
      <c r="FV10" s="268">
        <f>(('MMO - Euro100kg'!FV9/0.97116)*FV$65)</f>
        <v>19.989190658593845</v>
      </c>
      <c r="FW10" s="268">
        <f>(('MMO - Euro100kg'!FW9/0.97116)*FW$65)</f>
        <v>20.614165534000577</v>
      </c>
      <c r="FX10" s="268">
        <f>(('MMO - Euro100kg'!FX9/0.97116)*FX$65)</f>
        <v>21.332910642942458</v>
      </c>
      <c r="FY10" s="268">
        <f>(('MMO - Euro100kg'!FY9/0.97116)*FY$65)</f>
        <v>20.47999505745706</v>
      </c>
      <c r="FZ10" s="268">
        <f>(('MMO - Euro100kg'!FZ9/0.97116)*FZ$65)</f>
        <v>20.46661878578195</v>
      </c>
      <c r="GA10" s="268">
        <f>(('MMO - Euro100kg'!GA9/0.97116)*GA$65)</f>
        <v>20.809871493883602</v>
      </c>
      <c r="GB10" s="268">
        <f>(('MMO - Euro100kg'!GB9/0.97116)*GB$65)</f>
        <v>20.591976811236044</v>
      </c>
      <c r="GC10" s="268">
        <f>(('MMO - Euro100kg'!GC9/0.97116)*GC$65)</f>
        <v>19.925476852423905</v>
      </c>
      <c r="GD10" s="268">
        <f>(('MMO - Euro100kg'!GD9/0.97116)*GD$65)</f>
        <v>19.664738251163552</v>
      </c>
      <c r="GE10" s="268">
        <f>(('MMO - Euro100kg'!GE9/0.97116)*GE$65)</f>
        <v>18.326633613410767</v>
      </c>
      <c r="GF10" s="268">
        <f>(('MMO - Euro100kg'!GF9/0.97116)*GF$65)</f>
        <v>18.081264673174349</v>
      </c>
      <c r="GG10" s="268">
        <f>(('MMO - Euro100kg'!GG9/0.97116)*GG$65)</f>
        <v>19.150349684912889</v>
      </c>
      <c r="GH10" s="268">
        <f>(('MMO - Euro100kg'!GH9/0.97116)*GH$65)</f>
        <v>21.72863163639359</v>
      </c>
      <c r="GI10" s="268">
        <f>(('MMO - Euro100kg'!GI9/0.97116)*GI$65)</f>
        <v>23.548353515383667</v>
      </c>
      <c r="GJ10" s="268">
        <f>(('MMO - Euro100kg'!GJ9/0.97116)*GJ$65)</f>
        <v>27.960245067754027</v>
      </c>
      <c r="GK10" s="268">
        <f>(('MMO - Euro100kg'!GK9/0.97116)*GK$65)</f>
        <v>30.142622019028792</v>
      </c>
      <c r="GL10" s="268">
        <f>(('MMO - Euro100kg'!GL9/0.97116)*GL$65)</f>
        <v>31.259484122080806</v>
      </c>
      <c r="GM10" s="268">
        <f>(('MMO - Euro100kg'!GM9/0.97116)*GM$65)</f>
        <v>30.99466328926232</v>
      </c>
      <c r="GN10" s="268">
        <f>(('MMO - Euro100kg'!GN9/0.97116)*GN$65)</f>
        <v>29.948631533423946</v>
      </c>
      <c r="GO10" s="268">
        <f>(('MMO - Euro100kg'!GO9/0.97116)*GO$65)</f>
        <v>30.088385333003828</v>
      </c>
      <c r="GP10" s="268">
        <f>(('MMO - Euro100kg'!GP9/0.97116)*GP$65)</f>
        <v>29.193027719428308</v>
      </c>
      <c r="GQ10" s="268">
        <f>(('MMO - Euro100kg'!GQ9/0.97116)*GQ$65)</f>
        <v>28.984097882944109</v>
      </c>
      <c r="GR10" s="268">
        <f>(('MMO - Euro100kg'!GR9/0.97116)*GR$65)</f>
        <v>29.973390172577123</v>
      </c>
      <c r="GS10" s="268">
        <f>(('MMO - Euro100kg'!GS9/0.97116)*GS$65)</f>
        <v>31.295672803657485</v>
      </c>
      <c r="GT10" s="268">
        <f>(('MMO - Euro100kg'!GT9/0.97116)*GT$65)</f>
        <v>33.833908450136725</v>
      </c>
      <c r="GU10" s="268">
        <f>(('MMO - Euro100kg'!GU9/0.97116)*GU$65)</f>
        <v>34.731893719636219</v>
      </c>
      <c r="GV10" s="268">
        <f>(('MMO - Euro100kg'!GV9/0.97116)*GV$65)</f>
        <v>34.402864152147941</v>
      </c>
      <c r="GW10" s="268">
        <f>(('MMO - Euro100kg'!GW9/0.97116)*GW$65)</f>
        <v>33.838754118785772</v>
      </c>
      <c r="GX10" s="268">
        <f>(('MMO - Euro100kg'!GX9/0.97116)*GX$65)</f>
        <v>32.419053454252214</v>
      </c>
      <c r="GY10" s="268">
        <f>(('MMO - Euro100kg'!GY9/0.97116)*GY$65)</f>
        <v>28.732449830380911</v>
      </c>
      <c r="GZ10" s="268">
        <f>(('MMO - Euro100kg'!GZ9/0.97116)*GZ$65)</f>
        <v>28.553431648749946</v>
      </c>
      <c r="HA10" s="268">
        <f>(('MMO - Euro100kg'!HA9/0.97116)*HA$65)</f>
        <v>28.190837211856618</v>
      </c>
      <c r="HB10" s="268">
        <f>(('MMO - Euro100kg'!HB9/0.97116)*HB$65)</f>
        <v>27.093275726965686</v>
      </c>
      <c r="HC10" s="268">
        <f>(('MMO - Euro100kg'!HC9/0.97116)*HC$65)</f>
        <v>26.719885057794052</v>
      </c>
      <c r="HD10" s="268">
        <f>(('MMO - Euro100kg'!HD9/0.97116)*HD$65)</f>
        <v>27.54696743609508</v>
      </c>
      <c r="HE10" s="268">
        <f>(('MMO - Euro100kg'!HE9/0.97116)*HE$65)</f>
        <v>27.563412156596236</v>
      </c>
      <c r="HF10" s="268">
        <f>(('MMO - Euro100kg'!HF9/0.97116)*HF$65)</f>
        <v>29.385849803999523</v>
      </c>
      <c r="HG10" s="268">
        <f>(('MMO - Euro100kg'!HG9/0.97116)*HG$65)</f>
        <v>31.008670157337615</v>
      </c>
      <c r="HH10" s="268">
        <f>(('MMO - Euro100kg'!HH9/0.97116)*HH$65)</f>
        <v>31.921781106234228</v>
      </c>
      <c r="HI10" s="268">
        <f>(('MMO - Euro100kg'!HI9/0.97116)*HI$65)</f>
        <v>32.38329715822502</v>
      </c>
      <c r="HJ10" s="268">
        <f>(('MMO - Euro100kg'!HJ9/0.97116)*HJ$65)</f>
        <v>32.843978644095721</v>
      </c>
      <c r="HK10" s="268">
        <f>(('MMO - Euro100kg'!HK9/0.97116)*HK$65)</f>
        <v>30.891882294463226</v>
      </c>
      <c r="HL10" s="268">
        <f>(('MMO - Euro100kg'!HL9/0.97116)*HL$65)</f>
        <v>30.290161528481406</v>
      </c>
      <c r="HM10" s="268">
        <f>(('MMO - Euro100kg'!HM9/0.97116)*HM$65)</f>
        <v>29.683703813211107</v>
      </c>
      <c r="HN10" s="268">
        <f>(('MMO - Euro100kg'!HN9/0.97116)*HN$65)</f>
        <v>29.256970854442105</v>
      </c>
      <c r="HO10" s="268">
        <f>(('MMO - Euro100kg'!HO9/0.97116)*HO$65)</f>
        <v>29.15555186112951</v>
      </c>
      <c r="HP10" s="268">
        <f>(('MMO - Euro100kg'!HP9/0.97116)*HP$65)</f>
        <v>29.030797932369545</v>
      </c>
      <c r="HQ10" s="268">
        <f>(('MMO - Euro100kg'!HQ9/0.97116)*HQ$65)</f>
        <v>28.821166368502393</v>
      </c>
      <c r="HR10" s="268">
        <f>(('MMO - Euro100kg'!HR9/0.97116)*HR$65)</f>
        <v>29.695867219707267</v>
      </c>
      <c r="HS10" s="268">
        <f>(('MMO - Euro100kg'!HS9/0.97116)*HS$65)</f>
        <v>29.988931037796718</v>
      </c>
      <c r="HT10" s="268">
        <f>(('MMO - Euro100kg'!HT9/0.97116)*HT$65)</f>
        <v>30.17825243500824</v>
      </c>
      <c r="HU10" s="268">
        <f>(('MMO - Euro100kg'!HU9/0.97116)*HU$65)</f>
        <v>30.157079138546148</v>
      </c>
      <c r="HV10" s="268">
        <f>(('MMO - Euro100kg'!HV9/0.97116)*HV$65)</f>
        <v>30.850613287202929</v>
      </c>
      <c r="HW10" s="268">
        <f>(('MMO - Euro100kg'!HW9/0.97116)*HW$65)</f>
        <v>30.021348415577993</v>
      </c>
      <c r="HX10" s="268">
        <f>(('MMO - Euro100kg'!HX9/0.97116)*HX$65)</f>
        <v>29.285697619341818</v>
      </c>
      <c r="HY10" s="268">
        <f>(('MMO - Euro100kg'!HY9/0.97116)*HY$65)</f>
        <v>29.384612216318626</v>
      </c>
      <c r="HZ10" s="268">
        <f>(('MMO - Euro100kg'!HZ9/0.97116)*HZ$65)</f>
        <v>27.377280983566045</v>
      </c>
      <c r="IA10" s="268">
        <f>(('MMO - Euro100kg'!IA9/0.97116)*IA$65)</f>
        <v>27.222543813583755</v>
      </c>
      <c r="IB10" s="268">
        <f>(('MMO - Euro100kg'!IB9/0.97116)*IB$65)</f>
        <v>27.375059535176302</v>
      </c>
      <c r="IC10" s="268">
        <f>(('MMO - Euro100kg'!IC9/0.97116)*IC$65)</f>
        <v>27.536175653678168</v>
      </c>
      <c r="ID10" s="268">
        <f>(('MMO - Euro100kg'!ID9/0.97116)*ID$65)</f>
        <v>27.334914947073603</v>
      </c>
      <c r="IE10" s="268">
        <f>(('MMO - Euro100kg'!IE9/0.97116)*IE$65)</f>
        <v>28.618997337766643</v>
      </c>
      <c r="IF10" s="268">
        <f>(('MMO - Euro100kg'!IF9/0.97116)*IF$65)</f>
        <v>29.600840232299518</v>
      </c>
      <c r="IG10" s="268">
        <f>(('MMO - Euro100kg'!IG9/0.97116)*IG$65)</f>
        <v>29.423220537442702</v>
      </c>
      <c r="IH10" s="268">
        <f>(('MMO - Euro100kg'!IH9/0.97116)*IH$65)</f>
        <v>30.411762737345033</v>
      </c>
      <c r="II10" s="268">
        <f>(('MMO - Euro100kg'!II9/0.97116)*II$65)</f>
        <v>30.213417871411501</v>
      </c>
      <c r="IJ10" s="268">
        <f>(('MMO - Euro100kg'!IJ9/0.97116)*IJ$65)</f>
        <v>29.537172350591039</v>
      </c>
      <c r="IK10" s="268">
        <f>(('MMO - Euro100kg'!IK9/0.97116)*IK$65)</f>
        <v>30.196817521672866</v>
      </c>
      <c r="IL10" s="268">
        <f>(('MMO - Euro100kg'!IL9/0.97116)*IL$65)</f>
        <v>31.425077536142346</v>
      </c>
      <c r="IM10" s="268">
        <f>(('MMO - Euro100kg'!IM9/0.97116)*IM$65)</f>
        <v>31.584443346101569</v>
      </c>
      <c r="IN10" s="268">
        <f>(('MMO - Euro100kg'!IN9/0.97116)*IN$65)</f>
        <v>31.045588499601223</v>
      </c>
      <c r="IO10" s="268">
        <f>(('MMO - Euro100kg'!IO9/0.97116)*IO$65)</f>
        <v>30.969058417487616</v>
      </c>
      <c r="IP10" s="268">
        <f>(('MMO - Euro100kg'!IP9/0.97116)*IP$65)</f>
        <v>31.378253793963353</v>
      </c>
      <c r="IQ10" s="268">
        <f>(('MMO - Euro100kg'!IQ9/0.97116)*IQ$65)</f>
        <v>32.168148961504329</v>
      </c>
      <c r="IR10" s="268">
        <f>(('MMO - Euro100kg'!IR9/0.97116)*IR$65)</f>
        <v>33.697903538036982</v>
      </c>
      <c r="IS10" s="268">
        <f>(('MMO - Euro100kg'!IS9/0.97116)*IS$65)</f>
        <v>35.507196220826835</v>
      </c>
      <c r="IT10" s="268">
        <f>(('MMO - Euro100kg'!IT9/0.97116)*IT$65)</f>
        <v>39.372372259440525</v>
      </c>
      <c r="IU10" s="268">
        <f>(('MMO - Euro100kg'!IU9/0.97116)*IU$65)</f>
        <v>38.804609068389503</v>
      </c>
      <c r="IV10" s="268">
        <f>(('MMO - Euro100kg'!IV9/0.97116)*IV$65)</f>
        <v>39.350812276041026</v>
      </c>
      <c r="IW10" s="268">
        <f>(('MMO - Euro100kg'!IW9/0.97116)*IW$65)</f>
        <v>41.063832942048684</v>
      </c>
      <c r="IX10" s="268">
        <f>(('MMO - Euro100kg'!IX9/0.97116)*IX$65)</f>
        <v>42.045496758082038</v>
      </c>
      <c r="IY10" s="268">
        <f>(('MMO - Euro100kg'!IY9/0.97116)*IY$65)</f>
        <v>45.111307751929282</v>
      </c>
      <c r="IZ10" s="268">
        <f>(('MMO - Euro100kg'!IZ9/0.97116)*IZ$65)</f>
        <v>48.445349235590804</v>
      </c>
      <c r="JA10" s="268">
        <f>(('MMO - Euro100kg'!JA9/0.97116)*JA$65)</f>
        <v>48.551165616376295</v>
      </c>
      <c r="JB10" s="268">
        <f>(('MMO - Euro100kg'!JB9/0.97116)*JB$65)</f>
        <v>48.916908063329018</v>
      </c>
      <c r="JC10" s="268">
        <f>(('MMO - Euro100kg'!JC9/0.97116)*JC$65)</f>
        <v>52.217636547109542</v>
      </c>
      <c r="JD10" s="268">
        <f>(('MMO - Euro100kg'!JD9/0.97116)*JD$65)</f>
        <v>52.942819485387133</v>
      </c>
      <c r="JE10" s="268">
        <f>(('MMO - Euro100kg'!JE9/0.97116)*JE$65)</f>
        <v>52.154161705401975</v>
      </c>
      <c r="JF10" s="268">
        <f>(('MMO - Euro100kg'!JF9/0.97116)*JF$65)</f>
        <v>52.045298209897247</v>
      </c>
      <c r="JG10" s="268">
        <f>(('MMO - Euro100kg'!JG9/0.97116)*JG$65)</f>
        <v>48.841048099929232</v>
      </c>
      <c r="JH10" s="268">
        <f>(('MMO - Euro100kg'!JH9/0.97116)*JH$65)</f>
        <v>44.788188146134516</v>
      </c>
      <c r="JI10" s="268">
        <f>(('MMO - Euro100kg'!JI9/0.97116)*JI$65)</f>
        <v>41.473255962837811</v>
      </c>
      <c r="JJ10" s="268">
        <f>(('MMO - Euro100kg'!JJ9/0.97116)*JJ$65)</f>
        <v>39.568344843051378</v>
      </c>
      <c r="JK10" s="268">
        <f>(('MMO - Euro100kg'!JK9/0.97116)*JK$65)</f>
        <v>37.544604016190576</v>
      </c>
      <c r="JL10" s="268">
        <f>(('MMO - Euro100kg'!JL9/0.97116)*JL$65)</f>
        <v>35.320437789485119</v>
      </c>
      <c r="JM10" s="268">
        <f>(('MMO - Euro100kg'!JM9/0.97116)*JM$65)</f>
        <v>34.469618119911587</v>
      </c>
      <c r="JN10" s="268">
        <f>(('MMO - Euro100kg'!JN9/0.97116)*JN$65)</f>
        <v>34.227908981997324</v>
      </c>
      <c r="JO10" s="268">
        <f>(('MMO - Euro100kg'!JO9/0.97116)*JO$65)</f>
        <v>33.748386318570432</v>
      </c>
      <c r="JP10" s="268">
        <f>(('MMO - Euro100kg'!JP9/0.97116)*JP$65)</f>
        <v>34.553400057662998</v>
      </c>
      <c r="JQ10" s="268">
        <f>(('MMO - Euro100kg'!JQ9/0.97116)*JQ$65)</f>
        <v>36.364000735764911</v>
      </c>
      <c r="JR10" s="268">
        <f>(('MMO - Euro100kg'!JR9/0.97116)*JR$65)</f>
        <v>38.401651849876764</v>
      </c>
      <c r="JS10" s="268">
        <f>(('MMO - Euro100kg'!JS9/0.97116)*JS$65)</f>
        <v>38.579702810884079</v>
      </c>
      <c r="JT10" s="268">
        <f>(('MMO - Euro100kg'!JT9/0.97116)*JT$65)</f>
        <v>38.194688139269878</v>
      </c>
      <c r="JU10" s="268">
        <f>(('MMO - Euro100kg'!JU9/0.97116)*JU$65)</f>
        <v>38.616635518349192</v>
      </c>
      <c r="JV10" s="268">
        <f>(('MMO - Euro100kg'!JV9/0.97116)*JV$65)</f>
        <v>38.62379878554659</v>
      </c>
      <c r="JW10" s="268">
        <f>(('MMO - Euro100kg'!JW9/0.97116)*JW$65)</f>
        <v>38.185333003830472</v>
      </c>
      <c r="JX10" s="268">
        <f>(('MMO - Euro100kg'!JX9/0.97116)*JX$65)</f>
        <v>40.685420116149757</v>
      </c>
      <c r="JY10" s="268">
        <f>(('MMO - Euro100kg'!JY9/0.97116)*JY$65)</f>
        <v>38.086899037815826</v>
      </c>
      <c r="JZ10" s="268">
        <f>(('MMO - Euro100kg'!JZ9/0.97116)*JZ$65)</f>
        <v>39.245174280803838</v>
      </c>
      <c r="KA10" s="268">
        <f>(('MMO - Euro100kg'!KA9/0.97116)*KA$65)</f>
        <v>41.3469700446594</v>
      </c>
      <c r="KB10" s="268">
        <f>(('MMO - Euro100kg'!KB9/0.97116)*KB$65)</f>
        <v>44.407565940864977</v>
      </c>
      <c r="KC10" s="268">
        <f>(('MMO - Euro100kg'!KC9/0.97116)*KC$65)</f>
        <v>46.070377692656201</v>
      </c>
      <c r="KD10" s="268">
        <f>(('MMO - Euro100kg'!KD9/0.97116)*KD$65)</f>
        <v>47.151853968450098</v>
      </c>
      <c r="KE10" s="268">
        <f>(('MMO - Euro100kg'!KE9/0.97116)*KE$65)</f>
        <v>47.200551964099169</v>
      </c>
      <c r="KF10" s="268">
        <f>(('MMO - Euro100kg'!KF9/0.97116)*KF$65)</f>
        <v>46.088382552823433</v>
      </c>
      <c r="KG10" s="268">
        <f>(('MMO - Euro100kg'!KG9/0.97116)*KG$65)</f>
        <v>45.70603985611708</v>
      </c>
      <c r="KH10" s="268">
        <f>(('MMO - Euro100kg'!KH9/0.97116)*KH$65)</f>
        <v>46.726805315293049</v>
      </c>
      <c r="KI10" s="268">
        <f>(('MMO - Euro100kg'!KI9/0.97116)*KI$65)</f>
        <v>46.571331878029021</v>
      </c>
      <c r="KJ10" s="268">
        <f>(('MMO - Euro100kg'!KJ9/0.97116)*KJ$65)</f>
        <v>46.184919752323687</v>
      </c>
      <c r="KK10" s="268">
        <f>(('MMO - Euro100kg'!KK9/0.97116)*KK$65)</f>
        <v>45.92503111474042</v>
      </c>
      <c r="KL10" s="268">
        <f>(('MMO - Euro100kg'!KL9/0.97116)*KL$65)</f>
        <v>45.867229175124891</v>
      </c>
      <c r="KM10" s="268">
        <f>(('MMO - Euro100kg'!KM9/0.97116)*KM$65)</f>
        <v>44.862767299836378</v>
      </c>
      <c r="KN10" s="268">
        <f>(('MMO - Euro100kg'!KN9/0.97116)*KN$65)</f>
        <v>42.699918071978466</v>
      </c>
      <c r="KO10" s="268">
        <f>(('MMO - Euro100kg'!KO9/0.97116)*KO$65)</f>
        <v>39.3880293154578</v>
      </c>
      <c r="KP10" s="268">
        <f>(('MMO - Euro100kg'!KP9/0.97116)*KP$65)</f>
        <v>36.291651221219986</v>
      </c>
      <c r="KQ10" s="268">
        <f>(('MMO - Euro100kg'!KQ9/0.97116)*KQ$65)</f>
        <v>34.126491981116345</v>
      </c>
      <c r="KR10" s="268">
        <f>(('MMO - Euro100kg'!KR9/0.97116)*KR$65)</f>
        <v>33.229622513283083</v>
      </c>
      <c r="KS10" s="268">
        <f>(('MMO - Euro100kg'!KS9/0.97116)*KS$65)</f>
        <v>33.067751966720209</v>
      </c>
      <c r="KT10" s="268">
        <f>(('MMO - Euro100kg'!KT9/0.97116)*KT$65)</f>
        <v>34.741016310391693</v>
      </c>
      <c r="KU10" s="268">
        <f>(('MMO - Euro100kg'!KU9/0.97116)*KU$65)</f>
        <v>34.647236140285841</v>
      </c>
      <c r="KV10" s="268">
        <f>(('MMO - Euro100kg'!KV9/0.97116)*KV$65)</f>
        <v>33.965125164283386</v>
      </c>
      <c r="KW10" s="268">
        <f>(('MMO - Euro100kg'!KW9/0.97116)*KW$65)</f>
        <v>33.263338553446616</v>
      </c>
      <c r="KX10" s="268">
        <f>(('MMO - Euro100kg'!KX9/0.97116)*KX$65)</f>
        <v>34.721843980394588</v>
      </c>
      <c r="KY10" s="268">
        <f>KX10-KL10</f>
        <v>-11.145385194730302</v>
      </c>
      <c r="KZ10" s="269">
        <f>(KX10/KL10)-1</f>
        <v>-0.24299233668936693</v>
      </c>
      <c r="LA10" s="20"/>
      <c r="LB10" s="25"/>
      <c r="LE10" s="23"/>
      <c r="LF10" s="24"/>
    </row>
    <row r="11" spans="1:318" s="17" customFormat="1" ht="18" customHeight="1">
      <c r="B11" s="85" t="s">
        <v>1</v>
      </c>
      <c r="C11" s="117">
        <f>(('MMO - Euro100kg'!C18/0.97116)*C$65)</f>
        <v>22.593213888545659</v>
      </c>
      <c r="D11" s="117">
        <f>(('MMO - Euro100kg'!D18/0.97116)*D$65)</f>
        <v>22.476288150253303</v>
      </c>
      <c r="E11" s="117">
        <f>(('MMO - Euro100kg'!E18/0.97116)*E$65)</f>
        <v>22.494508319947279</v>
      </c>
      <c r="F11" s="117">
        <f>(('MMO - Euro100kg'!F18/0.97116)*F$65)</f>
        <v>21.956577289015197</v>
      </c>
      <c r="G11" s="117">
        <f>(('MMO - Euro100kg'!G18/0.97116)*G$65)</f>
        <v>21.352580862061867</v>
      </c>
      <c r="H11" s="117">
        <f>(('MMO - Euro100kg'!H18/0.97116)*H$65)</f>
        <v>21.0235251451872</v>
      </c>
      <c r="I11" s="117">
        <f>(('MMO - Euro100kg'!I18/0.97116)*I$65)</f>
        <v>20.857885374191692</v>
      </c>
      <c r="J11" s="117">
        <f>(('MMO - Euro100kg'!J18/0.97116)*J$65)</f>
        <v>21.598044606450021</v>
      </c>
      <c r="K11" s="117">
        <f>(('MMO - Euro100kg'!K18/0.97116)*K$65)</f>
        <v>22.075564891469991</v>
      </c>
      <c r="L11" s="117">
        <f>(('MMO - Euro100kg'!L18/0.97116)*L$65)</f>
        <v>22.471040734791384</v>
      </c>
      <c r="M11" s="117">
        <f>(('MMO - Euro100kg'!M18/0.97116)*M$65)</f>
        <v>22.412010811812678</v>
      </c>
      <c r="N11" s="117">
        <f>(('MMO - Euro100kg'!N18/0.97116)*N$65)</f>
        <v>22.45143539684501</v>
      </c>
      <c r="O11" s="117">
        <f>(('MMO - Euro100kg'!O18/0.97116)*O$65)</f>
        <v>22.132455723052846</v>
      </c>
      <c r="P11" s="117">
        <f>(('MMO - Euro100kg'!P18/0.97116)*P$65)</f>
        <v>21.605209687384161</v>
      </c>
      <c r="Q11" s="117">
        <f>(('MMO - Euro100kg'!Q18/0.97116)*Q$65)</f>
        <v>21.832852094402568</v>
      </c>
      <c r="R11" s="117">
        <f>(('MMO - Euro100kg'!R18/0.97116)*R$65)</f>
        <v>21.779055109353759</v>
      </c>
      <c r="S11" s="117">
        <f>(('MMO - Euro100kg'!S18/0.97116)*S$65)</f>
        <v>21.893381090654476</v>
      </c>
      <c r="T11" s="117">
        <f>(('MMO - Euro100kg'!T18/0.97116)*T$65)</f>
        <v>22.120459656493264</v>
      </c>
      <c r="U11" s="117">
        <f>(('MMO - Euro100kg'!U18/0.97116)*U$65)</f>
        <v>21.865099221549489</v>
      </c>
      <c r="V11" s="117">
        <f>(('MMO - Euro100kg'!V18/0.97116)*V$65)</f>
        <v>21.681363647596683</v>
      </c>
      <c r="W11" s="117">
        <f>(('MMO - Euro100kg'!W18/0.97116)*W$65)</f>
        <v>22.11662440792454</v>
      </c>
      <c r="X11" s="117">
        <f>(('MMO - Euro100kg'!X18/0.97116)*X$65)</f>
        <v>22.701309948927054</v>
      </c>
      <c r="Y11" s="117">
        <f>(('MMO - Euro100kg'!Y18/0.97116)*Y$65)</f>
        <v>23.062515589604189</v>
      </c>
      <c r="Z11" s="117">
        <f>(('MMO - Euro100kg'!Z18/0.97116)*Z$65)</f>
        <v>23.038037892829198</v>
      </c>
      <c r="AA11" s="117">
        <f>(('MMO - Euro100kg'!AA18/0.97116)*AA$65)</f>
        <v>23.348927612339878</v>
      </c>
      <c r="AB11" s="117">
        <f>(('MMO - Euro100kg'!AB18/0.97116)*AB$65)</f>
        <v>23.622133675192554</v>
      </c>
      <c r="AC11" s="117">
        <f>(('MMO - Euro100kg'!AC18/0.97116)*AC$65)</f>
        <v>24.012341735656324</v>
      </c>
      <c r="AD11" s="117">
        <f>(('MMO - Euro100kg'!AD18/0.97116)*AD$65)</f>
        <v>23.839739198484281</v>
      </c>
      <c r="AE11" s="117">
        <f>(('MMO - Euro100kg'!AE18/0.97116)*AE$65)</f>
        <v>24.002893879484322</v>
      </c>
      <c r="AF11" s="117">
        <f>(('MMO - Euro100kg'!AF18/0.97116)*AF$65)</f>
        <v>23.309850179167185</v>
      </c>
      <c r="AG11" s="117">
        <f>(('MMO - Euro100kg'!AG18/0.97116)*AG$65)</f>
        <v>23.091063799991765</v>
      </c>
      <c r="AH11" s="117">
        <f>(('MMO - Euro100kg'!AH18/0.97116)*AH$65)</f>
        <v>23.016362082458091</v>
      </c>
      <c r="AI11" s="117">
        <f>(('MMO - Euro100kg'!AI18/0.97116)*AI$65)</f>
        <v>23.615106882491041</v>
      </c>
      <c r="AJ11" s="117">
        <f>(('MMO - Euro100kg'!AJ18/0.97116)*AJ$65)</f>
        <v>23.764353721322955</v>
      </c>
      <c r="AK11" s="117">
        <f>(('MMO - Euro100kg'!AK18/0.97116)*AK$65)</f>
        <v>21.568417358083781</v>
      </c>
      <c r="AL11" s="117">
        <f>(('MMO - Euro100kg'!AL18/0.97116)*AL$65)</f>
        <v>21.832934964511754</v>
      </c>
      <c r="AM11" s="117">
        <f>(('MMO - Euro100kg'!AM18/0.97116)*AM$65)</f>
        <v>21.562910418439394</v>
      </c>
      <c r="AN11" s="117">
        <f>(('MMO - Euro100kg'!AN18/0.97116)*AN$65)</f>
        <v>21.024747376420542</v>
      </c>
      <c r="AO11" s="117">
        <f>(('MMO - Euro100kg'!AO18/0.97116)*AO$65)</f>
        <v>20.872071161111869</v>
      </c>
      <c r="AP11" s="117">
        <f>(('MMO - Euro100kg'!AP18/0.97116)*AP$65)</f>
        <v>19.845073140663036</v>
      </c>
      <c r="AQ11" s="117">
        <f>(('MMO - Euro100kg'!AQ18/0.97116)*AQ$65)</f>
        <v>21.598313050784633</v>
      </c>
      <c r="AR11" s="117">
        <f>(('MMO - Euro100kg'!AR18/0.97116)*AR$65)</f>
        <v>21.24168243327567</v>
      </c>
      <c r="AS11" s="117">
        <f>(('MMO - Euro100kg'!AS18/0.97116)*AS$65)</f>
        <v>21.303026369496273</v>
      </c>
      <c r="AT11" s="117">
        <f>(('MMO - Euro100kg'!AT18/0.97116)*AT$65)</f>
        <v>21.206827452119114</v>
      </c>
      <c r="AU11" s="117">
        <f>(('MMO - Euro100kg'!AU18/0.97116)*AU$65)</f>
        <v>22.1692281292475</v>
      </c>
      <c r="AV11" s="117">
        <f>(('MMO - Euro100kg'!AV18/0.97116)*AV$65)</f>
        <v>22.385307311256639</v>
      </c>
      <c r="AW11" s="117">
        <f>(('MMO - Euro100kg'!AW18/0.97116)*AW$65)</f>
        <v>22.659068312636435</v>
      </c>
      <c r="AX11" s="117">
        <f>(('MMO - Euro100kg'!AX18/0.97116)*AX$65)</f>
        <v>20.739476499180167</v>
      </c>
      <c r="AY11" s="117">
        <f>(('MMO - Euro100kg'!AY18/0.97116)*AY$65)</f>
        <v>20.87791948803493</v>
      </c>
      <c r="AZ11" s="117">
        <f>(('MMO - Euro100kg'!AZ18/0.97116)*AZ$65)</f>
        <v>20.602448927056304</v>
      </c>
      <c r="BA11" s="117">
        <f>(('MMO - Euro100kg'!BA18/0.97116)*BA$65)</f>
        <v>20.691027925367599</v>
      </c>
      <c r="BB11" s="117">
        <f>(('MMO - Euro100kg'!BB18/0.97116)*BB$65)</f>
        <v>20.198692367889944</v>
      </c>
      <c r="BC11" s="117">
        <f>(('MMO - Euro100kg'!BC18/0.97116)*BC$65)</f>
        <v>20.250371977840931</v>
      </c>
      <c r="BD11" s="117">
        <f>(('MMO - Euro100kg'!BD18/0.97116)*BD$65)</f>
        <v>19.807055480044482</v>
      </c>
      <c r="BE11" s="117">
        <f>(('MMO - Euro100kg'!BE18/0.97116)*BE$65)</f>
        <v>20.272840005766302</v>
      </c>
      <c r="BF11" s="117">
        <f>(('MMO - Euro100kg'!BF18/0.97116)*BF$65)</f>
        <v>20.252334692532642</v>
      </c>
      <c r="BG11" s="117">
        <f>(('MMO - Euro100kg'!BG18/0.97116)*BG$65)</f>
        <v>20.01390285843733</v>
      </c>
      <c r="BH11" s="117">
        <f>(('MMO - Euro100kg'!BH18/0.97116)*BH$65)</f>
        <v>20.885378567898186</v>
      </c>
      <c r="BI11" s="117">
        <f>(('MMO - Euro100kg'!BI18/0.97116)*BI$65)</f>
        <v>20.901301773137281</v>
      </c>
      <c r="BJ11" s="117">
        <f>(('MMO - Euro100kg'!BJ18/0.97116)*BJ$65)</f>
        <v>20.990350148276288</v>
      </c>
      <c r="BK11" s="117">
        <f>(('MMO - Euro100kg'!BK18/0.97116)*BK$65)</f>
        <v>21.306781004159973</v>
      </c>
      <c r="BL11" s="117">
        <f>(('MMO - Euro100kg'!BL18/0.97116)*BL$65)</f>
        <v>20.921659438197619</v>
      </c>
      <c r="BM11" s="117">
        <f>(('MMO - Euro100kg'!BM18/0.97116)*BM$65)</f>
        <v>21.105679476090447</v>
      </c>
      <c r="BN11" s="117">
        <f>(('MMO - Euro100kg'!BN18/0.97116)*BN$65)</f>
        <v>20.704752872853081</v>
      </c>
      <c r="BO11" s="117">
        <f>(('MMO - Euro100kg'!BO18/0.97116)*BO$65)</f>
        <v>20.012840994274885</v>
      </c>
      <c r="BP11" s="117">
        <f>(('MMO - Euro100kg'!BP18/0.97116)*BP$65)</f>
        <v>19.845480353391817</v>
      </c>
      <c r="BQ11" s="117">
        <f>(('MMO - Euro100kg'!BQ18/0.97116)*BQ$65)</f>
        <v>19.571333601054409</v>
      </c>
      <c r="BR11" s="117">
        <f>(('MMO - Euro100kg'!BR18/0.97116)*BR$65)</f>
        <v>19.429962313110096</v>
      </c>
      <c r="BS11" s="117">
        <f>(('MMO - Euro100kg'!BS18/0.97116)*BS$65)</f>
        <v>20.121197948844681</v>
      </c>
      <c r="BT11" s="117">
        <f>(('MMO - Euro100kg'!BT18/0.97116)*BT$65)</f>
        <v>20.341918612792945</v>
      </c>
      <c r="BU11" s="117">
        <f>(('MMO - Euro100kg'!BU18/0.97116)*BU$65)</f>
        <v>20.573374057827753</v>
      </c>
      <c r="BV11" s="117">
        <f>(('MMO - Euro100kg'!BV18/0.97116)*BV$65)</f>
        <v>20.266123687137032</v>
      </c>
      <c r="BW11" s="117">
        <f>(('MMO - Euro100kg'!BW18/0.97116)*BW$65)</f>
        <v>19.892642643848596</v>
      </c>
      <c r="BX11" s="117">
        <f>(('MMO - Euro100kg'!BX18/0.97116)*BX$65)</f>
        <v>20.085172659499978</v>
      </c>
      <c r="BY11" s="117">
        <f>(('MMO - Euro100kg'!BY18/0.97116)*BY$65)</f>
        <v>20.292624613863833</v>
      </c>
      <c r="BZ11" s="117">
        <f>(('MMO - Euro100kg'!BZ18/0.97116)*BZ$65)</f>
        <v>20.208983504262942</v>
      </c>
      <c r="CA11" s="117">
        <f>(('MMO - Euro100kg'!CA18/0.97116)*CA$65)</f>
        <v>19.775009452613368</v>
      </c>
      <c r="CB11" s="117">
        <f>(('MMO - Euro100kg'!CB18/0.97116)*CB$65)</f>
        <v>19.244816817002349</v>
      </c>
      <c r="CC11" s="117">
        <f>(('MMO - Euro100kg'!CC18/0.97116)*CC$65)</f>
        <v>19.411947876765929</v>
      </c>
      <c r="CD11" s="117">
        <f>(('MMO - Euro100kg'!CD18/0.97116)*CD$65)</f>
        <v>20.81379373120804</v>
      </c>
      <c r="CE11" s="117">
        <f>(('MMO - Euro100kg'!CE18/0.97116)*CE$65)</f>
        <v>23.21940559742988</v>
      </c>
      <c r="CF11" s="117">
        <f>(('MMO - Euro100kg'!CF18/0.97116)*CF$65)</f>
        <v>26.43574413073026</v>
      </c>
      <c r="CG11" s="117">
        <f>(('MMO - Euro100kg'!CG18/0.97116)*CG$65)</f>
        <v>29.349394291362906</v>
      </c>
      <c r="CH11" s="117">
        <f>(('MMO - Euro100kg'!CH18/0.97116)*CH$65)</f>
        <v>29.767796243667366</v>
      </c>
      <c r="CI11" s="117">
        <f>(('MMO - Euro100kg'!CI18/0.97116)*CI$65)</f>
        <v>30.607996045965649</v>
      </c>
      <c r="CJ11" s="117">
        <f>(('MMO - Euro100kg'!CJ18/0.97116)*CJ$65)</f>
        <v>30.568862041270229</v>
      </c>
      <c r="CK11" s="117">
        <f>(('MMO - Euro100kg'!CK18/0.97116)*CK$65)</f>
        <v>30.895557343795055</v>
      </c>
      <c r="CL11" s="117">
        <f>(('MMO - Euro100kg'!CL18/0.97116)*CL$65)</f>
        <v>29.861079914741133</v>
      </c>
      <c r="CM11" s="117">
        <f>(('MMO - Euro100kg'!CM18/0.97116)*CM$65)</f>
        <v>28.499464784381566</v>
      </c>
      <c r="CN11" s="117">
        <f>(('MMO - Euro100kg'!CN18/0.97116)*CN$65)</f>
        <v>26.416807652703984</v>
      </c>
      <c r="CO11" s="117">
        <f>(('MMO - Euro100kg'!CO18/0.97116)*CO$65)</f>
        <v>28.984227861526424</v>
      </c>
      <c r="CP11" s="117">
        <f>(('MMO - Euro100kg'!CP18/0.97116)*CP$65)</f>
        <v>31.692041888051399</v>
      </c>
      <c r="CQ11" s="117">
        <f>(('MMO - Euro100kg'!CQ18/0.97116)*CQ$65)</f>
        <v>32.570235676922444</v>
      </c>
      <c r="CR11" s="117">
        <f>(('MMO - Euro100kg'!CR18/0.97116)*CR$65)</f>
        <v>31.12248985749001</v>
      </c>
      <c r="CS11" s="117">
        <f>(('MMO - Euro100kg'!CS18/0.97116)*CS$65)</f>
        <v>31.20735718110301</v>
      </c>
      <c r="CT11" s="117">
        <f>(('MMO - Euro100kg'!CT18/0.97116)*CT$65)</f>
        <v>32.671437415050043</v>
      </c>
      <c r="CU11" s="117">
        <f>(('MMO - Euro100kg'!CU18/0.97116)*CU$65)</f>
        <v>28.886919158532066</v>
      </c>
      <c r="CV11" s="117">
        <f>(('MMO - Euro100kg'!CV18/0.97116)*CV$65)</f>
        <v>27.026168540714195</v>
      </c>
      <c r="CW11" s="117">
        <f>(('MMO - Euro100kg'!CW18/0.97116)*CW$65)</f>
        <v>25.912295996540216</v>
      </c>
      <c r="CX11" s="117">
        <f>(('MMO - Euro100kg'!CX18/0.97116)*CX$65)</f>
        <v>24.335991443222536</v>
      </c>
      <c r="CY11" s="117">
        <f>(('MMO - Euro100kg'!CY18/0.97116)*CY$65)</f>
        <v>23.621704868404795</v>
      </c>
      <c r="CZ11" s="117">
        <f>(('MMO - Euro100kg'!CZ18/0.97116)*CZ$65)</f>
        <v>22.638774094896824</v>
      </c>
      <c r="DA11" s="117">
        <f>(('MMO - Euro100kg'!DA18/0.97116)*DA$65)</f>
        <v>22.50547639935747</v>
      </c>
      <c r="DB11" s="117">
        <f>(('MMO - Euro100kg'!DB18/0.97116)*DB$65)</f>
        <v>22.893498002388892</v>
      </c>
      <c r="DC11" s="117">
        <f>(('MMO - Euro100kg'!DC18/0.97116)*DC$65)</f>
        <v>24.423048725235802</v>
      </c>
      <c r="DD11" s="117">
        <f>(('MMO - Euro100kg'!DD18/0.97116)*DD$65)</f>
        <v>26.99367342147535</v>
      </c>
      <c r="DE11" s="117">
        <f>(('MMO - Euro100kg'!DE18/0.97116)*DE$65)</f>
        <v>26.589753490670947</v>
      </c>
      <c r="DF11" s="117">
        <f>(('MMO - Euro100kg'!DF18/0.97116)*DF$65)</f>
        <v>27.74856971044936</v>
      </c>
      <c r="DG11" s="117">
        <f>(('MMO - Euro100kg'!DG18/0.97116)*DG$65)</f>
        <v>27.160301618682812</v>
      </c>
      <c r="DH11" s="117">
        <f>(('MMO - Euro100kg'!DH18/0.97116)*DH$65)</f>
        <v>26.646057395279872</v>
      </c>
      <c r="DI11" s="117">
        <f>(('MMO - Euro100kg'!DI18/0.97116)*DI$65)</f>
        <v>27.076979859137523</v>
      </c>
      <c r="DJ11" s="117">
        <f>(('MMO - Euro100kg'!DJ18/0.97116)*DJ$65)</f>
        <v>26.078417562502572</v>
      </c>
      <c r="DK11" s="117">
        <f>(('MMO - Euro100kg'!DK18/0.97116)*DK$65)</f>
        <v>26.136048848799373</v>
      </c>
      <c r="DL11" s="117">
        <f>(('MMO - Euro100kg'!DL18/0.97116)*DL$65)</f>
        <v>26.410805634498949</v>
      </c>
      <c r="DM11" s="117">
        <f>(('MMO - Euro100kg'!DM18/0.97116)*DM$65)</f>
        <v>27.179439762757941</v>
      </c>
      <c r="DN11" s="117">
        <f>(('MMO - Euro100kg'!DN18/0.97116)*DN$65)</f>
        <v>27.349446126281968</v>
      </c>
      <c r="DO11" s="117">
        <f>(('MMO - Euro100kg'!DO18/0.97116)*DO$65)</f>
        <v>28.977082252152062</v>
      </c>
      <c r="DP11" s="117">
        <f>(('MMO - Euro100kg'!DP18/0.97116)*DP$65)</f>
        <v>31.484204868404795</v>
      </c>
      <c r="DQ11" s="117">
        <f>(('MMO - Euro100kg'!DQ18/0.97116)*DQ$65)</f>
        <v>31.952390646237486</v>
      </c>
      <c r="DR11" s="117">
        <f>(('MMO - Euro100kg'!DR18/0.97116)*DR$65)</f>
        <v>32.178151776535273</v>
      </c>
      <c r="DS11" s="117">
        <f>(('MMO - Euro100kg'!DS18/0.97116)*DS$65)</f>
        <v>30.554182626961573</v>
      </c>
      <c r="DT11" s="117">
        <f>(('MMO - Euro100kg'!DT18/0.97116)*DT$65)</f>
        <v>30.067959965402203</v>
      </c>
      <c r="DU11" s="117">
        <f>(('MMO - Euro100kg'!DU18/0.97116)*DU$65)</f>
        <v>30.76779315457803</v>
      </c>
      <c r="DV11" s="117">
        <f>(('MMO - Euro100kg'!DV18/0.97116)*DV$65)</f>
        <v>31.364605214382802</v>
      </c>
      <c r="DW11" s="117">
        <f>(('MMO - Euro100kg'!DW18/0.97116)*DW$65)</f>
        <v>32.039777173689188</v>
      </c>
      <c r="DX11" s="117">
        <f>(('MMO - Euro100kg'!DX18/0.97116)*DX$65)</f>
        <v>32.387042299929981</v>
      </c>
      <c r="DY11" s="117">
        <f>(('MMO - Euro100kg'!DY18/0.97116)*DY$65)</f>
        <v>32.846904732484859</v>
      </c>
      <c r="DZ11" s="117">
        <f>(('MMO - Euro100kg'!DZ18/0.97116)*DZ$65)</f>
        <v>32.919755756003127</v>
      </c>
      <c r="EA11" s="117">
        <f>(('MMO - Euro100kg'!EA18/0.97116)*EA$65)</f>
        <v>32.333127394044233</v>
      </c>
      <c r="EB11" s="117">
        <f>(('MMO - Euro100kg'!EB18/0.97116)*EB$65)</f>
        <v>32.678842827134559</v>
      </c>
      <c r="EC11" s="117">
        <f>(('MMO - Euro100kg'!EC18/0.97116)*EC$65)</f>
        <v>32.696744099839364</v>
      </c>
      <c r="ED11" s="117">
        <f>(('MMO - Euro100kg'!ED18/0.97116)*ED$65)</f>
        <v>31.762922690390869</v>
      </c>
      <c r="EE11" s="266">
        <f>(('MMO - Euro100kg'!EE18/0.97116)*EE$65)</f>
        <v>30.818485110589396</v>
      </c>
      <c r="EF11" s="266">
        <f>(('MMO - Euro100kg'!EF18/0.97116)*EF$65)</f>
        <v>30.153424770377693</v>
      </c>
      <c r="EG11" s="266">
        <f>(('MMO - Euro100kg'!EG18/0.97116)*EG$65)</f>
        <v>29.22923102269451</v>
      </c>
      <c r="EH11" s="266">
        <f>(('MMO - Euro100kg'!EH18/0.97116)*EH$65)</f>
        <v>28.812965937641582</v>
      </c>
      <c r="EI11" s="266">
        <f>(('MMO - Euro100kg'!EI18/0.97116)*EI$65)</f>
        <v>27.343692079574939</v>
      </c>
      <c r="EJ11" s="266">
        <f>(('MMO - Euro100kg'!EJ18/0.97116)*EJ$65)</f>
        <v>26.986284443346101</v>
      </c>
      <c r="EK11" s="266">
        <f>(('MMO - Euro100kg'!EK18/0.97116)*EK$65)</f>
        <v>25.994480827052186</v>
      </c>
      <c r="EL11" s="266">
        <f>(('MMO - Euro100kg'!EL18/0.97116)*EL$65)</f>
        <v>25.978005683924376</v>
      </c>
      <c r="EM11" s="266">
        <f>(('MMO - Euro100kg'!EM18/0.97116)*EM$65)</f>
        <v>27.139132583714318</v>
      </c>
      <c r="EN11" s="266">
        <f>(('MMO - Euro100kg'!EN18/0.97116)*EN$65)</f>
        <v>29.067558383788462</v>
      </c>
      <c r="EO11" s="266">
        <f>(('MMO - Euro100kg'!EO18/0.97116)*EO$65)</f>
        <v>30.192666501915237</v>
      </c>
      <c r="EP11" s="266">
        <f>(('MMO - Euro100kg'!EP18/0.97116)*EP$65)</f>
        <v>29.703231187445937</v>
      </c>
      <c r="EQ11" s="266">
        <f>(('MMO - Euro100kg'!EQ18/0.97116)*EQ$65)</f>
        <v>30.361938300588985</v>
      </c>
      <c r="ER11" s="266">
        <f>(('MMO - Euro100kg'!ER18/0.97116)*ER$65)</f>
        <v>31.503161168087647</v>
      </c>
      <c r="ES11" s="266">
        <f>(('MMO - Euro100kg'!ES18/0.97116)*ES$65)</f>
        <v>31.876807117261826</v>
      </c>
      <c r="ET11" s="266">
        <f>(('MMO - Euro100kg'!ET18/0.97116)*ET$65)</f>
        <v>31.516125046336334</v>
      </c>
      <c r="EU11" s="266">
        <f>(('MMO - Euro100kg'!EU18/0.97116)*EU$65)</f>
        <v>31.871164380740556</v>
      </c>
      <c r="EV11" s="266">
        <f>(('MMO - Euro100kg'!EV18/0.97116)*EV$65)</f>
        <v>33.328843856831007</v>
      </c>
      <c r="EW11" s="266">
        <f>(('MMO - Euro100kg'!EW18/0.97116)*EW$65)</f>
        <v>33.699390419704272</v>
      </c>
      <c r="EX11" s="266">
        <f>(('MMO - Euro100kg'!EX18/0.97116)*EX$65)</f>
        <v>33.648914699946452</v>
      </c>
      <c r="EY11" s="266">
        <f>(('MMO - Euro100kg'!EY18/0.97116)*EY$65)</f>
        <v>35.130776597059182</v>
      </c>
      <c r="EZ11" s="266">
        <f>(('MMO - Euro100kg'!EZ18/0.97116)*EZ$65)</f>
        <v>37.070874006342926</v>
      </c>
      <c r="FA11" s="266">
        <f>(('MMO - Euro100kg'!FA18/0.97116)*FA$65)</f>
        <v>37.563295440504135</v>
      </c>
      <c r="FB11" s="266">
        <f>(('MMO - Euro100kg'!FB18/0.97116)*FB$65)</f>
        <v>37.46027431113307</v>
      </c>
      <c r="FC11" s="266">
        <f>(('MMO - Euro100kg'!FC18/0.97116)*FC$65)</f>
        <v>36.646700852588658</v>
      </c>
      <c r="FD11" s="266">
        <f>(('MMO - Euro100kg'!FD18/0.97116)*FD$65)</f>
        <v>36.930387371802787</v>
      </c>
      <c r="FE11" s="266">
        <f>(('MMO - Euro100kg'!FE18/0.97116)*FE$65)</f>
        <v>37.229148646978871</v>
      </c>
      <c r="FF11" s="266">
        <f>(('MMO - Euro100kg'!FF18/0.97116)*FF$65)</f>
        <v>36.532909098397795</v>
      </c>
      <c r="FG11" s="266">
        <f>(('MMO - Euro100kg'!FG18/0.97116)*FG$65)</f>
        <v>34.434748136249432</v>
      </c>
      <c r="FH11" s="266">
        <f>(('MMO - Euro100kg'!FH18/0.97116)*FH$65)</f>
        <v>33.958534124140201</v>
      </c>
      <c r="FI11" s="266">
        <f>(('MMO - Euro100kg'!FI18/0.97116)*FI$65)</f>
        <v>31.847831459285803</v>
      </c>
      <c r="FJ11" s="266">
        <f>(('MMO - Euro100kg'!FJ18/0.97116)*FJ$65)</f>
        <v>31.202994357263478</v>
      </c>
      <c r="FK11" s="266">
        <f>(('MMO - Euro100kg'!FK18/0.97116)*FK$65)</f>
        <v>30.548004448288648</v>
      </c>
      <c r="FL11" s="266">
        <f>(('MMO - Euro100kg'!FL18/0.97116)*FL$65)</f>
        <v>29.212282219201779</v>
      </c>
      <c r="FM11" s="266">
        <f>(('MMO - Euro100kg'!FM18/0.97116)*FM$65)</f>
        <v>29.289385889039909</v>
      </c>
      <c r="FN11" s="266">
        <f>(('MMO - Euro100kg'!FN18/0.97116)*FN$65)</f>
        <v>27.990485604843691</v>
      </c>
      <c r="FO11" s="266">
        <f>(('MMO - Euro100kg'!FO18/0.97116)*FO$65)</f>
        <v>24.521716298035336</v>
      </c>
      <c r="FP11" s="266">
        <f>(('MMO - Euro100kg'!FP18/0.97116)*FP$65)</f>
        <v>23.647466946744096</v>
      </c>
      <c r="FQ11" s="266">
        <f>(('MMO - Euro100kg'!FQ18/0.97116)*FQ$65)</f>
        <v>23.241775299641667</v>
      </c>
      <c r="FR11" s="266">
        <f>(('MMO - Euro100kg'!FR18/0.97116)*FR$65)</f>
        <v>24.440281724947482</v>
      </c>
      <c r="FS11" s="266">
        <f>(('MMO - Euro100kg'!FS18/0.97116)*FS$65)</f>
        <v>24.421010441121961</v>
      </c>
      <c r="FT11" s="266">
        <f>(('MMO - Euro100kg'!FT18/0.97116)*FT$65)</f>
        <v>22.920459038675396</v>
      </c>
      <c r="FU11" s="266">
        <f>(('MMO - Euro100kg'!FU18/0.97116)*FU$65)</f>
        <v>22.511284443346099</v>
      </c>
      <c r="FV11" s="266">
        <f>(('MMO - Euro100kg'!FV18/0.97116)*FV$65)</f>
        <v>21.980028831500473</v>
      </c>
      <c r="FW11" s="266">
        <f>(('MMO - Euro100kg'!FW18/0.97116)*FW$65)</f>
        <v>22.55875592075456</v>
      </c>
      <c r="FX11" s="266">
        <f>(('MMO - Euro100kg'!FX18/0.97116)*FX$65)</f>
        <v>23.076066765517524</v>
      </c>
      <c r="FY11" s="266">
        <f>(('MMO - Euro100kg'!FY18/0.97116)*FY$65)</f>
        <v>22.263079204250584</v>
      </c>
      <c r="FZ11" s="266">
        <f>(('MMO - Euro100kg'!FZ18/0.97116)*FZ$65)</f>
        <v>22.915743543803288</v>
      </c>
      <c r="GA11" s="266">
        <f>(('MMO - Euro100kg'!GA18/0.97116)*GA$65)</f>
        <v>23.794894044235761</v>
      </c>
      <c r="GB11" s="266">
        <f>(('MMO - Euro100kg'!GB18/0.97116)*GB$65)</f>
        <v>23.751381234811973</v>
      </c>
      <c r="GC11" s="266">
        <f>(('MMO - Euro100kg'!GC18/0.97116)*GC$65)</f>
        <v>23.646935417438939</v>
      </c>
      <c r="GD11" s="266">
        <f>(('MMO - Euro100kg'!GD18/0.97116)*GD$65)</f>
        <v>23.274295687631284</v>
      </c>
      <c r="GE11" s="266">
        <f>(('MMO - Euro100kg'!GE18/0.97116)*GE$65)</f>
        <v>21.999980744676471</v>
      </c>
      <c r="GF11" s="266">
        <f>(('MMO - Euro100kg'!GF18/0.97116)*GF$65)</f>
        <v>21.28975503521562</v>
      </c>
      <c r="GG11" s="266">
        <f>(('MMO - Euro100kg'!GG18/0.97116)*GG$65)</f>
        <v>22.578712467564557</v>
      </c>
      <c r="GH11" s="266">
        <f>(('MMO - Euro100kg'!GH18/0.97116)*GH$65)</f>
        <v>23.085019667202108</v>
      </c>
      <c r="GI11" s="266">
        <f>(('MMO - Euro100kg'!GI18/0.97116)*GI$65)</f>
        <v>24.02195168664278</v>
      </c>
      <c r="GJ11" s="266">
        <f>(('MMO - Euro100kg'!GJ18/0.97116)*GJ$65)</f>
        <v>27.014773878660574</v>
      </c>
      <c r="GK11" s="266">
        <f>(('MMO - Euro100kg'!GK18/0.97116)*GK$65)</f>
        <v>28.146836772519464</v>
      </c>
      <c r="GL11" s="266">
        <f>(('MMO - Euro100kg'!GL18/0.97116)*GL$65)</f>
        <v>29.095566538984301</v>
      </c>
      <c r="GM11" s="266">
        <f>(('MMO - Euro100kg'!GM18/0.97116)*GM$65)</f>
        <v>31.34919189422958</v>
      </c>
      <c r="GN11" s="266">
        <f>(('MMO - Euro100kg'!GN18/0.97116)*GN$65)</f>
        <v>32.012540158161372</v>
      </c>
      <c r="GO11" s="266">
        <f>(('MMO - Euro100kg'!GO18/0.97116)*GO$65)</f>
        <v>32.87153867539849</v>
      </c>
      <c r="GP11" s="266">
        <f>(('MMO - Euro100kg'!GP18/0.97116)*GP$65)</f>
        <v>31.218381317187692</v>
      </c>
      <c r="GQ11" s="266">
        <f>(('MMO - Euro100kg'!GQ18/0.97116)*GQ$65)</f>
        <v>30.505872976646486</v>
      </c>
      <c r="GR11" s="266">
        <f>(('MMO - Euro100kg'!GR18/0.97116)*GR$65)</f>
        <v>31.445418674574739</v>
      </c>
      <c r="GS11" s="266">
        <f>(('MMO - Euro100kg'!GS18/0.97116)*GS$65)</f>
        <v>33.356518390378518</v>
      </c>
      <c r="GT11" s="266">
        <f>(('MMO - Euro100kg'!GT18/0.97116)*GT$65)</f>
        <v>35.194395617432846</v>
      </c>
      <c r="GU11" s="266">
        <f>(('MMO - Euro100kg'!GU18/0.97116)*GU$65)</f>
        <v>35.413633808562757</v>
      </c>
      <c r="GV11" s="266">
        <f>(('MMO - Euro100kg'!GV18/0.97116)*GV$65)</f>
        <v>35.980388181518634</v>
      </c>
      <c r="GW11" s="266">
        <f>(('MMO - Euro100kg'!GW18/0.97116)*GW$65)</f>
        <v>35.877673915729638</v>
      </c>
      <c r="GX11" s="266">
        <f>(('MMO - Euro100kg'!GX18/0.97116)*GX$65)</f>
        <v>34.436723728108113</v>
      </c>
      <c r="GY11" s="266">
        <f>(('MMO - Euro100kg'!GY18/0.97116)*GY$65)</f>
        <v>32.616196610239292</v>
      </c>
      <c r="GZ11" s="266">
        <f>(('MMO - Euro100kg'!GZ18/0.97116)*GZ$65)</f>
        <v>30.437575847440169</v>
      </c>
      <c r="HA11" s="266">
        <f>(('MMO - Euro100kg'!HA18/0.97116)*HA$65)</f>
        <v>30.263559199700314</v>
      </c>
      <c r="HB11" s="266">
        <f>(('MMO - Euro100kg'!HB18/0.97116)*HB$65)</f>
        <v>29.904079605832191</v>
      </c>
      <c r="HC11" s="266">
        <f>(('MMO - Euro100kg'!HC18/0.97116)*HC$65)</f>
        <v>30.920272668299198</v>
      </c>
      <c r="HD11" s="266">
        <f>(('MMO - Euro100kg'!HD18/0.97116)*HD$65)</f>
        <v>32.804782179975248</v>
      </c>
      <c r="HE11" s="266">
        <f>(('MMO - Euro100kg'!HE18/0.97116)*HE$65)</f>
        <v>33.958635394785617</v>
      </c>
      <c r="HF11" s="266">
        <f>(('MMO - Euro100kg'!HF18/0.97116)*HF$65)</f>
        <v>34.308118171545644</v>
      </c>
      <c r="HG11" s="266">
        <f>(('MMO - Euro100kg'!HG18/0.97116)*HG$65)</f>
        <v>34.88820137773385</v>
      </c>
      <c r="HH11" s="266">
        <f>(('MMO - Euro100kg'!HH18/0.97116)*HH$65)</f>
        <v>34.484976513967155</v>
      </c>
      <c r="HI11" s="266">
        <f>(('MMO - Euro100kg'!HI18/0.97116)*HI$65)</f>
        <v>34.415759630470021</v>
      </c>
      <c r="HJ11" s="266">
        <f>(('MMO - Euro100kg'!HJ18/0.97116)*HJ$65)</f>
        <v>34.175116534540351</v>
      </c>
      <c r="HK11" s="266">
        <f>(('MMO - Euro100kg'!HK18/0.97116)*HK$65)</f>
        <v>31.165584736528757</v>
      </c>
      <c r="HL11" s="266">
        <f>(('MMO - Euro100kg'!HL18/0.97116)*HL$65)</f>
        <v>30.703495088347957</v>
      </c>
      <c r="HM11" s="266">
        <f>(('MMO - Euro100kg'!HM18/0.97116)*HM$65)</f>
        <v>30.196253626002481</v>
      </c>
      <c r="HN11" s="266">
        <f>(('MMO - Euro100kg'!HN18/0.97116)*HN$65)</f>
        <v>30.312954940483539</v>
      </c>
      <c r="HO11" s="266">
        <f>(('MMO - Euro100kg'!HO18/0.97116)*HO$65)</f>
        <v>30.654621184038572</v>
      </c>
      <c r="HP11" s="266">
        <f>(('MMO - Euro100kg'!HP18/0.97116)*HP$65)</f>
        <v>31.333810031302772</v>
      </c>
      <c r="HQ11" s="266">
        <f>(('MMO - Euro100kg'!HQ18/0.97116)*HQ$65)</f>
        <v>31.636601643574608</v>
      </c>
      <c r="HR11" s="266">
        <f>(('MMO - Euro100kg'!HR18/0.97116)*HR$65)</f>
        <v>32.222372748241099</v>
      </c>
      <c r="HS11" s="266">
        <f>(('MMO - Euro100kg'!HS18/0.97116)*HS$65)</f>
        <v>31.218211172108365</v>
      </c>
      <c r="HT11" s="266">
        <f>(('MMO - Euro100kg'!HT18/0.97116)*HT$65)</f>
        <v>30.655984627079757</v>
      </c>
      <c r="HU11" s="266">
        <f>(('MMO - Euro100kg'!HU18/0.97116)*HU$65)</f>
        <v>30.015786820473899</v>
      </c>
      <c r="HV11" s="266">
        <f>(('MMO - Euro100kg'!HV18/0.97116)*HV$65)</f>
        <v>30.362028913876188</v>
      </c>
      <c r="HW11" s="266">
        <f>(('MMO - Euro100kg'!HW18/0.97116)*HW$65)</f>
        <v>30.42361524549835</v>
      </c>
      <c r="HX11" s="266">
        <f>(('MMO - Euro100kg'!HX18/0.97116)*HX$65)</f>
        <v>30.948280098027105</v>
      </c>
      <c r="HY11" s="266">
        <f>(('MMO - Euro100kg'!HY18/0.97116)*HY$65)</f>
        <v>32.921819454897424</v>
      </c>
      <c r="HZ11" s="266">
        <f>(('MMO - Euro100kg'!HZ18/0.97116)*HZ$65)</f>
        <v>31.406798467811694</v>
      </c>
      <c r="IA11" s="266">
        <f>(('MMO - Euro100kg'!IA18/0.97116)*IA$65)</f>
        <v>31.834212591128132</v>
      </c>
      <c r="IB11" s="266">
        <f>(('MMO - Euro100kg'!IB18/0.97116)*IB$65)</f>
        <v>31.530367760765944</v>
      </c>
      <c r="IC11" s="266">
        <f>(('MMO - Euro100kg'!IC18/0.97116)*IC$65)</f>
        <v>31.774660065864762</v>
      </c>
      <c r="ID11" s="266">
        <f>(('MMO - Euro100kg'!ID18/0.97116)*ID$65)</f>
        <v>31.638749536636602</v>
      </c>
      <c r="IE11" s="266">
        <f>(('MMO - Euro100kg'!IE18/0.97116)*IE$65)</f>
        <v>32.467952804331468</v>
      </c>
      <c r="IF11" s="266">
        <f>(('MMO - Euro100kg'!IF18/0.97116)*IF$65)</f>
        <v>33.272914162632127</v>
      </c>
      <c r="IG11" s="266">
        <f>(('MMO - Euro100kg'!IG18/0.97116)*IG$65)</f>
        <v>32.837015331689742</v>
      </c>
      <c r="IH11" s="266">
        <f>(('MMO - Euro100kg'!IH18/0.97116)*IH$65)</f>
        <v>31.475567877589683</v>
      </c>
      <c r="II11" s="266">
        <f>(('MMO - Euro100kg'!II18/0.97116)*II$65)</f>
        <v>31.013103711025988</v>
      </c>
      <c r="IJ11" s="266">
        <f>(('MMO - Euro100kg'!IJ18/0.97116)*IJ$65)</f>
        <v>30.81319257382923</v>
      </c>
      <c r="IK11" s="266">
        <f>(('MMO - Euro100kg'!IK18/0.97116)*IK$65)</f>
        <v>31.753081030842534</v>
      </c>
      <c r="IL11" s="266">
        <f>(('MMO - Euro100kg'!IL18/0.97116)*IL$65)</f>
        <v>33.189229890028422</v>
      </c>
      <c r="IM11" s="266">
        <f>(('MMO - Euro100kg'!IM18/0.97116)*IM$65)</f>
        <v>33.565132566062381</v>
      </c>
      <c r="IN11" s="266">
        <f>(('MMO - Euro100kg'!IN18/0.97116)*IN$65)</f>
        <v>33.17660155240781</v>
      </c>
      <c r="IO11" s="266">
        <f>(('MMO - Euro100kg'!IO18/0.97116)*IO$65)</f>
        <v>33.067161435808721</v>
      </c>
      <c r="IP11" s="266">
        <f>(('MMO - Euro100kg'!IP18/0.97116)*IP$65)</f>
        <v>32.001779128240265</v>
      </c>
      <c r="IQ11" s="266">
        <f>(('MMO - Euro100kg'!IQ18/0.97116)*IQ$65)</f>
        <v>33.579806623007535</v>
      </c>
      <c r="IR11" s="266">
        <f>(('MMO - Euro100kg'!IR18/0.97116)*IR$65)</f>
        <v>34.465350616542999</v>
      </c>
      <c r="IS11" s="266">
        <f>(('MMO - Euro100kg'!IS18/0.97116)*IS$65)</f>
        <v>34.511912136938399</v>
      </c>
      <c r="IT11" s="266">
        <f>(('MMO - Euro100kg'!IT18/0.97116)*IT$65)</f>
        <v>38.192512047448417</v>
      </c>
      <c r="IU11" s="266">
        <f>(('MMO - Euro100kg'!IU18/0.97116)*IU$65)</f>
        <v>37.557840108735945</v>
      </c>
      <c r="IV11" s="266">
        <f>(('MMO - Euro100kg'!IV18/0.97116)*IV$65)</f>
        <v>37.685671568021746</v>
      </c>
      <c r="IW11" s="266">
        <f>(('MMO - Euro100kg'!IW18/0.97116)*IW$65)</f>
        <v>39.815037686889902</v>
      </c>
      <c r="IX11" s="266">
        <f>(('MMO - Euro100kg'!IX18/0.97116)*IX$65)</f>
        <v>40.296831353064491</v>
      </c>
      <c r="IY11" s="266">
        <f>(('MMO - Euro100kg'!IY18/0.97116)*IY$65)</f>
        <v>44.332621485458816</v>
      </c>
      <c r="IZ11" s="266">
        <f>(('MMO - Euro100kg'!IZ18/0.97116)*IZ$65)</f>
        <v>49.142976393740938</v>
      </c>
      <c r="JA11" s="266">
        <f>(('MMO - Euro100kg'!JA18/0.97116)*JA$65)</f>
        <v>50.545699987643644</v>
      </c>
      <c r="JB11" s="266">
        <f>(('MMO - Euro100kg'!JB18/0.97116)*JB$65)</f>
        <v>51.231368672515345</v>
      </c>
      <c r="JC11" s="266">
        <f>(('MMO - Euro100kg'!JC18/0.97116)*JC$65)</f>
        <v>53.046202011465198</v>
      </c>
      <c r="JD11" s="266">
        <f>(('MMO - Euro100kg'!JD18/0.97116)*JD$65)</f>
        <v>53.749601360376104</v>
      </c>
      <c r="JE11" s="266">
        <f>(('MMO - Euro100kg'!JE18/0.97116)*JE$65)</f>
        <v>54.963632759698804</v>
      </c>
      <c r="JF11" s="266">
        <f>(('MMO - Euro100kg'!JF18/0.97116)*JF$65)</f>
        <v>55.017780405955371</v>
      </c>
      <c r="JG11" s="266">
        <f>(('MMO - Euro100kg'!JG18/0.97116)*JG$65)</f>
        <v>54.826960448423435</v>
      </c>
      <c r="JH11" s="266">
        <f>(('MMO - Euro100kg'!JH18/0.97116)*JH$65)</f>
        <v>52.301516125046341</v>
      </c>
      <c r="JI11" s="266">
        <f>(('MMO - Euro100kg'!JI18/0.97116)*JI$65)</f>
        <v>48.420276066093976</v>
      </c>
      <c r="JJ11" s="266">
        <f>(('MMO - Euro100kg'!JJ18/0.97116)*JJ$65)</f>
        <v>42.861926401874506</v>
      </c>
      <c r="JK11" s="266">
        <f>(('MMO - Euro100kg'!JK18/0.97116)*JK$65)</f>
        <v>39.220622385975162</v>
      </c>
      <c r="JL11" s="266">
        <f>(('MMO - Euro100kg'!JL18/0.97116)*JL$65)</f>
        <v>36.911846751214107</v>
      </c>
      <c r="JM11" s="266">
        <f>(('MMO - Euro100kg'!JM18/0.97116)*JM$65)</f>
        <v>36.785863297499901</v>
      </c>
      <c r="JN11" s="266">
        <f>(('MMO - Euro100kg'!JN18/0.97116)*JN$65)</f>
        <v>36.79279105041573</v>
      </c>
      <c r="JO11" s="266">
        <f>(('MMO - Euro100kg'!JO18/0.97116)*JO$65)</f>
        <v>36.889009020140861</v>
      </c>
      <c r="JP11" s="266">
        <f>(('MMO - Euro100kg'!JP18/0.97116)*JP$65)</f>
        <v>37.261542897153916</v>
      </c>
      <c r="JQ11" s="266">
        <f>(('MMO - Euro100kg'!JQ18/0.97116)*JQ$65)</f>
        <v>37.376850645338848</v>
      </c>
      <c r="JR11" s="266">
        <f>(('MMO - Euro100kg'!JR18/0.97116)*JR$65)</f>
        <v>37.842662925074947</v>
      </c>
      <c r="JS11" s="266">
        <f>(('MMO - Euro100kg'!JS18/0.97116)*JS$65)</f>
        <v>39.959128352598015</v>
      </c>
      <c r="JT11" s="266">
        <f>(('MMO - Euro100kg'!JT18/0.97116)*JT$65)</f>
        <v>39.787600248303946</v>
      </c>
      <c r="JU11" s="266">
        <f>(('MMO - Euro100kg'!JU18/0.97116)*JU$65)</f>
        <v>40.624524434696653</v>
      </c>
      <c r="JV11" s="266">
        <f>(('MMO - Euro100kg'!JV18/0.97116)*JV$65)</f>
        <v>40.678912993592341</v>
      </c>
      <c r="JW11" s="266">
        <f>(('MMO - Euro100kg'!JW18/0.97116)*JW$65)</f>
        <v>41.101656313536949</v>
      </c>
      <c r="JX11" s="266">
        <f>(('MMO - Euro100kg'!JX18/0.97116)*JX$65)</f>
        <v>41.016621051114129</v>
      </c>
      <c r="JY11" s="266">
        <f>(('MMO - Euro100kg'!JY18/0.97116)*JY$65)</f>
        <v>41.673285107724155</v>
      </c>
      <c r="JZ11" s="266">
        <f>(('MMO - Euro100kg'!JZ18/0.97116)*JZ$65)</f>
        <v>42.769874919964508</v>
      </c>
      <c r="KA11" s="266">
        <f>(('MMO - Euro100kg'!KA18/0.97116)*KA$65)</f>
        <v>43.146545221325894</v>
      </c>
      <c r="KB11" s="266">
        <f>(('MMO - Euro100kg'!KB18/0.97116)*KB$65)</f>
        <v>44.493543803286791</v>
      </c>
      <c r="KC11" s="266">
        <f>(('MMO - Euro100kg'!KC18/0.97116)*KC$65)</f>
        <v>46.963281024753904</v>
      </c>
      <c r="KD11" s="266">
        <f>(('MMO - Euro100kg'!KD18/0.97116)*KD$65)</f>
        <v>47.552602094402573</v>
      </c>
      <c r="KE11" s="266">
        <f>(('MMO - Euro100kg'!KE18/0.97116)*KE$65)</f>
        <v>48.176876762185053</v>
      </c>
      <c r="KF11" s="266">
        <f>(('MMO - Euro100kg'!KF18/0.97116)*KF$65)</f>
        <v>47.705068577783273</v>
      </c>
      <c r="KG11" s="266">
        <f>(('MMO - Euro100kg'!KG18/0.97116)*KG$65)</f>
        <v>48.179664868130203</v>
      </c>
      <c r="KH11" s="266">
        <f>(('MMO - Euro100kg'!KH18/0.97116)*KH$65)</f>
        <v>48.995011481115363</v>
      </c>
      <c r="KI11" s="266">
        <f>(('MMO - Euro100kg'!KI18/0.97116)*KI$65)</f>
        <v>48.551612308500978</v>
      </c>
      <c r="KJ11" s="266">
        <f>(('MMO - Euro100kg'!KJ18/0.97116)*KJ$65)</f>
        <v>48.915062791869907</v>
      </c>
      <c r="KK11" s="266">
        <f>(('MMO - Euro100kg'!KK18/0.97116)*KK$65)</f>
        <v>49.869348443904826</v>
      </c>
      <c r="KL11" s="266">
        <f>(('MMO - Euro100kg'!KL18/0.97116)*KL$65)</f>
        <v>49.894421791122646</v>
      </c>
      <c r="KM11" s="266">
        <f>(('MMO - Euro100kg'!KM18/0.97116)*KM$65)</f>
        <v>49.148620019545518</v>
      </c>
      <c r="KN11" s="266">
        <f>(('MMO - Euro100kg'!KN18/0.97116)*KN$65)</f>
        <v>47.590934328646867</v>
      </c>
      <c r="KO11" s="266">
        <f>(('MMO - Euro100kg'!KO18/0.97116)*KO$65)</f>
        <v>45.259536791054003</v>
      </c>
      <c r="KP11" s="266">
        <f>(('MMO - Euro100kg'!KP18/0.97116)*KP$65)</f>
        <v>41.373203179702621</v>
      </c>
      <c r="KQ11" s="266">
        <f>(('MMO - Euro100kg'!KQ18/0.97116)*KQ$65)</f>
        <v>37.461357453727395</v>
      </c>
      <c r="KR11" s="266">
        <f>(('MMO - Euro100kg'!KR18/0.97116)*KR$65)</f>
        <v>35.747832849376003</v>
      </c>
      <c r="KS11" s="266">
        <f>(('MMO - Euro100kg'!KS18/0.97116)*KS$65)</f>
        <v>35.574371417124418</v>
      </c>
      <c r="KT11" s="266">
        <f>(('MMO - Euro100kg'!KT18/0.97116)*KT$65)</f>
        <v>35.815203879896202</v>
      </c>
      <c r="KU11" s="266">
        <f>(('MMO - Euro100kg'!KU18/0.97116)*KU$65)</f>
        <v>37.339149007372626</v>
      </c>
      <c r="KV11" s="266">
        <f>(('MMO - Euro100kg'!KV18/0.97116)*KV$65)</f>
        <v>37.246908664053116</v>
      </c>
      <c r="KW11" s="266">
        <f>(('MMO - Euro100kg'!KW18/0.97116)*KW$65)</f>
        <v>38.231296862380617</v>
      </c>
      <c r="KX11" s="266">
        <f>(('MMO - Euro100kg'!KX18/0.97116)*KX$65)</f>
        <v>39.146917775306505</v>
      </c>
      <c r="KY11" s="266">
        <f>KX11-KL11</f>
        <v>-10.747504015816141</v>
      </c>
      <c r="KZ11" s="267">
        <f>(KX11/KL11)-1</f>
        <v>-0.21540492163250935</v>
      </c>
      <c r="LA11" s="20"/>
      <c r="LB11" s="25"/>
      <c r="LE11" s="23"/>
      <c r="LF11" s="24"/>
    </row>
    <row r="12" spans="1:318" s="17" customFormat="1" ht="18" customHeight="1">
      <c r="B12" s="87" t="s">
        <v>11</v>
      </c>
      <c r="C12" s="118">
        <f>(('MMO - Euro100kg'!C22/0.97116)*C$65)</f>
        <v>23.580359518513941</v>
      </c>
      <c r="D12" s="118">
        <f>(('MMO - Euro100kg'!D22/0.97116)*D$65)</f>
        <v>23.690164339552698</v>
      </c>
      <c r="E12" s="118">
        <f>(('MMO - Euro100kg'!E22/0.97116)*E$65)</f>
        <v>20.899796779109522</v>
      </c>
      <c r="F12" s="118">
        <f>(('MMO - Euro100kg'!F22/0.97116)*F$65)</f>
        <v>20.77233040899543</v>
      </c>
      <c r="G12" s="118">
        <f>(('MMO - Euro100kg'!G22/0.97116)*G$65)</f>
        <v>19.986825023683018</v>
      </c>
      <c r="H12" s="118">
        <f>(('MMO - Euro100kg'!H22/0.97116)*H$65)</f>
        <v>19.688399666378352</v>
      </c>
      <c r="I12" s="118">
        <f>(('MMO - Euro100kg'!I22/0.97116)*I$65)</f>
        <v>21.114617076485853</v>
      </c>
      <c r="J12" s="118">
        <f>(('MMO - Euro100kg'!J22/0.97116)*J$65)</f>
        <v>23.715879772643021</v>
      </c>
      <c r="K12" s="118">
        <f>(('MMO - Euro100kg'!K22/0.97116)*K$65)</f>
        <v>24.616821780139215</v>
      </c>
      <c r="L12" s="118">
        <f>(('MMO - Euro100kg'!L22/0.97116)*L$65)</f>
        <v>24.952111021870753</v>
      </c>
      <c r="M12" s="118">
        <f>(('MMO - Euro100kg'!M22/0.97116)*M$65)</f>
        <v>24.825807941018986</v>
      </c>
      <c r="N12" s="118">
        <f>(('MMO - Euro100kg'!N22/0.97116)*N$65)</f>
        <v>25.111165101528069</v>
      </c>
      <c r="O12" s="118">
        <f>(('MMO - Euro100kg'!O22/0.97116)*O$65)</f>
        <v>23.161281498414269</v>
      </c>
      <c r="P12" s="118">
        <f>(('MMO - Euro100kg'!P22/0.97116)*P$65)</f>
        <v>22.757235728407263</v>
      </c>
      <c r="Q12" s="118">
        <f>(('MMO - Euro100kg'!Q22/0.97116)*Q$65)</f>
        <v>20.964355945467275</v>
      </c>
      <c r="R12" s="118">
        <f>(('MMO - Euro100kg'!R22/0.97116)*R$65)</f>
        <v>20.868432596070676</v>
      </c>
      <c r="S12" s="118">
        <f>(('MMO - Euro100kg'!S22/0.97116)*S$65)</f>
        <v>21.111705342065157</v>
      </c>
      <c r="T12" s="118">
        <f>(('MMO - Euro100kg'!T22/0.97116)*T$65)</f>
        <v>21.543577165451627</v>
      </c>
      <c r="U12" s="118">
        <f>(('MMO - Euro100kg'!U22/0.97116)*U$65)</f>
        <v>23.233312409901561</v>
      </c>
      <c r="V12" s="118">
        <f>(('MMO - Euro100kg'!V22/0.97116)*V$65)</f>
        <v>24.411173019893734</v>
      </c>
      <c r="W12" s="118">
        <f>(('MMO - Euro100kg'!W22/0.97116)*W$65)</f>
        <v>25.220484204456529</v>
      </c>
      <c r="X12" s="118">
        <f>(('MMO - Euro100kg'!X22/0.97116)*X$65)</f>
        <v>25.82201017340088</v>
      </c>
      <c r="Y12" s="118">
        <f>(('MMO - Euro100kg'!Y22/0.97116)*Y$65)</f>
        <v>26.278404217636641</v>
      </c>
      <c r="Z12" s="118">
        <f>(('MMO - Euro100kg'!Z22/0.97116)*Z$65)</f>
        <v>26.337687981383088</v>
      </c>
      <c r="AA12" s="118">
        <f>(('MMO - Euro100kg'!AA22/0.97116)*AA$65)</f>
        <v>24.646841364965606</v>
      </c>
      <c r="AB12" s="118">
        <f>(('MMO - Euro100kg'!AB22/0.97116)*AB$65)</f>
        <v>24.929124181391327</v>
      </c>
      <c r="AC12" s="118">
        <f>(('MMO - Euro100kg'!AC22/0.97116)*AC$65)</f>
        <v>23.280429795296346</v>
      </c>
      <c r="AD12" s="118">
        <f>(('MMO - Euro100kg'!AD22/0.97116)*AD$65)</f>
        <v>23.413776020429172</v>
      </c>
      <c r="AE12" s="118">
        <f>(('MMO - Euro100kg'!AE22/0.97116)*AE$65)</f>
        <v>24.14988036986696</v>
      </c>
      <c r="AF12" s="118">
        <f>(('MMO - Euro100kg'!AF22/0.97116)*AF$65)</f>
        <v>23.745548313357222</v>
      </c>
      <c r="AG12" s="118">
        <f>(('MMO - Euro100kg'!AG22/0.97116)*AG$65)</f>
        <v>25.496985028213679</v>
      </c>
      <c r="AH12" s="118">
        <f>(('MMO - Euro100kg'!AH22/0.97116)*AH$65)</f>
        <v>26.576187651880225</v>
      </c>
      <c r="AI12" s="118">
        <f>(('MMO - Euro100kg'!AI22/0.97116)*AI$65)</f>
        <v>27.868982453972567</v>
      </c>
      <c r="AJ12" s="118">
        <f>(('MMO - Euro100kg'!AJ22/0.97116)*AJ$65)</f>
        <v>28.397971662753818</v>
      </c>
      <c r="AK12" s="118">
        <f>(('MMO - Euro100kg'!AK22/0.97116)*AK$65)</f>
        <v>28.328560546150996</v>
      </c>
      <c r="AL12" s="118">
        <f>(('MMO - Euro100kg'!AL22/0.97116)*AL$65)</f>
        <v>28.753134869640427</v>
      </c>
      <c r="AM12" s="118">
        <f>(('MMO - Euro100kg'!AM22/0.97116)*AM$65)</f>
        <v>25.501643286996995</v>
      </c>
      <c r="AN12" s="118">
        <f>(('MMO - Euro100kg'!AN22/0.97116)*AN$65)</f>
        <v>24.75820150706372</v>
      </c>
      <c r="AO12" s="118">
        <f>(('MMO - Euro100kg'!AO22/0.97116)*AO$65)</f>
        <v>22.460863417974384</v>
      </c>
      <c r="AP12" s="118">
        <f>(('MMO - Euro100kg'!AP22/0.97116)*AP$65)</f>
        <v>22.118649019111167</v>
      </c>
      <c r="AQ12" s="118">
        <f>(('MMO - Euro100kg'!AQ22/0.97116)*AQ$65)</f>
        <v>22.200459677396108</v>
      </c>
      <c r="AR12" s="118">
        <f>(('MMO - Euro100kg'!AR22/0.97116)*AR$65)</f>
        <v>22.443062831768195</v>
      </c>
      <c r="AS12" s="118">
        <f>(('MMO - Euro100kg'!AS22/0.97116)*AS$65)</f>
        <v>25.076327992297873</v>
      </c>
      <c r="AT12" s="118">
        <f>(('MMO - Euro100kg'!AT22/0.97116)*AT$65)</f>
        <v>25.714746859631784</v>
      </c>
      <c r="AU12" s="118">
        <f>(('MMO - Euro100kg'!AU22/0.97116)*AU$65)</f>
        <v>27.134292644878293</v>
      </c>
      <c r="AV12" s="118">
        <f>(('MMO - Euro100kg'!AV22/0.97116)*AV$65)</f>
        <v>26.639928808229332</v>
      </c>
      <c r="AW12" s="118">
        <f>(('MMO - Euro100kg'!AW22/0.97116)*AW$65)</f>
        <v>27.049768765702876</v>
      </c>
      <c r="AX12" s="118">
        <f>(('MMO - Euro100kg'!AX22/0.97116)*AX$65)</f>
        <v>25.54214535019976</v>
      </c>
      <c r="AY12" s="118">
        <f>(('MMO - Euro100kg'!AY22/0.97116)*AY$65)</f>
        <v>24.703979828246634</v>
      </c>
      <c r="AZ12" s="118">
        <f>(('MMO - Euro100kg'!AZ22/0.97116)*AZ$65)</f>
        <v>24.123749639606242</v>
      </c>
      <c r="BA12" s="118">
        <f>(('MMO - Euro100kg'!BA22/0.97116)*BA$65)</f>
        <v>22.231621524774496</v>
      </c>
      <c r="BB12" s="118">
        <f>(('MMO - Euro100kg'!BB22/0.97116)*BB$65)</f>
        <v>21.816275670332384</v>
      </c>
      <c r="BC12" s="118">
        <f>(('MMO - Euro100kg'!BC22/0.97116)*BC$65)</f>
        <v>21.609788253222948</v>
      </c>
      <c r="BD12" s="118">
        <f>(('MMO - Euro100kg'!BD22/0.97116)*BD$65)</f>
        <v>21.570744594093661</v>
      </c>
      <c r="BE12" s="118">
        <f>(('MMO - Euro100kg'!BE22/0.97116)*BE$65)</f>
        <v>24.673529665554593</v>
      </c>
      <c r="BF12" s="118">
        <f>(('MMO - Euro100kg'!BF22/0.97116)*BF$65)</f>
        <v>25.4618930763211</v>
      </c>
      <c r="BG12" s="118">
        <f>(('MMO - Euro100kg'!BG22/0.97116)*BG$65)</f>
        <v>26.317933584579265</v>
      </c>
      <c r="BH12" s="118">
        <f>(('MMO - Euro100kg'!BH22/0.97116)*BH$65)</f>
        <v>26.86667017793155</v>
      </c>
      <c r="BI12" s="118">
        <f>(('MMO - Euro100kg'!BI22/0.97116)*BI$65)</f>
        <v>26.859116798467809</v>
      </c>
      <c r="BJ12" s="118">
        <f>(('MMO - Euro100kg'!BJ22/0.97116)*BJ$65)</f>
        <v>25.635469232670211</v>
      </c>
      <c r="BK12" s="118">
        <f>(('MMO - Euro100kg'!BK22/0.97116)*BK$65)</f>
        <v>25.149913917377159</v>
      </c>
      <c r="BL12" s="118">
        <f>(('MMO - Euro100kg'!BL22/0.97116)*BL$65)</f>
        <v>24.952631481939125</v>
      </c>
      <c r="BM12" s="118">
        <f>(('MMO - Euro100kg'!BM22/0.97116)*BM$65)</f>
        <v>23.105612813542567</v>
      </c>
      <c r="BN12" s="118">
        <f>(('MMO - Euro100kg'!BN22/0.97116)*BN$65)</f>
        <v>23.157854853989043</v>
      </c>
      <c r="BO12" s="118">
        <f>(('MMO - Euro100kg'!BO22/0.97116)*BO$65)</f>
        <v>22.498602032620784</v>
      </c>
      <c r="BP12" s="118">
        <f>(('MMO - Euro100kg'!BP22/0.97116)*BP$65)</f>
        <v>23.16014302483628</v>
      </c>
      <c r="BQ12" s="118">
        <f>(('MMO - Euro100kg'!BQ22/0.97116)*BQ$65)</f>
        <v>25.778606676551753</v>
      </c>
      <c r="BR12" s="118">
        <f>(('MMO - Euro100kg'!BR22/0.97116)*BR$65)</f>
        <v>26.050645310762391</v>
      </c>
      <c r="BS12" s="118">
        <f>(('MMO - Euro100kg'!BS22/0.97116)*BS$65)</f>
        <v>27.036773755096995</v>
      </c>
      <c r="BT12" s="118">
        <f>(('MMO - Euro100kg'!BT22/0.97116)*BT$65)</f>
        <v>27.436647720252072</v>
      </c>
      <c r="BU12" s="118">
        <f>(('MMO - Euro100kg'!BU22/0.97116)*BU$65)</f>
        <v>27.706402230322499</v>
      </c>
      <c r="BV12" s="118">
        <f>(('MMO - Euro100kg'!BV22/0.97116)*BV$65)</f>
        <v>26.517848572840723</v>
      </c>
      <c r="BW12" s="118">
        <f>(('MMO - Euro100kg'!BW22/0.97116)*BW$65)</f>
        <v>25.011017546027436</v>
      </c>
      <c r="BX12" s="118">
        <f>(('MMO - Euro100kg'!BX22/0.97116)*BX$65)</f>
        <v>25.175156565344537</v>
      </c>
      <c r="BY12" s="118">
        <f>(('MMO - Euro100kg'!BY22/0.97116)*BY$65)</f>
        <v>23.604705856913384</v>
      </c>
      <c r="BZ12" s="118">
        <f>(('MMO - Euro100kg'!BZ22/0.97116)*BZ$65)</f>
        <v>23.458106285267103</v>
      </c>
      <c r="CA12" s="118">
        <f>(('MMO - Euro100kg'!CA22/0.97116)*CA$65)</f>
        <v>23.381948721117016</v>
      </c>
      <c r="CB12" s="118">
        <f>(('MMO - Euro100kg'!CB22/0.97116)*CB$65)</f>
        <v>23.66451254170271</v>
      </c>
      <c r="CC12" s="118">
        <f>(('MMO - Euro100kg'!CC22/0.97116)*CC$65)</f>
        <v>26.183557601219164</v>
      </c>
      <c r="CD12" s="118">
        <f>(('MMO - Euro100kg'!CD22/0.97116)*CD$65)</f>
        <v>26.960945014209813</v>
      </c>
      <c r="CE12" s="118">
        <f>(('MMO - Euro100kg'!CE22/0.97116)*CE$65)</f>
        <v>28.51232472507105</v>
      </c>
      <c r="CF12" s="118">
        <f>(('MMO - Euro100kg'!CF22/0.97116)*CF$65)</f>
        <v>30.685241628567898</v>
      </c>
      <c r="CG12" s="118">
        <f>(('MMO - Euro100kg'!CG22/0.97116)*CG$65)</f>
        <v>31.333249969109104</v>
      </c>
      <c r="CH12" s="118">
        <f>(('MMO - Euro100kg'!CH22/0.97116)*CH$65)</f>
        <v>30.398784443346102</v>
      </c>
      <c r="CI12" s="118">
        <f>(('MMO - Euro100kg'!CI22/0.97116)*CI$65)</f>
        <v>32.382706660076607</v>
      </c>
      <c r="CJ12" s="118">
        <f>(('MMO - Euro100kg'!CJ22/0.97116)*CJ$65)</f>
        <v>32.376116644013344</v>
      </c>
      <c r="CK12" s="118">
        <f>(('MMO - Euro100kg'!CK22/0.97116)*CK$65)</f>
        <v>31.038998156843363</v>
      </c>
      <c r="CL12" s="118">
        <f>(('MMO - Euro100kg'!CL22/0.97116)*CL$65)</f>
        <v>31.801599777585572</v>
      </c>
      <c r="CM12" s="118">
        <f>(('MMO - Euro100kg'!CM22/0.97116)*CM$65)</f>
        <v>35.375836504798386</v>
      </c>
      <c r="CN12" s="118">
        <f>(('MMO - Euro100kg'!CN22/0.97116)*CN$65)</f>
        <v>35.968877744141025</v>
      </c>
      <c r="CO12" s="118">
        <f>(('MMO - Euro100kg'!CO22/0.97116)*CO$65)</f>
        <v>39.140536245314877</v>
      </c>
      <c r="CP12" s="118">
        <f>(('MMO - Euro100kg'!CP22/0.97116)*CP$65)</f>
        <v>39.951377733844062</v>
      </c>
      <c r="CQ12" s="118">
        <f>(('MMO - Euro100kg'!CQ22/0.97116)*CQ$65)</f>
        <v>41.684303142633546</v>
      </c>
      <c r="CR12" s="118">
        <f>(('MMO - Euro100kg'!CR22/0.97116)*CR$65)</f>
        <v>41.396875643560278</v>
      </c>
      <c r="CS12" s="118">
        <f>(('MMO - Euro100kg'!CS22/0.97116)*CS$65)</f>
        <v>43.690300053544213</v>
      </c>
      <c r="CT12" s="118">
        <f>(('MMO - Euro100kg'!CT22/0.97116)*CT$65)</f>
        <v>45.775453849005316</v>
      </c>
      <c r="CU12" s="118">
        <f>(('MMO - Euro100kg'!CU22/0.97116)*CU$65)</f>
        <v>44.472772488570371</v>
      </c>
      <c r="CV12" s="118">
        <f>(('MMO - Euro100kg'!CV22/0.97116)*CV$65)</f>
        <v>42.855519965814082</v>
      </c>
      <c r="CW12" s="118">
        <f>(('MMO - Euro100kg'!CW22/0.97116)*CW$65)</f>
        <v>35.414102125293461</v>
      </c>
      <c r="CX12" s="118">
        <f>(('MMO - Euro100kg'!CX22/0.97116)*CX$65)</f>
        <v>34.566172566827291</v>
      </c>
      <c r="CY12" s="118">
        <f>(('MMO - Euro100kg'!CY22/0.97116)*CY$65)</f>
        <v>33.7413854565674</v>
      </c>
      <c r="CZ12" s="118">
        <f>(('MMO - Euro100kg'!CZ22/0.97116)*CZ$65)</f>
        <v>33.26531756868075</v>
      </c>
      <c r="DA12" s="118">
        <f>(('MMO - Euro100kg'!DA22/0.97116)*DA$65)</f>
        <v>32.525645166604882</v>
      </c>
      <c r="DB12" s="118">
        <f>(('MMO - Euro100kg'!DB22/0.97116)*DB$65)</f>
        <v>33.385981383088264</v>
      </c>
      <c r="DC12" s="118">
        <f>(('MMO - Euro100kg'!DC22/0.97116)*DC$65)</f>
        <v>35.900045306643605</v>
      </c>
      <c r="DD12" s="118">
        <f>(('MMO - Euro100kg'!DD22/0.97116)*DD$65)</f>
        <v>37.736438630091847</v>
      </c>
      <c r="DE12" s="118">
        <f>(('MMO - Euro100kg'!DE22/0.97116)*DE$65)</f>
        <v>37.336638205856914</v>
      </c>
      <c r="DF12" s="118">
        <f>(('MMO - Euro100kg'!DF22/0.97116)*DF$65)</f>
        <v>35.463709419663083</v>
      </c>
      <c r="DG12" s="118">
        <f>(('MMO - Euro100kg'!DG22/0.97116)*DG$65)</f>
        <v>32.97841517360682</v>
      </c>
      <c r="DH12" s="118">
        <f>(('MMO - Euro100kg'!DH22/0.97116)*DH$65)</f>
        <v>32.516305572717165</v>
      </c>
      <c r="DI12" s="118">
        <f>(('MMO - Euro100kg'!DI22/0.97116)*DI$65)</f>
        <v>30.68910097203344</v>
      </c>
      <c r="DJ12" s="118">
        <f>(('MMO - Euro100kg'!DJ22/0.97116)*DJ$65)</f>
        <v>29.672326908027514</v>
      </c>
      <c r="DK12" s="118">
        <f>(('MMO - Euro100kg'!DK22/0.97116)*DK$65)</f>
        <v>28.647090077845053</v>
      </c>
      <c r="DL12" s="118">
        <f>(('MMO - Euro100kg'!DL22/0.97116)*DL$65)</f>
        <v>28.299122698628441</v>
      </c>
      <c r="DM12" s="118">
        <f>(('MMO - Euro100kg'!DM22/0.97116)*DM$65)</f>
        <v>31.60600251245933</v>
      </c>
      <c r="DN12" s="118">
        <f>(('MMO - Euro100kg'!DN22/0.97116)*DN$65)</f>
        <v>35.38191307302607</v>
      </c>
      <c r="DO12" s="118">
        <f>(('MMO - Euro100kg'!DO22/0.97116)*DO$65)</f>
        <v>35.379999176242841</v>
      </c>
      <c r="DP12" s="118">
        <f>(('MMO - Euro100kg'!DP22/0.97116)*DP$65)</f>
        <v>37.936256023724205</v>
      </c>
      <c r="DQ12" s="118">
        <f>(('MMO - Euro100kg'!DQ22/0.97116)*DQ$65)</f>
        <v>37.476333353927259</v>
      </c>
      <c r="DR12" s="118">
        <f>(('MMO - Euro100kg'!DR22/0.97116)*DR$65)</f>
        <v>35.387246587853703</v>
      </c>
      <c r="DS12" s="118">
        <f>(('MMO - Euro100kg'!DS22/0.97116)*DS$65)</f>
        <v>35.704744841220808</v>
      </c>
      <c r="DT12" s="118">
        <f>(('MMO - Euro100kg'!DT22/0.97116)*DT$65)</f>
        <v>35.44533135631616</v>
      </c>
      <c r="DU12" s="118">
        <f>(('MMO - Euro100kg'!DU22/0.97116)*DU$65)</f>
        <v>34.495601136784877</v>
      </c>
      <c r="DV12" s="118">
        <f>(('MMO - Euro100kg'!DV22/0.97116)*DV$65)</f>
        <v>36.846592734461886</v>
      </c>
      <c r="DW12" s="118">
        <f>(('MMO - Euro100kg'!DW22/0.97116)*DW$65)</f>
        <v>36.435093084558673</v>
      </c>
      <c r="DX12" s="118">
        <f>(('MMO - Euro100kg'!DX22/0.97116)*DX$65)</f>
        <v>38.253202355945469</v>
      </c>
      <c r="DY12" s="118">
        <f>(('MMO - Euro100kg'!DY22/0.97116)*DY$65)</f>
        <v>37.929050825816546</v>
      </c>
      <c r="DZ12" s="118">
        <f>(('MMO - Euro100kg'!DZ22/0.97116)*DZ$65)</f>
        <v>40.883630915606084</v>
      </c>
      <c r="EA12" s="118">
        <f>(('MMO - Euro100kg'!EA22/0.97116)*EA$65)</f>
        <v>41.233718851682525</v>
      </c>
      <c r="EB12" s="118">
        <f>(('MMO - Euro100kg'!EB22/0.97116)*EB$65)</f>
        <v>41.784153280612877</v>
      </c>
      <c r="EC12" s="118">
        <f>(('MMO - Euro100kg'!EC22/0.97116)*EC$65)</f>
        <v>39.792821265290989</v>
      </c>
      <c r="ED12" s="118">
        <f>(('MMO - Euro100kg'!ED22/0.97116)*ED$65)</f>
        <v>39.020532970880183</v>
      </c>
      <c r="EE12" s="268">
        <f>(('MMO - Euro100kg'!EE22/0.97116)*EE$65)</f>
        <v>38.677198813789694</v>
      </c>
      <c r="EF12" s="268">
        <f>(('MMO - Euro100kg'!EF22/0.97116)*EF$65)</f>
        <v>39.121914823510032</v>
      </c>
      <c r="EG12" s="268">
        <f>(('MMO - Euro100kg'!EG22/0.97116)*EG$65)</f>
        <v>37.267269553935499</v>
      </c>
      <c r="EH12" s="268">
        <f>(('MMO - Euro100kg'!EH22/0.97116)*EH$65)</f>
        <v>36.58399233905844</v>
      </c>
      <c r="EI12" s="268">
        <f>(('MMO - Euro100kg'!EI22/0.97116)*EI$65)</f>
        <v>35.571657605337947</v>
      </c>
      <c r="EJ12" s="268">
        <f>(('MMO - Euro100kg'!EJ22/0.97116)*EJ$65)</f>
        <v>37.000271839861611</v>
      </c>
      <c r="EK12" s="268">
        <f>(('MMO - Euro100kg'!EK22/0.97116)*EK$65)</f>
        <v>35.969862844433464</v>
      </c>
      <c r="EL12" s="268">
        <f>(('MMO - Euro100kg'!EL22/0.97116)*EL$65)</f>
        <v>37.440800691956007</v>
      </c>
      <c r="EM12" s="268">
        <f>(('MMO - Euro100kg'!EM22/0.97116)*EM$65)</f>
        <v>38.38953663659953</v>
      </c>
      <c r="EN12" s="268">
        <f>(('MMO - Euro100kg'!EN22/0.97116)*EN$65)</f>
        <v>39.166458667984685</v>
      </c>
      <c r="EO12" s="268">
        <f>(('MMO - Euro100kg'!EO22/0.97116)*EO$65)</f>
        <v>37.596073767453362</v>
      </c>
      <c r="EP12" s="268">
        <f>(('MMO - Euro100kg'!EP22/0.97116)*EP$65)</f>
        <v>37.894629309279622</v>
      </c>
      <c r="EQ12" s="268">
        <f>(('MMO - Euro100kg'!EQ22/0.97116)*EQ$65)</f>
        <v>38.563937971086126</v>
      </c>
      <c r="ER12" s="268">
        <f>(('MMO - Euro100kg'!ER22/0.97116)*ER$65)</f>
        <v>39.92471044935953</v>
      </c>
      <c r="ES12" s="268">
        <f>(('MMO - Euro100kg'!ES22/0.97116)*ES$65)</f>
        <v>38.278732546645244</v>
      </c>
      <c r="ET12" s="268">
        <f>(('MMO - Euro100kg'!ET22/0.97116)*ET$65)</f>
        <v>37.941912764117134</v>
      </c>
      <c r="EU12" s="268">
        <f>(('MMO - Euro100kg'!EU22/0.97116)*EU$65)</f>
        <v>37.468264755550059</v>
      </c>
      <c r="EV12" s="268">
        <f>(('MMO - Euro100kg'!EV22/0.97116)*EV$65)</f>
        <v>38.784249351291237</v>
      </c>
      <c r="EW12" s="268">
        <f>(('MMO - Euro100kg'!EW22/0.97116)*EW$65)</f>
        <v>39.171107232587836</v>
      </c>
      <c r="EX12" s="268">
        <f>(('MMO - Euro100kg'!EX22/0.97116)*EX$65)</f>
        <v>42.477327319906088</v>
      </c>
      <c r="EY12" s="268">
        <f>(('MMO - Euro100kg'!EY22/0.97116)*EY$65)</f>
        <v>42.208977511429623</v>
      </c>
      <c r="EZ12" s="268">
        <f>(('MMO - Euro100kg'!EZ22/0.97116)*EZ$65)</f>
        <v>43.176665019152352</v>
      </c>
      <c r="FA12" s="268">
        <f>(('MMO - Euro100kg'!FA22/0.97116)*FA$65)</f>
        <v>41.328260224885703</v>
      </c>
      <c r="FB12" s="268">
        <f>(('MMO - Euro100kg'!FB22/0.97116)*FB$65)</f>
        <v>41.826333868775478</v>
      </c>
      <c r="FC12" s="268">
        <f>(('MMO - Euro100kg'!FC22/0.97116)*FC$65)</f>
        <v>38.836980415173606</v>
      </c>
      <c r="FD12" s="268">
        <f>(('MMO - Euro100kg'!FD22/0.97116)*FD$65)</f>
        <v>38.636825960706773</v>
      </c>
      <c r="FE12" s="268">
        <f>(('MMO - Euro100kg'!FE22/0.97116)*FE$65)</f>
        <v>37.212031797026235</v>
      </c>
      <c r="FF12" s="268">
        <f>(('MMO - Euro100kg'!FF22/0.97116)*FF$65)</f>
        <v>37.00868651921413</v>
      </c>
      <c r="FG12" s="268">
        <f>(('MMO - Euro100kg'!FG22/0.97116)*FG$65)</f>
        <v>36.408447114790562</v>
      </c>
      <c r="FH12" s="268">
        <f>(('MMO - Euro100kg'!FH22/0.97116)*FH$65)</f>
        <v>37.163888442687089</v>
      </c>
      <c r="FI12" s="268">
        <f>(('MMO - Euro100kg'!FI22/0.97116)*FI$65)</f>
        <v>36.420853412414026</v>
      </c>
      <c r="FJ12" s="268">
        <f>(('MMO - Euro100kg'!FJ22/0.97116)*FJ$65)</f>
        <v>38.075864430165986</v>
      </c>
      <c r="FK12" s="268">
        <f>(('MMO - Euro100kg'!FK22/0.97116)*FK$65)</f>
        <v>35.688215330120684</v>
      </c>
      <c r="FL12" s="268">
        <f>(('MMO - Euro100kg'!FL22/0.97116)*FL$65)</f>
        <v>36.263802566003541</v>
      </c>
      <c r="FM12" s="268">
        <f>(('MMO - Euro100kg'!FM22/0.97116)*FM$65)</f>
        <v>34.870641089006959</v>
      </c>
      <c r="FN12" s="268">
        <f>(('MMO - Euro100kg'!FN22/0.97116)*FN$65)</f>
        <v>34.570278018040284</v>
      </c>
      <c r="FO12" s="268">
        <f>(('MMO - Euro100kg'!FO22/0.97116)*FO$65)</f>
        <v>33.048945384900527</v>
      </c>
      <c r="FP12" s="268">
        <f>(('MMO - Euro100kg'!FP22/0.97116)*FP$65)</f>
        <v>28.227350796985043</v>
      </c>
      <c r="FQ12" s="268">
        <f>(('MMO - Euro100kg'!FQ22/0.97116)*FQ$65)</f>
        <v>27.327505251451871</v>
      </c>
      <c r="FR12" s="268">
        <f>(('MMO - Euro100kg'!FR22/0.97116)*FR$65)</f>
        <v>27.270052308579423</v>
      </c>
      <c r="FS12" s="268">
        <f>(('MMO - Euro100kg'!FS22/0.97116)*FS$65)</f>
        <v>27.174979920919313</v>
      </c>
      <c r="FT12" s="268">
        <f>(('MMO - Euro100kg'!FT22/0.97116)*FT$65)</f>
        <v>27.037240516495736</v>
      </c>
      <c r="FU12" s="268">
        <f>(('MMO - Euro100kg'!FU22/0.97116)*FU$65)</f>
        <v>26.438010111619093</v>
      </c>
      <c r="FV12" s="268">
        <f>(('MMO - Euro100kg'!FV22/0.97116)*FV$65)</f>
        <v>27.034260060134265</v>
      </c>
      <c r="FW12" s="268">
        <f>(('MMO - Euro100kg'!FW22/0.97116)*FW$65)</f>
        <v>28.422675769183243</v>
      </c>
      <c r="FX12" s="268">
        <f>(('MMO - Euro100kg'!FX22/0.97116)*FX$65)</f>
        <v>28.720572305284399</v>
      </c>
      <c r="FY12" s="268">
        <f>(('MMO - Euro100kg'!FY22/0.97116)*FY$65)</f>
        <v>28.165451624860989</v>
      </c>
      <c r="FZ12" s="268">
        <f>(('MMO - Euro100kg'!FZ22/0.97116)*FZ$65)</f>
        <v>28.75481537542732</v>
      </c>
      <c r="GA12" s="268">
        <f>(('MMO - Euro100kg'!GA22/0.97116)*GA$65)</f>
        <v>29.516833374521191</v>
      </c>
      <c r="GB12" s="268">
        <f>(('MMO - Euro100kg'!GB22/0.97116)*GB$65)</f>
        <v>30.181886197948838</v>
      </c>
      <c r="GC12" s="268">
        <f>(('MMO - Euro100kg'!GC22/0.97116)*GC$65)</f>
        <v>30.181591601795787</v>
      </c>
      <c r="GD12" s="268">
        <f>(('MMO - Euro100kg'!GD22/0.97116)*GD$65)</f>
        <v>30.59140759504098</v>
      </c>
      <c r="GE12" s="268">
        <f>(('MMO - Euro100kg'!GE22/0.97116)*GE$65)</f>
        <v>29.771756662135999</v>
      </c>
      <c r="GF12" s="268">
        <f>(('MMO - Euro100kg'!GF22/0.97116)*GF$65)</f>
        <v>29.761794143086618</v>
      </c>
      <c r="GG12" s="268">
        <f>(('MMO - Euro100kg'!GG22/0.97116)*GG$65)</f>
        <v>30.621513035956998</v>
      </c>
      <c r="GH12" s="268">
        <f>(('MMO - Euro100kg'!GH22/0.97116)*GH$65)</f>
        <v>31.390694427282838</v>
      </c>
      <c r="GI12" s="268">
        <f>(('MMO - Euro100kg'!GI22/0.97116)*GI$65)</f>
        <v>31.994187569504508</v>
      </c>
      <c r="GJ12" s="268">
        <f>(('MMO - Euro100kg'!GJ22/0.97116)*GJ$65)</f>
        <v>34.330701429218671</v>
      </c>
      <c r="GK12" s="268">
        <f>(('MMO - Euro100kg'!GK22/0.97116)*GK$65)</f>
        <v>33.856751513653769</v>
      </c>
      <c r="GL12" s="268">
        <f>(('MMO - Euro100kg'!GL22/0.97116)*GL$65)</f>
        <v>32.632572387660112</v>
      </c>
      <c r="GM12" s="268">
        <f>(('MMO - Euro100kg'!GM22/0.97116)*GM$65)</f>
        <v>33.15728777956258</v>
      </c>
      <c r="GN12" s="268">
        <f>(('MMO - Euro100kg'!GN22/0.97116)*GN$65)</f>
        <v>32.741495119238849</v>
      </c>
      <c r="GO12" s="268">
        <f>(('MMO - Euro100kg'!GO22/0.97116)*GO$65)</f>
        <v>33.15699030025948</v>
      </c>
      <c r="GP12" s="268">
        <f>(('MMO - Euro100kg'!GP22/0.97116)*GP$65)</f>
        <v>32.370737674533551</v>
      </c>
      <c r="GQ12" s="268">
        <f>(('MMO - Euro100kg'!GQ22/0.97116)*GQ$65)</f>
        <v>32.493856625066925</v>
      </c>
      <c r="GR12" s="268">
        <f>(('MMO - Euro100kg'!GR22/0.97116)*GR$65)</f>
        <v>33.197403517443057</v>
      </c>
      <c r="GS12" s="268">
        <f>(('MMO - Euro100kg'!GS22/0.97116)*GS$65)</f>
        <v>34.195446682318057</v>
      </c>
      <c r="GT12" s="268">
        <f>(('MMO - Euro100kg'!GT22/0.97116)*GT$65)</f>
        <v>35.335135669222097</v>
      </c>
      <c r="GU12" s="268">
        <f>(('MMO - Euro100kg'!GU22/0.97116)*GU$65)</f>
        <v>35.210954322665678</v>
      </c>
      <c r="GV12" s="268">
        <f>(('MMO - Euro100kg'!GV22/0.97116)*GV$65)</f>
        <v>35.659380384844368</v>
      </c>
      <c r="GW12" s="268">
        <f>(('MMO - Euro100kg'!GW22/0.97116)*GW$65)</f>
        <v>35.621666048848795</v>
      </c>
      <c r="GX12" s="268">
        <f>(('MMO - Euro100kg'!GX22/0.97116)*GX$65)</f>
        <v>35.245609558617915</v>
      </c>
      <c r="GY12" s="268">
        <f>(('MMO - Euro100kg'!GY22/0.97116)*GY$65)</f>
        <v>35.672259650127863</v>
      </c>
      <c r="GZ12" s="268">
        <f>(('MMO - Euro100kg'!GZ22/0.97116)*GZ$65)</f>
        <v>35.74412689978994</v>
      </c>
      <c r="HA12" s="268">
        <f>(('MMO - Euro100kg'!HA22/0.97116)*HA$65)</f>
        <v>35.745363404392201</v>
      </c>
      <c r="HB12" s="268">
        <f>(('MMO - Euro100kg'!HB22/0.97116)*HB$65)</f>
        <v>35.05871675110177</v>
      </c>
      <c r="HC12" s="268">
        <f>(('MMO - Euro100kg'!HC22/0.97116)*HC$65)</f>
        <v>32.889486644837092</v>
      </c>
      <c r="HD12" s="268">
        <f>(('MMO - Euro100kg'!HD22/0.97116)*HD$65)</f>
        <v>32.669038253713289</v>
      </c>
      <c r="HE12" s="268">
        <f>(('MMO - Euro100kg'!HE22/0.97116)*HE$65)</f>
        <v>32.761815045924457</v>
      </c>
      <c r="HF12" s="268">
        <f>(('MMO - Euro100kg'!HF22/0.97116)*HF$65)</f>
        <v>33.246090287365895</v>
      </c>
      <c r="HG12" s="268">
        <f>(('MMO - Euro100kg'!HG22/0.97116)*HG$65)</f>
        <v>34.566439309691503</v>
      </c>
      <c r="HH12" s="268">
        <f>(('MMO - Euro100kg'!HH22/0.97116)*HH$65)</f>
        <v>35.33028563779397</v>
      </c>
      <c r="HI12" s="268">
        <f>(('MMO - Euro100kg'!HI22/0.97116)*HI$65)</f>
        <v>35.150712578022898</v>
      </c>
      <c r="HJ12" s="268">
        <f>(('MMO - Euro100kg'!HJ22/0.97116)*HJ$65)</f>
        <v>35.654158635034392</v>
      </c>
      <c r="HK12" s="268">
        <f>(('MMO - Euro100kg'!HK22/0.97116)*HK$65)</f>
        <v>35.216380879098658</v>
      </c>
      <c r="HL12" s="268">
        <f>(('MMO - Euro100kg'!HL22/0.97116)*HL$65)</f>
        <v>34.405526102804892</v>
      </c>
      <c r="HM12" s="268">
        <f>(('MMO - Euro100kg'!HM22/0.97116)*HM$65)</f>
        <v>33.527827409146447</v>
      </c>
      <c r="HN12" s="268">
        <f>(('MMO - Euro100kg'!HN22/0.97116)*HN$65)</f>
        <v>33.5873929887969</v>
      </c>
      <c r="HO12" s="268">
        <f>(('MMO - Euro100kg'!HO22/0.97116)*HO$65)</f>
        <v>33.580948125765239</v>
      </c>
      <c r="HP12" s="268">
        <f>(('MMO - Euro100kg'!HP22/0.97116)*HP$65)</f>
        <v>33.912082540467075</v>
      </c>
      <c r="HQ12" s="268">
        <f>(('MMO - Euro100kg'!HQ22/0.97116)*HQ$65)</f>
        <v>34.841011529018637</v>
      </c>
      <c r="HR12" s="268">
        <f>(('MMO - Euro100kg'!HR22/0.97116)*HR$65)</f>
        <v>35.767022295736311</v>
      </c>
      <c r="HS12" s="268">
        <f>(('MMO - Euro100kg'!HS22/0.97116)*HS$65)</f>
        <v>35.493170445162285</v>
      </c>
      <c r="HT12" s="268">
        <f>(('MMO - Euro100kg'!HT22/0.97116)*HT$65)</f>
        <v>35.911038739866441</v>
      </c>
      <c r="HU12" s="268">
        <f>(('MMO - Euro100kg'!HU22/0.97116)*HU$65)</f>
        <v>35.093479501195439</v>
      </c>
      <c r="HV12" s="268">
        <f>(('MMO - Euro100kg'!HV22/0.97116)*HV$65)</f>
        <v>34.043861155731292</v>
      </c>
      <c r="HW12" s="268">
        <f>(('MMO - Euro100kg'!HW22/0.97116)*HW$65)</f>
        <v>33.93907754175887</v>
      </c>
      <c r="HX12" s="268">
        <f>(('MMO - Euro100kg'!HX22/0.97116)*HX$65)</f>
        <v>33.719250895835906</v>
      </c>
      <c r="HY12" s="268">
        <f>(('MMO - Euro100kg'!HY22/0.97116)*HY$65)</f>
        <v>35.906338062448278</v>
      </c>
      <c r="HZ12" s="268">
        <f>(('MMO - Euro100kg'!HZ22/0.97116)*HZ$65)</f>
        <v>35.102776473495609</v>
      </c>
      <c r="IA12" s="268">
        <f>(('MMO - Euro100kg'!IA22/0.97116)*IA$65)</f>
        <v>35.350039282919397</v>
      </c>
      <c r="IB12" s="268">
        <f>(('MMO - Euro100kg'!IB22/0.97116)*IB$65)</f>
        <v>34.954563848668329</v>
      </c>
      <c r="IC12" s="268">
        <f>(('MMO - Euro100kg'!IC22/0.97116)*IC$65)</f>
        <v>34.941879187059129</v>
      </c>
      <c r="ID12" s="268">
        <f>(('MMO - Euro100kg'!ID22/0.97116)*ID$65)</f>
        <v>35.089237612751759</v>
      </c>
      <c r="IE12" s="268">
        <f>(('MMO - Euro100kg'!IE22/0.97116)*IE$65)</f>
        <v>36.579124215090481</v>
      </c>
      <c r="IF12" s="268">
        <f>(('MMO - Euro100kg'!IF22/0.97116)*IF$65)</f>
        <v>37.131862084330272</v>
      </c>
      <c r="IG12" s="268">
        <f>(('MMO - Euro100kg'!IG22/0.97116)*IG$65)</f>
        <v>36.80439847094982</v>
      </c>
      <c r="IH12" s="268">
        <f>(('MMO - Euro100kg'!IH22/0.97116)*IH$65)</f>
        <v>36.934567939371469</v>
      </c>
      <c r="II12" s="268">
        <f>(('MMO - Euro100kg'!II22/0.97116)*II$65)</f>
        <v>35.700917253593644</v>
      </c>
      <c r="IJ12" s="268">
        <f>(('MMO - Euro100kg'!IJ22/0.97116)*IJ$65)</f>
        <v>35.027653733679308</v>
      </c>
      <c r="IK12" s="268">
        <f>(('MMO - Euro100kg'!IK22/0.97116)*IK$65)</f>
        <v>34.892135268088182</v>
      </c>
      <c r="IL12" s="268">
        <f>(('MMO - Euro100kg'!IL22/0.97116)*IL$65)</f>
        <v>34.427700481897936</v>
      </c>
      <c r="IM12" s="268">
        <f>(('MMO - Euro100kg'!IM22/0.97116)*IM$65)</f>
        <v>33.769418898165966</v>
      </c>
      <c r="IN12" s="268">
        <f>(('MMO - Euro100kg'!IN22/0.97116)*IN$65)</f>
        <v>32.955542107095923</v>
      </c>
      <c r="IO12" s="268">
        <f>(('MMO - Euro100kg'!IO22/0.97116)*IO$65)</f>
        <v>32.635199049683791</v>
      </c>
      <c r="IP12" s="268">
        <f>(('MMO - Euro100kg'!IP22/0.97116)*IP$65)</f>
        <v>33.222483655909144</v>
      </c>
      <c r="IQ12" s="268">
        <f>(('MMO - Euro100kg'!IQ22/0.97116)*IQ$65)</f>
        <v>35.520835907574451</v>
      </c>
      <c r="IR12" s="268">
        <f>(('MMO - Euro100kg'!IR22/0.97116)*IR$65)</f>
        <v>35.407217485618574</v>
      </c>
      <c r="IS12" s="268">
        <f>(('MMO - Euro100kg'!IS22/0.97116)*IS$65)</f>
        <v>36.694552671781452</v>
      </c>
      <c r="IT12" s="268">
        <f>(('MMO - Euro100kg'!IT22/0.97116)*IT$65)</f>
        <v>36.628104803399609</v>
      </c>
      <c r="IU12" s="268">
        <f>(('MMO - Euro100kg'!IU22/0.97116)*IU$65)</f>
        <v>36.440047248356898</v>
      </c>
      <c r="IV12" s="268">
        <f>(('MMO - Euro100kg'!IV22/0.97116)*IV$65)</f>
        <v>36.365637742493512</v>
      </c>
      <c r="IW12" s="268">
        <f>(('MMO - Euro100kg'!IW22/0.97116)*IW$65)</f>
        <v>37.834190040775979</v>
      </c>
      <c r="IX12" s="268">
        <f>(('MMO - Euro100kg'!IX22/0.97116)*IX$65)</f>
        <v>39.633544475299203</v>
      </c>
      <c r="IY12" s="268">
        <f>(('MMO - Euro100kg'!IY22/0.97116)*IY$65)</f>
        <v>41.112885012861845</v>
      </c>
      <c r="IZ12" s="268">
        <f>(('MMO - Euro100kg'!IZ22/0.97116)*IZ$65)</f>
        <v>41.848798765487572</v>
      </c>
      <c r="JA12" s="268">
        <f>(('MMO - Euro100kg'!JA22/0.97116)*JA$65)</f>
        <v>43.092439968697228</v>
      </c>
      <c r="JB12" s="268">
        <f>(('MMO - Euro100kg'!JB22/0.97116)*JB$65)</f>
        <v>43.609310425721276</v>
      </c>
      <c r="JC12" s="268">
        <f>(('MMO - Euro100kg'!JC22/0.97116)*JC$65)</f>
        <v>47.588477322339919</v>
      </c>
      <c r="JD12" s="268">
        <f>(('MMO - Euro100kg'!JD22/0.97116)*JD$65)</f>
        <v>49.670870770154096</v>
      </c>
      <c r="JE12" s="268">
        <f>(('MMO - Euro100kg'!JE22/0.97116)*JE$65)</f>
        <v>49.729427133062991</v>
      </c>
      <c r="JF12" s="268">
        <f>(('MMO - Euro100kg'!JF22/0.97116)*JF$65)</f>
        <v>49.40408662002632</v>
      </c>
      <c r="JG12" s="268">
        <f>(('MMO - Euro100kg'!JG22/0.97116)*JG$65)</f>
        <v>49.767547431562626</v>
      </c>
      <c r="JH12" s="268">
        <f>(('MMO - Euro100kg'!JH22/0.97116)*JH$65)</f>
        <v>50.213467451295365</v>
      </c>
      <c r="JI12" s="268">
        <f>(('MMO - Euro100kg'!JI22/0.97116)*JI$65)</f>
        <v>50.14567975187002</v>
      </c>
      <c r="JJ12" s="268">
        <f>(('MMO - Euro100kg'!JJ22/0.97116)*JJ$65)</f>
        <v>49.657773750520569</v>
      </c>
      <c r="JK12" s="268">
        <f>(('MMO - Euro100kg'!JK22/0.97116)*JK$65)</f>
        <v>47.053991665075316</v>
      </c>
      <c r="JL12" s="268">
        <f>(('MMO - Euro100kg'!JL22/0.97116)*JL$65)</f>
        <v>45.585025592637109</v>
      </c>
      <c r="JM12" s="268">
        <f>(('MMO - Euro100kg'!JM22/0.97116)*JM$65)</f>
        <v>45.21982474566498</v>
      </c>
      <c r="JN12" s="268">
        <f>(('MMO - Euro100kg'!JN22/0.97116)*JN$65)</f>
        <v>45.380723769154592</v>
      </c>
      <c r="JO12" s="268">
        <f>(('MMO - Euro100kg'!JO22/0.97116)*JO$65)</f>
        <v>43.915486928739128</v>
      </c>
      <c r="JP12" s="268">
        <f>(('MMO - Euro100kg'!JP22/0.97116)*JP$65)</f>
        <v>45.278718233864652</v>
      </c>
      <c r="JQ12" s="268">
        <f>(('MMO - Euro100kg'!JQ22/0.97116)*JQ$65)</f>
        <v>46.18774853127843</v>
      </c>
      <c r="JR12" s="268">
        <f>(('MMO - Euro100kg'!JR22/0.97116)*JR$65)</f>
        <v>45.06515474711739</v>
      </c>
      <c r="JS12" s="268">
        <f>(('MMO - Euro100kg'!JS22/0.97116)*JS$65)</f>
        <v>44.017822734948645</v>
      </c>
      <c r="JT12" s="268">
        <f>(('MMO - Euro100kg'!JT22/0.97116)*JT$65)</f>
        <v>41.864546423619082</v>
      </c>
      <c r="JU12" s="268">
        <f>(('MMO - Euro100kg'!JU22/0.97116)*JU$65)</f>
        <v>41.654888483874949</v>
      </c>
      <c r="JV12" s="268">
        <f>(('MMO - Euro100kg'!JV22/0.97116)*JV$65)</f>
        <v>41.51683509558525</v>
      </c>
      <c r="JW12" s="268">
        <f>(('MMO - Euro100kg'!JW22/0.97116)*JW$65)</f>
        <v>40.872579558091736</v>
      </c>
      <c r="JX12" s="268">
        <f>(('MMO - Euro100kg'!JX22/0.97116)*JX$65)</f>
        <v>39.43034288891635</v>
      </c>
      <c r="JY12" s="268">
        <f>(('MMO - Euro100kg'!JY22/0.97116)*JY$65)</f>
        <v>39.137632002607369</v>
      </c>
      <c r="JZ12" s="268">
        <f>(('MMO - Euro100kg'!JZ22/0.97116)*JZ$65)</f>
        <v>39.999214716047156</v>
      </c>
      <c r="KA12" s="268">
        <f>(('MMO - Euro100kg'!KA22/0.97116)*KA$65)</f>
        <v>42.116980576983046</v>
      </c>
      <c r="KB12" s="268">
        <f>(('MMO - Euro100kg'!KB22/0.97116)*KB$65)</f>
        <v>44.312990292200986</v>
      </c>
      <c r="KC12" s="268">
        <f>(('MMO - Euro100kg'!KC22/0.97116)*KC$65)</f>
        <v>44.061345195436388</v>
      </c>
      <c r="KD12" s="268">
        <f>(('MMO - Euro100kg'!KD22/0.97116)*KD$65)</f>
        <v>43.314903826351994</v>
      </c>
      <c r="KE12" s="268">
        <f>(('MMO - Euro100kg'!KE22/0.97116)*KE$65)</f>
        <v>44.098776720622759</v>
      </c>
      <c r="KF12" s="268">
        <f>(('MMO - Euro100kg'!KF22/0.97116)*KF$65)</f>
        <v>43.445229210428764</v>
      </c>
      <c r="KG12" s="268">
        <f>(('MMO - Euro100kg'!KG22/0.97116)*KG$65)</f>
        <v>44.35287216661861</v>
      </c>
      <c r="KH12" s="268">
        <f>(('MMO - Euro100kg'!KH22/0.97116)*KH$65)</f>
        <v>45.267416852012026</v>
      </c>
      <c r="KI12" s="268">
        <f>(('MMO - Euro100kg'!KI22/0.97116)*KI$65)</f>
        <v>44.86898554306191</v>
      </c>
      <c r="KJ12" s="268">
        <f>(('MMO - Euro100kg'!KJ22/0.97116)*KJ$65)</f>
        <v>45.852402330840484</v>
      </c>
      <c r="KK12" s="268">
        <f>(('MMO - Euro100kg'!KK22/0.97116)*KK$65)</f>
        <v>46.147622386137961</v>
      </c>
      <c r="KL12" s="268">
        <f>(('MMO - Euro100kg'!KL22/0.97116)*KL$65)</f>
        <v>46.481999729336941</v>
      </c>
      <c r="KM12" s="268">
        <f>(('MMO - Euro100kg'!KM22/0.97116)*KM$65)</f>
        <v>48.021234961751468</v>
      </c>
      <c r="KN12" s="268">
        <f>(('MMO - Euro100kg'!KN22/0.97116)*KN$65)</f>
        <v>49.699904641155264</v>
      </c>
      <c r="KO12" s="268">
        <f>(('MMO - Euro100kg'!KO22/0.97116)*KO$65)</f>
        <v>50.170581624037233</v>
      </c>
      <c r="KP12" s="268">
        <f>(('MMO - Euro100kg'!KP22/0.97116)*KP$65)</f>
        <v>49.40097409283743</v>
      </c>
      <c r="KQ12" s="268">
        <f>(('MMO - Euro100kg'!KQ22/0.97116)*KQ$65)</f>
        <v>49.155738253124881</v>
      </c>
      <c r="KR12" s="268">
        <f>(('MMO - Euro100kg'!KR22/0.97116)*KR$65)</f>
        <v>49.199198381317181</v>
      </c>
      <c r="KS12" s="268">
        <f>(('MMO - Euro100kg'!KS22/0.97116)*KS$65)</f>
        <v>48.383999640542328</v>
      </c>
      <c r="KT12" s="268">
        <f>(('MMO - Euro100kg'!KT22/0.97116)*KT$65)</f>
        <v>45.948373285555412</v>
      </c>
      <c r="KU12" s="268">
        <f>(('MMO - Euro100kg'!KU22/0.97116)*KU$65)</f>
        <v>45.227701614564026</v>
      </c>
      <c r="KV12" s="268">
        <f>(('MMO - Euro100kg'!KV22/0.97116)*KV$65)</f>
        <v>44.344098996888441</v>
      </c>
      <c r="KW12" s="268">
        <f>(('MMO - Euro100kg'!KW22/0.97116)*KW$65)</f>
        <v>41.678092715658721</v>
      </c>
      <c r="KX12" s="268">
        <f>(('MMO - Euro100kg'!KX22/0.97116)*KX$65)</f>
        <v>42.064645715776322</v>
      </c>
      <c r="KY12" s="268">
        <f>KX12-KL12</f>
        <v>-4.4173540135606189</v>
      </c>
      <c r="KZ12" s="269">
        <f>(KX12/KL12)-1</f>
        <v>-9.503364827853189E-2</v>
      </c>
      <c r="LA12" s="20"/>
      <c r="LB12" s="25"/>
      <c r="LE12" s="23"/>
      <c r="LF12" s="24"/>
    </row>
    <row r="13" spans="1:318" s="17" customFormat="1" ht="18" customHeight="1">
      <c r="B13" s="85" t="s">
        <v>5</v>
      </c>
      <c r="C13" s="117">
        <f>(('MMO - Euro100kg'!C10/0.97116)*C$65)</f>
        <v>21.553769152353887</v>
      </c>
      <c r="D13" s="117">
        <f>(('MMO - Euro100kg'!D10/0.97116)*D$65)</f>
        <v>20.942627373450307</v>
      </c>
      <c r="E13" s="117">
        <f>(('MMO - Euro100kg'!E10/0.97116)*E$65)</f>
        <v>19.674591570904898</v>
      </c>
      <c r="F13" s="117">
        <f>(('MMO - Euro100kg'!F10/0.97116)*F$65)</f>
        <v>18.429441986902262</v>
      </c>
      <c r="G13" s="117">
        <f>(('MMO - Euro100kg'!G10/0.97116)*G$65)</f>
        <v>18.039358365253925</v>
      </c>
      <c r="H13" s="117">
        <f>(('MMO - Euro100kg'!H10/0.97116)*H$65)</f>
        <v>17.95837791918942</v>
      </c>
      <c r="I13" s="117">
        <f>(('MMO - Euro100kg'!I10/0.97116)*I$65)</f>
        <v>19.28618641624449</v>
      </c>
      <c r="J13" s="117">
        <f>(('MMO - Euro100kg'!J10/0.97116)*J$65)</f>
        <v>20.971733596935618</v>
      </c>
      <c r="K13" s="117">
        <f>(('MMO - Euro100kg'!K10/0.97116)*K$65)</f>
        <v>21.645604761316363</v>
      </c>
      <c r="L13" s="117">
        <f>(('MMO - Euro100kg'!L10/0.97116)*L$65)</f>
        <v>21.802565838790724</v>
      </c>
      <c r="M13" s="117">
        <f>(('MMO - Euro100kg'!M10/0.97116)*M$65)</f>
        <v>21.889764467235057</v>
      </c>
      <c r="N13" s="117">
        <f>(('MMO - Euro100kg'!N10/0.97116)*N$65)</f>
        <v>21.717936797232174</v>
      </c>
      <c r="O13" s="117">
        <f>(('MMO - Euro100kg'!O10/0.97116)*O$65)</f>
        <v>20.817845010091023</v>
      </c>
      <c r="P13" s="117">
        <f>(('MMO - Euro100kg'!P10/0.97116)*P$65)</f>
        <v>19.792185098233041</v>
      </c>
      <c r="Q13" s="117">
        <f>(('MMO - Euro100kg'!Q10/0.97116)*Q$65)</f>
        <v>18.885036698381317</v>
      </c>
      <c r="R13" s="117">
        <f>(('MMO - Euro100kg'!R10/0.97116)*R$65)</f>
        <v>17.839347985913754</v>
      </c>
      <c r="S13" s="117">
        <f>(('MMO - Euro100kg'!S10/0.97116)*S$65)</f>
        <v>18.320929115696693</v>
      </c>
      <c r="T13" s="117">
        <f>(('MMO - Euro100kg'!T10/0.97116)*T$65)</f>
        <v>18.705580542855966</v>
      </c>
      <c r="U13" s="117">
        <f>(('MMO - Euro100kg'!U10/0.97116)*U$65)</f>
        <v>19.582551258289055</v>
      </c>
      <c r="V13" s="117">
        <f>(('MMO - Euro100kg'!V10/0.97116)*V$65)</f>
        <v>20.679778913876188</v>
      </c>
      <c r="W13" s="117">
        <f>(('MMO - Euro100kg'!W10/0.97116)*W$65)</f>
        <v>21.058195230446064</v>
      </c>
      <c r="X13" s="117">
        <f>(('MMO - Euro100kg'!X10/0.97116)*X$65)</f>
        <v>21.189619403599814</v>
      </c>
      <c r="Y13" s="117">
        <f>(('MMO - Euro100kg'!Y10/0.97116)*Y$65)</f>
        <v>21.349562667325671</v>
      </c>
      <c r="Z13" s="117">
        <f>(('MMO - Euro100kg'!Z10/0.97116)*Z$65)</f>
        <v>21.232818505704518</v>
      </c>
      <c r="AA13" s="117">
        <f>(('MMO - Euro100kg'!AA10/0.97116)*AA$65)</f>
        <v>21.665695714403391</v>
      </c>
      <c r="AB13" s="117">
        <f>(('MMO - Euro100kg'!AB10/0.97116)*AB$65)</f>
        <v>21.496554378269281</v>
      </c>
      <c r="AC13" s="117">
        <f>(('MMO - Euro100kg'!AC10/0.97116)*AC$65)</f>
        <v>20.620211396680258</v>
      </c>
      <c r="AD13" s="117">
        <f>(('MMO - Euro100kg'!AD10/0.97116)*AD$65)</f>
        <v>19.629803122039622</v>
      </c>
      <c r="AE13" s="117">
        <f>(('MMO - Euro100kg'!AE10/0.97116)*AE$65)</f>
        <v>20.335580944437581</v>
      </c>
      <c r="AF13" s="117">
        <f>(('MMO - Euro100kg'!AF10/0.97116)*AF$65)</f>
        <v>19.896881461345195</v>
      </c>
      <c r="AG13" s="117">
        <f>(('MMO - Euro100kg'!AG10/0.97116)*AG$65)</f>
        <v>21.053616994110136</v>
      </c>
      <c r="AH13" s="117">
        <f>(('MMO - Euro100kg'!AH10/0.97116)*AH$65)</f>
        <v>22.108390378516411</v>
      </c>
      <c r="AI13" s="117">
        <f>(('MMO - Euro100kg'!AI10/0.97116)*AI$65)</f>
        <v>23.148830470777213</v>
      </c>
      <c r="AJ13" s="117">
        <f>(('MMO - Euro100kg'!AJ10/0.97116)*AJ$65)</f>
        <v>23.656595164545489</v>
      </c>
      <c r="AK13" s="117">
        <f>(('MMO - Euro100kg'!AK10/0.97116)*AK$65)</f>
        <v>23.466940442357597</v>
      </c>
      <c r="AL13" s="117">
        <f>(('MMO - Euro100kg'!AL10/0.97116)*AL$65)</f>
        <v>22.523292107095944</v>
      </c>
      <c r="AM13" s="117">
        <f>(('MMO - Euro100kg'!AM10/0.97116)*AM$65)</f>
        <v>23.610187487128798</v>
      </c>
      <c r="AN13" s="117">
        <f>(('MMO - Euro100kg'!AN10/0.97116)*AN$65)</f>
        <v>22.404856130812636</v>
      </c>
      <c r="AO13" s="117">
        <f>(('MMO - Euro100kg'!AO10/0.97116)*AO$65)</f>
        <v>21.27209996293093</v>
      </c>
      <c r="AP13" s="117">
        <f>(('MMO - Euro100kg'!AP10/0.97116)*AP$65)</f>
        <v>19.48541626508505</v>
      </c>
      <c r="AQ13" s="117">
        <f>(('MMO - Euro100kg'!AQ10/0.97116)*AQ$65)</f>
        <v>19.699816013839122</v>
      </c>
      <c r="AR13" s="117">
        <f>(('MMO - Euro100kg'!AR10/0.97116)*AR$65)</f>
        <v>19.339394260472012</v>
      </c>
      <c r="AS13" s="117">
        <f>(('MMO - Euro100kg'!AS10/0.97116)*AS$65)</f>
        <v>20.879740207586803</v>
      </c>
      <c r="AT13" s="117">
        <f>(('MMO - Euro100kg'!AT10/0.97116)*AT$65)</f>
        <v>22.553714629927097</v>
      </c>
      <c r="AU13" s="117">
        <f>(('MMO - Euro100kg'!AU10/0.97116)*AU$65)</f>
        <v>23.625789262325466</v>
      </c>
      <c r="AV13" s="117">
        <f>(('MMO - Euro100kg'!AV10/0.97116)*AV$65)</f>
        <v>24.014294760904487</v>
      </c>
      <c r="AW13" s="117">
        <f>(('MMO - Euro100kg'!AW10/0.97116)*AW$65)</f>
        <v>24.394379401952303</v>
      </c>
      <c r="AX13" s="117">
        <f>(('MMO - Euro100kg'!AX10/0.97116)*AX$65)</f>
        <v>23.793594484945839</v>
      </c>
      <c r="AY13" s="117">
        <f>(('MMO - Euro100kg'!AY10/0.97116)*AY$65)</f>
        <v>23.128966267144442</v>
      </c>
      <c r="AZ13" s="117">
        <f>(('MMO - Euro100kg'!AZ10/0.97116)*AZ$65)</f>
        <v>22.412795059516451</v>
      </c>
      <c r="BA13" s="117">
        <f>(('MMO - Euro100kg'!BA10/0.97116)*BA$65)</f>
        <v>21.382868569545696</v>
      </c>
      <c r="BB13" s="117">
        <f>(('MMO - Euro100kg'!BB10/0.97116)*BB$65)</f>
        <v>19.544626076032785</v>
      </c>
      <c r="BC13" s="117">
        <f>(('MMO - Euro100kg'!BC10/0.97116)*BC$65)</f>
        <v>19.264266907615635</v>
      </c>
      <c r="BD13" s="117">
        <f>(('MMO - Euro100kg'!BD10/0.97116)*BD$65)</f>
        <v>19.214566168293587</v>
      </c>
      <c r="BE13" s="117">
        <f>(('MMO - Euro100kg'!BE10/0.97116)*BE$65)</f>
        <v>20.81674546933564</v>
      </c>
      <c r="BF13" s="117">
        <f>(('MMO - Euro100kg'!BF10/0.97116)*BF$65)</f>
        <v>22.532398863215128</v>
      </c>
      <c r="BG13" s="117">
        <f>(('MMO - Euro100kg'!BG10/0.97116)*BG$65)</f>
        <v>22.740535617200049</v>
      </c>
      <c r="BH13" s="117">
        <f>(('MMO - Euro100kg'!BH10/0.97116)*BH$65)</f>
        <v>22.731716236253554</v>
      </c>
      <c r="BI13" s="117">
        <f>(('MMO - Euro100kg'!BI10/0.97116)*BI$65)</f>
        <v>22.579559526751513</v>
      </c>
      <c r="BJ13" s="117">
        <f>(('MMO - Euro100kg'!BJ10/0.97116)*BJ$65)</f>
        <v>22.506125849499568</v>
      </c>
      <c r="BK13" s="117">
        <f>(('MMO - Euro100kg'!BK10/0.97116)*BK$65)</f>
        <v>21.787172618312123</v>
      </c>
      <c r="BL13" s="117">
        <f>(('MMO - Euro100kg'!BL10/0.97116)*BL$65)</f>
        <v>21.287471909880967</v>
      </c>
      <c r="BM13" s="117">
        <f>(('MMO - Euro100kg'!BM10/0.97116)*BM$65)</f>
        <v>20.183724391449402</v>
      </c>
      <c r="BN13" s="117">
        <f>(('MMO - Euro100kg'!BN10/0.97116)*BN$65)</f>
        <v>18.709372544173974</v>
      </c>
      <c r="BO13" s="117">
        <f>(('MMO - Euro100kg'!BO10/0.97116)*BO$65)</f>
        <v>18.428432400428353</v>
      </c>
      <c r="BP13" s="117">
        <f>(('MMO - Euro100kg'!BP10/0.97116)*BP$65)</f>
        <v>19.030979910622349</v>
      </c>
      <c r="BQ13" s="117">
        <f>(('MMO - Euro100kg'!BQ10/0.97116)*BQ$65)</f>
        <v>20.088606357345856</v>
      </c>
      <c r="BR13" s="117">
        <f>(('MMO - Euro100kg'!BR10/0.97116)*BR$65)</f>
        <v>21.325568392437912</v>
      </c>
      <c r="BS13" s="117">
        <f>(('MMO - Euro100kg'!BS10/0.97116)*BS$65)</f>
        <v>21.858779809712097</v>
      </c>
      <c r="BT13" s="117">
        <f>(('MMO - Euro100kg'!BT10/0.97116)*BT$65)</f>
        <v>21.672180320441534</v>
      </c>
      <c r="BU13" s="117">
        <f>(('MMO - Euro100kg'!BU10/0.97116)*BU$65)</f>
        <v>21.066024836278263</v>
      </c>
      <c r="BV13" s="117">
        <f>(('MMO - Euro100kg'!BV10/0.97116)*BV$65)</f>
        <v>21.125562584949957</v>
      </c>
      <c r="BW13" s="117">
        <f>(('MMO - Euro100kg'!BW10/0.97116)*BW$65)</f>
        <v>20.801512953581287</v>
      </c>
      <c r="BX13" s="117">
        <f>(('MMO - Euro100kg'!BX10/0.97116)*BX$65)</f>
        <v>20.559138772189957</v>
      </c>
      <c r="BY13" s="117">
        <f>(('MMO - Euro100kg'!BY10/0.97116)*BY$65)</f>
        <v>19.900496602001731</v>
      </c>
      <c r="BZ13" s="117">
        <f>(('MMO - Euro100kg'!BZ10/0.97116)*BZ$65)</f>
        <v>18.444373718027922</v>
      </c>
      <c r="CA13" s="117">
        <f>(('MMO - Euro100kg'!CA10/0.97116)*CA$65)</f>
        <v>18.441705053750155</v>
      </c>
      <c r="CB13" s="117">
        <f>(('MMO - Euro100kg'!CB10/0.97116)*CB$65)</f>
        <v>18.938570184109725</v>
      </c>
      <c r="CC13" s="117">
        <f>(('MMO - Euro100kg'!CC10/0.97116)*CC$65)</f>
        <v>21.433012932987356</v>
      </c>
      <c r="CD13" s="117">
        <f>(('MMO - Euro100kg'!CD10/0.97116)*CD$65)</f>
        <v>22.655845875036039</v>
      </c>
      <c r="CE13" s="117">
        <f>(('MMO - Euro100kg'!CE10/0.97116)*CE$65)</f>
        <v>23.842935561596438</v>
      </c>
      <c r="CF13" s="117">
        <f>(('MMO - Euro100kg'!CF10/0.97116)*CF$65)</f>
        <v>27.087859261089825</v>
      </c>
      <c r="CG13" s="117">
        <f>(('MMO - Euro100kg'!CG10/0.97116)*CG$65)</f>
        <v>27.693750030890886</v>
      </c>
      <c r="CH13" s="117">
        <f>(('MMO - Euro100kg'!CH10/0.97116)*CH$65)</f>
        <v>27.392311256641541</v>
      </c>
      <c r="CI13" s="117">
        <f>(('MMO - Euro100kg'!CI10/0.97116)*CI$65)</f>
        <v>31.445413608468222</v>
      </c>
      <c r="CJ13" s="117">
        <f>(('MMO - Euro100kg'!CJ10/0.97116)*CJ$65)</f>
        <v>31.063153898430741</v>
      </c>
      <c r="CK13" s="117">
        <f>(('MMO - Euro100kg'!CK10/0.97116)*CK$65)</f>
        <v>30.688365058280816</v>
      </c>
      <c r="CL13" s="117">
        <f>(('MMO - Euro100kg'!CL10/0.97116)*CL$65)</f>
        <v>27.519355523291733</v>
      </c>
      <c r="CM13" s="117">
        <f>(('MMO - Euro100kg'!CM10/0.97116)*CM$65)</f>
        <v>27.261066085917872</v>
      </c>
      <c r="CN13" s="117">
        <f>(('MMO - Euro100kg'!CN10/0.97116)*CN$65)</f>
        <v>27.939601435396842</v>
      </c>
      <c r="CO13" s="117">
        <f>(('MMO - Euro100kg'!CO10/0.97116)*CO$65)</f>
        <v>29.27790424852753</v>
      </c>
      <c r="CP13" s="117">
        <f>(('MMO - Euro100kg'!CP10/0.97116)*CP$65)</f>
        <v>30.729947485481276</v>
      </c>
      <c r="CQ13" s="117">
        <f>(('MMO - Euro100kg'!CQ10/0.97116)*CQ$65)</f>
        <v>31.919818938177027</v>
      </c>
      <c r="CR13" s="117">
        <f>(('MMO - Euro100kg'!CR10/0.97116)*CR$65)</f>
        <v>27.8136522303225</v>
      </c>
      <c r="CS13" s="117">
        <f>(('MMO - Euro100kg'!CS10/0.97116)*CS$65)</f>
        <v>29.249416141521479</v>
      </c>
      <c r="CT13" s="117">
        <f>(('MMO - Euro100kg'!CT10/0.97116)*CT$65)</f>
        <v>31.430986037316202</v>
      </c>
      <c r="CU13" s="117">
        <f>(('MMO - Euro100kg'!CU10/0.97116)*CU$65)</f>
        <v>34.034801371555666</v>
      </c>
      <c r="CV13" s="117">
        <f>(('MMO - Euro100kg'!CV10/0.97116)*CV$65)</f>
        <v>31.915048622266152</v>
      </c>
      <c r="CW13" s="117">
        <f>(('MMO - Euro100kg'!CW10/0.97116)*CW$65)</f>
        <v>30.322496849128875</v>
      </c>
      <c r="CX13" s="117">
        <f>(('MMO - Euro100kg'!CX10/0.97116)*CX$65)</f>
        <v>22.439800547798509</v>
      </c>
      <c r="CY13" s="117">
        <f>(('MMO - Euro100kg'!CY10/0.97116)*CY$65)</f>
        <v>24.524270974916593</v>
      </c>
      <c r="CZ13" s="117">
        <f>(('MMO - Euro100kg'!CZ10/0.97116)*CZ$65)</f>
        <v>23.865592652086164</v>
      </c>
      <c r="DA13" s="117">
        <f>(('MMO - Euro100kg'!DA10/0.97116)*DA$65)</f>
        <v>25.546996653486548</v>
      </c>
      <c r="DB13" s="117">
        <f>(('MMO - Euro100kg'!DB10/0.97116)*DB$65)</f>
        <v>26.657299147411344</v>
      </c>
      <c r="DC13" s="117">
        <f>(('MMO - Euro100kg'!DC10/0.97116)*DC$65)</f>
        <v>28.481314716421601</v>
      </c>
      <c r="DD13" s="117">
        <f>(('MMO - Euro100kg'!DD10/0.97116)*DD$65)</f>
        <v>27.61616903496849</v>
      </c>
      <c r="DE13" s="117">
        <f>(('MMO - Euro100kg'!DE10/0.97116)*DE$65)</f>
        <v>26.9227034474237</v>
      </c>
      <c r="DF13" s="117">
        <f>(('MMO - Euro100kg'!DF10/0.97116)*DF$65)</f>
        <v>26.785334980847647</v>
      </c>
      <c r="DG13" s="117">
        <f>(('MMO - Euro100kg'!DG10/0.97116)*DG$65)</f>
        <v>28.216484987025822</v>
      </c>
      <c r="DH13" s="117">
        <f>(('MMO - Euro100kg'!DH10/0.97116)*DH$65)</f>
        <v>26.952644857695951</v>
      </c>
      <c r="DI13" s="117">
        <f>(('MMO - Euro100kg'!DI10/0.97116)*DI$65)</f>
        <v>26.371269821656572</v>
      </c>
      <c r="DJ13" s="117">
        <f>(('MMO - Euro100kg'!DJ10/0.97116)*DJ$65)</f>
        <v>24.985796882079164</v>
      </c>
      <c r="DK13" s="117">
        <f>(('MMO - Euro100kg'!DK10/0.97116)*DK$65)</f>
        <v>24.624119094690887</v>
      </c>
      <c r="DL13" s="117">
        <f>(('MMO - Euro100kg'!DL10/0.97116)*DL$65)</f>
        <v>25.368386259730631</v>
      </c>
      <c r="DM13" s="117">
        <f>(('MMO - Euro100kg'!DM10/0.97116)*DM$65)</f>
        <v>26.998587977264307</v>
      </c>
      <c r="DN13" s="117">
        <f>(('MMO - Euro100kg'!DN10/0.97116)*DN$65)</f>
        <v>28.843858581490171</v>
      </c>
      <c r="DO13" s="117">
        <f>(('MMO - Euro100kg'!DO10/0.97116)*DO$65)</f>
        <v>29.607018822851025</v>
      </c>
      <c r="DP13" s="117">
        <f>(('MMO - Euro100kg'!DP10/0.97116)*DP$65)</f>
        <v>29.625292227851229</v>
      </c>
      <c r="DQ13" s="117">
        <f>(('MMO - Euro100kg'!DQ10/0.97116)*DQ$65)</f>
        <v>28.643319535400963</v>
      </c>
      <c r="DR13" s="117">
        <f>(('MMO - Euro100kg'!DR10/0.97116)*DR$65)</f>
        <v>28.009816668355366</v>
      </c>
      <c r="DS13" s="117">
        <f>(('MMO - Euro100kg'!DS10/0.97116)*DS$65)</f>
        <v>28.982824663289264</v>
      </c>
      <c r="DT13" s="117">
        <f>(('MMO - Euro100kg'!DT10/0.97116)*DT$65)</f>
        <v>28.812949462498459</v>
      </c>
      <c r="DU13" s="117">
        <f>(('MMO - Euro100kg'!DU10/0.97116)*DU$65)</f>
        <v>28.609588533300382</v>
      </c>
      <c r="DV13" s="117">
        <f>(('MMO - Euro100kg'!DV10/0.97116)*DV$65)</f>
        <v>27.646308538242923</v>
      </c>
      <c r="DW13" s="117">
        <f>(('MMO - Euro100kg'!DW10/0.97116)*DW$65)</f>
        <v>27.554208369372709</v>
      </c>
      <c r="DX13" s="117">
        <f>(('MMO - Euro100kg'!DX10/0.97116)*DX$65)</f>
        <v>30.763128629679972</v>
      </c>
      <c r="DY13" s="117">
        <f>(('MMO - Euro100kg'!DY10/0.97116)*DY$65)</f>
        <v>32.335952881090655</v>
      </c>
      <c r="DZ13" s="117">
        <f>(('MMO - Euro100kg'!DZ10/0.97116)*DZ$65)</f>
        <v>32.144112195724702</v>
      </c>
      <c r="EA13" s="117">
        <f>(('MMO - Euro100kg'!EA10/0.97116)*EA$65)</f>
        <v>32.701365789365298</v>
      </c>
      <c r="EB13" s="117">
        <f>(('MMO - Euro100kg'!EB10/0.97116)*EB$65)</f>
        <v>30.127207154330897</v>
      </c>
      <c r="EC13" s="117">
        <f>(('MMO - Euro100kg'!EC10/0.97116)*EC$65)</f>
        <v>29.276841406153469</v>
      </c>
      <c r="ED13" s="117">
        <f>(('MMO - Euro100kg'!ED10/0.97116)*ED$65)</f>
        <v>28.134117550146215</v>
      </c>
      <c r="EE13" s="266">
        <f>(('MMO - Euro100kg'!EE10/0.97116)*EE$65)</f>
        <v>29.286121545368427</v>
      </c>
      <c r="EF13" s="266">
        <f>(('MMO - Euro100kg'!EF10/0.97116)*EF$65)</f>
        <v>29.731276823592403</v>
      </c>
      <c r="EG13" s="266">
        <f>(('MMO - Euro100kg'!EG10/0.97116)*EG$65)</f>
        <v>28.154626940977799</v>
      </c>
      <c r="EH13" s="266">
        <f>(('MMO - Euro100kg'!EH10/0.97116)*EH$65)</f>
        <v>25.346935623378226</v>
      </c>
      <c r="EI13" s="266">
        <f>(('MMO - Euro100kg'!EI10/0.97116)*EI$65)</f>
        <v>24.584464969726927</v>
      </c>
      <c r="EJ13" s="266">
        <f>(('MMO - Euro100kg'!EJ10/0.97116)*EJ$65)</f>
        <v>26.745483751390086</v>
      </c>
      <c r="EK13" s="266">
        <f>(('MMO - Euro100kg'!EK10/0.97116)*EK$65)</f>
        <v>26.53061699411014</v>
      </c>
      <c r="EL13" s="266">
        <f>(('MMO - Euro100kg'!EL10/0.97116)*EL$65)</f>
        <v>26.075423205239094</v>
      </c>
      <c r="EM13" s="266">
        <f>(('MMO - Euro100kg'!EM10/0.97116)*EM$65)</f>
        <v>26.5470060546151</v>
      </c>
      <c r="EN13" s="266">
        <f>(('MMO - Euro100kg'!EN10/0.97116)*EN$65)</f>
        <v>25.936567095020386</v>
      </c>
      <c r="EO13" s="266">
        <f>(('MMO - Euro100kg'!EO10/0.97116)*EO$65)</f>
        <v>25.949149264796738</v>
      </c>
      <c r="EP13" s="266">
        <f>(('MMO - Euro100kg'!EP10/0.97116)*EP$65)</f>
        <v>25.561513035956999</v>
      </c>
      <c r="EQ13" s="266">
        <f>(('MMO - Euro100kg'!EQ10/0.97116)*EQ$65)</f>
        <v>27.898772601836974</v>
      </c>
      <c r="ER13" s="266">
        <f>(('MMO - Euro100kg'!ER10/0.97116)*ER$65)</f>
        <v>29.187013262490218</v>
      </c>
      <c r="ES13" s="266">
        <f>(('MMO - Euro100kg'!ES10/0.97116)*ES$65)</f>
        <v>28.432341014868815</v>
      </c>
      <c r="ET13" s="266">
        <f>(('MMO - Euro100kg'!ET10/0.97116)*ET$65)</f>
        <v>27.340238477696772</v>
      </c>
      <c r="EU13" s="266">
        <f>(('MMO - Euro100kg'!EU10/0.97116)*EU$65)</f>
        <v>27.92437909304337</v>
      </c>
      <c r="EV13" s="266">
        <f>(('MMO - Euro100kg'!EV10/0.97116)*EV$65)</f>
        <v>30.215228180732318</v>
      </c>
      <c r="EW13" s="266">
        <f>(('MMO - Euro100kg'!EW10/0.97116)*EW$65)</f>
        <v>32.005552638082293</v>
      </c>
      <c r="EX13" s="266">
        <f>(('MMO - Euro100kg'!EX10/0.97116)*EX$65)</f>
        <v>32.161278471106712</v>
      </c>
      <c r="EY13" s="266">
        <f>(('MMO - Euro100kg'!EY10/0.97116)*EY$65)</f>
        <v>32.164177684418632</v>
      </c>
      <c r="EZ13" s="266">
        <f>(('MMO - Euro100kg'!EZ10/0.97116)*EZ$65)</f>
        <v>31.924564438403561</v>
      </c>
      <c r="FA13" s="266">
        <f>(('MMO - Euro100kg'!FA10/0.97116)*FA$65)</f>
        <v>31.941753984925249</v>
      </c>
      <c r="FB13" s="266">
        <f>(('MMO - Euro100kg'!FB10/0.97116)*FB$65)</f>
        <v>32.034993204003463</v>
      </c>
      <c r="FC13" s="266">
        <f>(('MMO - Euro100kg'!FC10/0.97116)*FC$65)</f>
        <v>33.348497775855677</v>
      </c>
      <c r="FD13" s="266">
        <f>(('MMO - Euro100kg'!FD10/0.97116)*FD$65)</f>
        <v>32.846820400345976</v>
      </c>
      <c r="FE13" s="266">
        <f>(('MMO - Euro100kg'!FE10/0.97116)*FE$65)</f>
        <v>31.400861238107002</v>
      </c>
      <c r="FF13" s="266">
        <f>(('MMO - Euro100kg'!FF10/0.97116)*FF$65)</f>
        <v>29.098886898142428</v>
      </c>
      <c r="FG13" s="266">
        <f>(('MMO - Euro100kg'!FG10/0.97116)*FG$65)</f>
        <v>28.463258886280325</v>
      </c>
      <c r="FH13" s="266">
        <f>(('MMO - Euro100kg'!FH10/0.97116)*FH$65)</f>
        <v>29.974618291527658</v>
      </c>
      <c r="FI13" s="266">
        <f>(('MMO - Euro100kg'!FI10/0.97116)*FI$65)</f>
        <v>30.451426541455579</v>
      </c>
      <c r="FJ13" s="266">
        <f>(('MMO - Euro100kg'!FJ10/0.97116)*FJ$65)</f>
        <v>31.55608087235883</v>
      </c>
      <c r="FK13" s="266">
        <f>(('MMO - Euro100kg'!FK10/0.97116)*FK$65)</f>
        <v>31.639586473907499</v>
      </c>
      <c r="FL13" s="266">
        <f>(('MMO - Euro100kg'!FL10/0.97116)*FL$65)</f>
        <v>29.415145290168457</v>
      </c>
      <c r="FM13" s="266">
        <f>(('MMO - Euro100kg'!FM10/0.97116)*FM$65)</f>
        <v>28.418840252893443</v>
      </c>
      <c r="FN13" s="266">
        <f>(('MMO - Euro100kg'!FN10/0.97116)*FN$65)</f>
        <v>26.943884838749533</v>
      </c>
      <c r="FO13" s="266">
        <f>(('MMO - Euro100kg'!FO10/0.97116)*FO$65)</f>
        <v>26.040480662300755</v>
      </c>
      <c r="FP13" s="266">
        <f>(('MMO - Euro100kg'!FP10/0.97116)*FP$65)</f>
        <v>24.90693500556036</v>
      </c>
      <c r="FQ13" s="266">
        <f>(('MMO - Euro100kg'!FQ10/0.97116)*FQ$65)</f>
        <v>23.35340726553812</v>
      </c>
      <c r="FR13" s="266">
        <f>(('MMO - Euro100kg'!FR10/0.97116)*FR$65)</f>
        <v>23.204118785781951</v>
      </c>
      <c r="FS13" s="266">
        <f>(('MMO - Euro100kg'!FS10/0.97116)*FS$65)</f>
        <v>23.140786791053998</v>
      </c>
      <c r="FT13" s="266">
        <f>(('MMO - Euro100kg'!FT10/0.97116)*FT$65)</f>
        <v>23.387769368590138</v>
      </c>
      <c r="FU13" s="266">
        <f>(('MMO - Euro100kg'!FU10/0.97116)*FU$65)</f>
        <v>23.443790724494416</v>
      </c>
      <c r="FV13" s="266">
        <f>(('MMO - Euro100kg'!FV10/0.97116)*FV$65)</f>
        <v>24.80834136496561</v>
      </c>
      <c r="FW13" s="266">
        <f>(('MMO - Euro100kg'!FW10/0.97116)*FW$65)</f>
        <v>25.460567156802174</v>
      </c>
      <c r="FX13" s="266">
        <f>(('MMO - Euro100kg'!FX10/0.97116)*FX$65)</f>
        <v>24.894684192100172</v>
      </c>
      <c r="FY13" s="266">
        <f>(('MMO - Euro100kg'!FY10/0.97116)*FY$65)</f>
        <v>23.485765476337576</v>
      </c>
      <c r="FZ13" s="266">
        <f>(('MMO - Euro100kg'!FZ10/0.97116)*FZ$65)</f>
        <v>23.699762140121088</v>
      </c>
      <c r="GA13" s="266">
        <f>(('MMO - Euro100kg'!GA10/0.97116)*GA$65)</f>
        <v>23.593308105770419</v>
      </c>
      <c r="GB13" s="266">
        <f>(('MMO - Euro100kg'!GB10/0.97116)*GB$65)</f>
        <v>24.014664936776636</v>
      </c>
      <c r="GC13" s="266">
        <f>(('MMO - Euro100kg'!GC10/0.97116)*GC$65)</f>
        <v>24.105084744017464</v>
      </c>
      <c r="GD13" s="266">
        <f>(('MMO - Euro100kg'!GD10/0.97116)*GD$65)</f>
        <v>24.001107026648544</v>
      </c>
      <c r="GE13" s="266">
        <f>(('MMO - Euro100kg'!GE10/0.97116)*GE$65)</f>
        <v>23.082735903455664</v>
      </c>
      <c r="GF13" s="266">
        <f>(('MMO - Euro100kg'!GF10/0.97116)*GF$65)</f>
        <v>23.29607685654269</v>
      </c>
      <c r="GG13" s="266">
        <f>(('MMO - Euro100kg'!GG10/0.97116)*GG$65)</f>
        <v>24.682480538737181</v>
      </c>
      <c r="GH13" s="266">
        <f>(('MMO - Euro100kg'!GH10/0.97116)*GH$65)</f>
        <v>25.903488302648377</v>
      </c>
      <c r="GI13" s="266">
        <f>(('MMO - Euro100kg'!GI10/0.97116)*GI$65)</f>
        <v>26.486416244491124</v>
      </c>
      <c r="GJ13" s="266">
        <f>(('MMO - Euro100kg'!GJ10/0.97116)*GJ$65)</f>
        <v>28.997509576176945</v>
      </c>
      <c r="GK13" s="266">
        <f>(('MMO - Euro100kg'!GK10/0.97116)*GK$65)</f>
        <v>28.952310638823679</v>
      </c>
      <c r="GL13" s="266">
        <f>(('MMO - Euro100kg'!GL10/0.97116)*GL$65)</f>
        <v>28.435093702376538</v>
      </c>
      <c r="GM13" s="266">
        <f>(('MMO - Euro100kg'!GM10/0.97116)*GM$65)</f>
        <v>30.338785370072898</v>
      </c>
      <c r="GN13" s="266">
        <f>(('MMO - Euro100kg'!GN10/0.97116)*GN$65)</f>
        <v>29.210893982453968</v>
      </c>
      <c r="GO13" s="266">
        <f>(('MMO - Euro100kg'!GO10/0.97116)*GO$65)</f>
        <v>29.089304645990364</v>
      </c>
      <c r="GP13" s="266">
        <f>(('MMO - Euro100kg'!GP10/0.97116)*GP$65)</f>
        <v>29.341437250298615</v>
      </c>
      <c r="GQ13" s="266">
        <f>(('MMO - Euro100kg'!GQ10/0.97116)*GQ$65)</f>
        <v>28.526685716050906</v>
      </c>
      <c r="GR13" s="266">
        <f>(('MMO - Euro100kg'!GR10/0.97116)*GR$65)</f>
        <v>29.18770624819803</v>
      </c>
      <c r="GS13" s="266">
        <f>(('MMO - Euro100kg'!GS10/0.97116)*GS$65)</f>
        <v>31.040346801762844</v>
      </c>
      <c r="GT13" s="266">
        <f>(('MMO - Euro100kg'!GT10/0.97116)*GT$65)</f>
        <v>32.942554788804777</v>
      </c>
      <c r="GU13" s="266">
        <f>(('MMO - Euro100kg'!GU10/0.97116)*GU$65)</f>
        <v>33.718496290150817</v>
      </c>
      <c r="GV13" s="266">
        <f>(('MMO - Euro100kg'!GV10/0.97116)*GV$65)</f>
        <v>33.17386287345218</v>
      </c>
      <c r="GW13" s="266">
        <f>(('MMO - Euro100kg'!GW10/0.97116)*GW$65)</f>
        <v>33.281022694509652</v>
      </c>
      <c r="GX13" s="266">
        <f>(('MMO - Euro100kg'!GX10/0.97116)*GX$65)</f>
        <v>32.728066018716632</v>
      </c>
      <c r="GY13" s="266">
        <f>(('MMO - Euro100kg'!GY10/0.97116)*GY$65)</f>
        <v>32.079566493116005</v>
      </c>
      <c r="GZ13" s="266">
        <f>(('MMO - Euro100kg'!GZ10/0.97116)*GZ$65)</f>
        <v>31.893919189422952</v>
      </c>
      <c r="HA13" s="266">
        <f>(('MMO - Euro100kg'!HA10/0.97116)*HA$65)</f>
        <v>30.772648810749644</v>
      </c>
      <c r="HB13" s="266">
        <f>(('MMO - Euro100kg'!HB10/0.97116)*HB$65)</f>
        <v>29.544871442398776</v>
      </c>
      <c r="HC13" s="266">
        <f>(('MMO - Euro100kg'!HC10/0.97116)*HC$65)</f>
        <v>29.294316173910111</v>
      </c>
      <c r="HD13" s="266">
        <f>(('MMO - Euro100kg'!HD10/0.97116)*HD$65)</f>
        <v>29.528828759519794</v>
      </c>
      <c r="HE13" s="266">
        <f>(('MMO - Euro100kg'!HE10/0.97116)*HE$65)</f>
        <v>30.78843187528317</v>
      </c>
      <c r="HF13" s="266">
        <f>(('MMO - Euro100kg'!HF10/0.97116)*HF$65)</f>
        <v>31.98089185143003</v>
      </c>
      <c r="HG13" s="266">
        <f>(('MMO - Euro100kg'!HG10/0.97116)*HG$65)</f>
        <v>33.077140594752663</v>
      </c>
      <c r="HH13" s="266">
        <f>(('MMO - Euro100kg'!HH10/0.97116)*HH$65)</f>
        <v>33.366987027615558</v>
      </c>
      <c r="HI13" s="266">
        <f>(('MMO - Euro100kg'!HI10/0.97116)*HI$65)</f>
        <v>33.326940448910193</v>
      </c>
      <c r="HJ13" s="266">
        <f>(('MMO - Euro100kg'!HJ10/0.97116)*HJ$65)</f>
        <v>33.278447261115844</v>
      </c>
      <c r="HK13" s="266">
        <f>(('MMO - Euro100kg'!HK10/0.97116)*HK$65)</f>
        <v>32.953774024690247</v>
      </c>
      <c r="HL13" s="266">
        <f>(('MMO - Euro100kg'!HL10/0.97116)*HL$65)</f>
        <v>32.401756888669226</v>
      </c>
      <c r="HM13" s="266">
        <f>(('MMO - Euro100kg'!HM10/0.97116)*HM$65)</f>
        <v>30.956241279451771</v>
      </c>
      <c r="HN13" s="266">
        <f>(('MMO - Euro100kg'!HN10/0.97116)*HN$65)</f>
        <v>31.493172448412203</v>
      </c>
      <c r="HO13" s="266">
        <f>(('MMO - Euro100kg'!HO10/0.97116)*HO$65)</f>
        <v>31.839514301547531</v>
      </c>
      <c r="HP13" s="266">
        <f>(('MMO - Euro100kg'!HP10/0.97116)*HP$65)</f>
        <v>32.792690205527414</v>
      </c>
      <c r="HQ13" s="266">
        <f>(('MMO - Euro100kg'!HQ10/0.97116)*HQ$65)</f>
        <v>33.266590487037469</v>
      </c>
      <c r="HR13" s="266">
        <f>(('MMO - Euro100kg'!HR10/0.97116)*HR$65)</f>
        <v>34.645178422991812</v>
      </c>
      <c r="HS13" s="266">
        <f>(('MMO - Euro100kg'!HS10/0.97116)*HS$65)</f>
        <v>34.704229463439887</v>
      </c>
      <c r="HT13" s="266">
        <f>(('MMO - Euro100kg'!HT10/0.97116)*HT$65)</f>
        <v>34.198413900364777</v>
      </c>
      <c r="HU13" s="266">
        <f>(('MMO - Euro100kg'!HU10/0.97116)*HU$65)</f>
        <v>33.353817834930844</v>
      </c>
      <c r="HV13" s="266">
        <f>(('MMO - Euro100kg'!HV10/0.97116)*HV$65)</f>
        <v>32.778776617653115</v>
      </c>
      <c r="HW13" s="266">
        <f>(('MMO - Euro100kg'!HW10/0.97116)*HW$65)</f>
        <v>32.461184188355816</v>
      </c>
      <c r="HX13" s="266">
        <f>(('MMO - Euro100kg'!HX10/0.97116)*HX$65)</f>
        <v>31.814208472342358</v>
      </c>
      <c r="HY13" s="266">
        <f>(('MMO - Euro100kg'!HY10/0.97116)*HY$65)</f>
        <v>33.290278542249375</v>
      </c>
      <c r="HZ13" s="266">
        <f>(('MMO - Euro100kg'!HZ10/0.97116)*HZ$65)</f>
        <v>31.677235882861734</v>
      </c>
      <c r="IA13" s="266">
        <f>(('MMO - Euro100kg'!IA10/0.97116)*IA$65)</f>
        <v>32.373001616623419</v>
      </c>
      <c r="IB13" s="266">
        <f>(('MMO - Euro100kg'!IB10/0.97116)*IB$65)</f>
        <v>31.965333209769756</v>
      </c>
      <c r="IC13" s="266">
        <f>(('MMO - Euro100kg'!IC10/0.97116)*IC$65)</f>
        <v>32.957709561134422</v>
      </c>
      <c r="ID13" s="266">
        <f>(('MMO - Euro100kg'!ID10/0.97116)*ID$65)</f>
        <v>32.835289756579762</v>
      </c>
      <c r="IE13" s="266">
        <f>(('MMO - Euro100kg'!IE10/0.97116)*IE$65)</f>
        <v>34.378383254889187</v>
      </c>
      <c r="IF13" s="266">
        <f>(('MMO - Euro100kg'!IF10/0.97116)*IF$65)</f>
        <v>35.291153269379826</v>
      </c>
      <c r="IG13" s="266">
        <f>(('MMO - Euro100kg'!IG10/0.97116)*IG$65)</f>
        <v>34.018003801050874</v>
      </c>
      <c r="IH13" s="266">
        <f>(('MMO - Euro100kg'!IH10/0.97116)*IH$65)</f>
        <v>34.564335433914081</v>
      </c>
      <c r="II13" s="266">
        <f>(('MMO - Euro100kg'!II10/0.97116)*II$65)</f>
        <v>33.954476914205685</v>
      </c>
      <c r="IJ13" s="266">
        <f>(('MMO - Euro100kg'!IJ10/0.97116)*IJ$65)</f>
        <v>32.781139256147284</v>
      </c>
      <c r="IK13" s="266">
        <f>(('MMO - Euro100kg'!IK10/0.97116)*IK$65)</f>
        <v>31.735396218238336</v>
      </c>
      <c r="IL13" s="266">
        <f>(('MMO - Euro100kg'!IL10/0.97116)*IL$65)</f>
        <v>32.512080501668109</v>
      </c>
      <c r="IM13" s="266">
        <f>(('MMO - Euro100kg'!IM10/0.97116)*IM$65)</f>
        <v>32.223948385730175</v>
      </c>
      <c r="IN13" s="266">
        <f>(('MMO - Euro100kg'!IN10/0.97116)*IN$65)</f>
        <v>32.398472304909966</v>
      </c>
      <c r="IO13" s="266">
        <f>(('MMO - Euro100kg'!IO10/0.97116)*IO$65)</f>
        <v>32.987821405704139</v>
      </c>
      <c r="IP13" s="266">
        <f>(('MMO - Euro100kg'!IP10/0.97116)*IP$65)</f>
        <v>33.477163017796897</v>
      </c>
      <c r="IQ13" s="266">
        <f>(('MMO - Euro100kg'!IQ10/0.97116)*IQ$65)</f>
        <v>34.153292547993217</v>
      </c>
      <c r="IR13" s="266">
        <f>(('MMO - Euro100kg'!IR10/0.97116)*IR$65)</f>
        <v>34.369419731729742</v>
      </c>
      <c r="IS13" s="266">
        <f>(('MMO - Euro100kg'!IS10/0.97116)*IS$65)</f>
        <v>34.669062255447102</v>
      </c>
      <c r="IT13" s="266">
        <f>(('MMO - Euro100kg'!IT10/0.97116)*IT$65)</f>
        <v>34.897643159144508</v>
      </c>
      <c r="IU13" s="266">
        <f>(('MMO - Euro100kg'!IU10/0.97116)*IU$65)</f>
        <v>35.021310156337336</v>
      </c>
      <c r="IV13" s="266">
        <f>(('MMO - Euro100kg'!IV10/0.97116)*IV$65)</f>
        <v>35.528753552452734</v>
      </c>
      <c r="IW13" s="266">
        <f>(('MMO - Euro100kg'!IW10/0.97116)*IW$65)</f>
        <v>35.259088100827874</v>
      </c>
      <c r="IX13" s="266">
        <f>(('MMO - Euro100kg'!IX10/0.97116)*IX$65)</f>
        <v>36.678902928890246</v>
      </c>
      <c r="IY13" s="266">
        <f>(('MMO - Euro100kg'!IY10/0.97116)*IY$65)</f>
        <v>37.72691214629927</v>
      </c>
      <c r="IZ13" s="266">
        <f>(('MMO - Euro100kg'!IZ10/0.97116)*IZ$65)</f>
        <v>38.713891915572383</v>
      </c>
      <c r="JA13" s="266">
        <f>(('MMO - Euro100kg'!JA10/0.97116)*JA$65)</f>
        <v>38.595989675576973</v>
      </c>
      <c r="JB13" s="266">
        <f>(('MMO - Euro100kg'!JB10/0.97116)*JB$65)</f>
        <v>39.023894106017551</v>
      </c>
      <c r="JC13" s="266">
        <f>(('MMO - Euro100kg'!JC10/0.97116)*JC$65)</f>
        <v>41.680445315630045</v>
      </c>
      <c r="JD13" s="266">
        <f>(('MMO - Euro100kg'!JD10/0.97116)*JD$65)</f>
        <v>43.261436985519524</v>
      </c>
      <c r="JE13" s="266">
        <f>(('MMO - Euro100kg'!JE10/0.97116)*JE$65)</f>
        <v>43.707853822420425</v>
      </c>
      <c r="JF13" s="266">
        <f>(('MMO - Euro100kg'!JF10/0.97116)*JF$65)</f>
        <v>44.32758841169813</v>
      </c>
      <c r="JG13" s="266">
        <f>(('MMO - Euro100kg'!JG10/0.97116)*JG$65)</f>
        <v>45.23496736798355</v>
      </c>
      <c r="JH13" s="266">
        <f>(('MMO - Euro100kg'!JH10/0.97116)*JH$65)</f>
        <v>45.544991813913263</v>
      </c>
      <c r="JI13" s="266">
        <f>(('MMO - Euro100kg'!JI10/0.97116)*JI$65)</f>
        <v>44.052280419471472</v>
      </c>
      <c r="JJ13" s="266">
        <f>(('MMO - Euro100kg'!JJ10/0.97116)*JJ$65)</f>
        <v>42.580656351396499</v>
      </c>
      <c r="JK13" s="266">
        <f>(('MMO - Euro100kg'!JK10/0.97116)*JK$65)</f>
        <v>40.663611463704136</v>
      </c>
      <c r="JL13" s="266">
        <f>(('MMO - Euro100kg'!JL10/0.97116)*JL$65)</f>
        <v>40.342217179829937</v>
      </c>
      <c r="JM13" s="266">
        <f>(('MMO - Euro100kg'!JM10/0.97116)*JM$65)</f>
        <v>40.578493760039535</v>
      </c>
      <c r="JN13" s="266">
        <f>(('MMO - Euro100kg'!JN10/0.97116)*JN$65)</f>
        <v>41.117712883024694</v>
      </c>
      <c r="JO13" s="266">
        <f>(('MMO - Euro100kg'!JO10/0.97116)*JO$65)</f>
        <v>41.54671217924956</v>
      </c>
      <c r="JP13" s="266">
        <f>(('MMO - Euro100kg'!JP10/0.97116)*JP$65)</f>
        <v>42.409695621730712</v>
      </c>
      <c r="JQ13" s="266">
        <f>(('MMO - Euro100kg'!JQ10/0.97116)*JQ$65)</f>
        <v>42.467990013816653</v>
      </c>
      <c r="JR13" s="266">
        <f>(('MMO - Euro100kg'!JR10/0.97116)*JR$65)</f>
        <v>42.00402492082177</v>
      </c>
      <c r="JS13" s="266">
        <f>(('MMO - Euro100kg'!JS10/0.97116)*JS$65)</f>
        <v>41.762992522531633</v>
      </c>
      <c r="JT13" s="266">
        <f>(('MMO - Euro100kg'!JT10/0.97116)*JT$65)</f>
        <v>41.398113596111862</v>
      </c>
      <c r="JU13" s="266">
        <f>(('MMO - Euro100kg'!JU10/0.97116)*JU$65)</f>
        <v>41.117690133448654</v>
      </c>
      <c r="JV13" s="266">
        <f>(('MMO - Euro100kg'!JV10/0.97116)*JV$65)</f>
        <v>40.837677181338364</v>
      </c>
      <c r="JW13" s="266">
        <f>(('MMO - Euro100kg'!JW10/0.97116)*JW$65)</f>
        <v>40.493721847163094</v>
      </c>
      <c r="JX13" s="266">
        <f>(('MMO - Euro100kg'!JX10/0.97116)*JX$65)</f>
        <v>40.075313130689068</v>
      </c>
      <c r="JY13" s="266">
        <f>(('MMO - Euro100kg'!JY10/0.97116)*JY$65)</f>
        <v>40.492295990272503</v>
      </c>
      <c r="JZ13" s="266">
        <f>(('MMO - Euro100kg'!JZ10/0.97116)*JZ$65)</f>
        <v>41.112739544836728</v>
      </c>
      <c r="KA13" s="266">
        <f>(('MMO - Euro100kg'!KA10/0.97116)*KA$65)</f>
        <v>41.900685483633708</v>
      </c>
      <c r="KB13" s="266">
        <f>(('MMO - Euro100kg'!KB10/0.97116)*KB$65)</f>
        <v>42.326901670257172</v>
      </c>
      <c r="KC13" s="266">
        <f>(('MMO - Euro100kg'!KC10/0.97116)*KC$65)</f>
        <v>42.816431895877088</v>
      </c>
      <c r="KD13" s="266">
        <f>(('MMO - Euro100kg'!KD10/0.97116)*KD$65)</f>
        <v>42.632779356645663</v>
      </c>
      <c r="KE13" s="266">
        <f>(('MMO - Euro100kg'!KE10/0.97116)*KE$65)</f>
        <v>43.373013153904054</v>
      </c>
      <c r="KF13" s="266">
        <f>(('MMO - Euro100kg'!KF10/0.97116)*KF$65)</f>
        <v>43.778831088595084</v>
      </c>
      <c r="KG13" s="266">
        <f>(('MMO - Euro100kg'!KG10/0.97116)*KG$65)</f>
        <v>42.879039842387797</v>
      </c>
      <c r="KH13" s="266">
        <f>(('MMO - Euro100kg'!KH10/0.97116)*KH$65)</f>
        <v>43.306913073026074</v>
      </c>
      <c r="KI13" s="266">
        <f>(('MMO - Euro100kg'!KI10/0.97116)*KI$65)</f>
        <v>42.602085576600587</v>
      </c>
      <c r="KJ13" s="266">
        <f>(('MMO - Euro100kg'!KJ10/0.97116)*KJ$65)</f>
        <v>42.885996912871988</v>
      </c>
      <c r="KK13" s="266">
        <f>(('MMO - Euro100kg'!KK10/0.97116)*KK$65)</f>
        <v>43.663503797341413</v>
      </c>
      <c r="KL13" s="266">
        <f>(('MMO - Euro100kg'!KL10/0.97116)*KL$65)</f>
        <v>44.450583984984085</v>
      </c>
      <c r="KM13" s="266">
        <f>(('MMO - Euro100kg'!KM10/0.97116)*KM$65)</f>
        <v>45.811202348456774</v>
      </c>
      <c r="KN13" s="266">
        <f>(('MMO - Euro100kg'!KN10/0.97116)*KN$65)</f>
        <v>46.280680432365067</v>
      </c>
      <c r="KO13" s="266">
        <f>(('MMO - Euro100kg'!KO10/0.97116)*KO$65)</f>
        <v>45.902865542238146</v>
      </c>
      <c r="KP13" s="266">
        <f>(('MMO - Euro100kg'!KP10/0.97116)*KP$65)</f>
        <v>45.094268709584412</v>
      </c>
      <c r="KQ13" s="266">
        <f>(('MMO - Euro100kg'!KQ10/0.97116)*KQ$65)</f>
        <v>43.362191802047228</v>
      </c>
      <c r="KR13" s="266">
        <f>(('MMO - Euro100kg'!KR10/0.97116)*KR$65)</f>
        <v>41.886530643766214</v>
      </c>
      <c r="KS13" s="266">
        <f>(('MMO - Euro100kg'!KS10/0.97116)*KS$65)</f>
        <v>40.498406778772527</v>
      </c>
      <c r="KT13" s="266">
        <f>(('MMO - Euro100kg'!KT10/0.97116)*KT$65)</f>
        <v>40.452113554924004</v>
      </c>
      <c r="KU13" s="266">
        <f>(('MMO - Euro100kg'!KU10/0.97116)*KU$65)</f>
        <v>39.585380936200004</v>
      </c>
      <c r="KV13" s="266">
        <f>(('MMO - Euro100kg'!KV10/0.97116)*KV$65)</f>
        <v>37.833894330678582</v>
      </c>
      <c r="KW13" s="266">
        <f>(('MMO - Euro100kg'!KW10/0.97116)*KW$65)</f>
        <v>37.501490597528367</v>
      </c>
      <c r="KX13" s="266">
        <f>(('MMO - Euro100kg'!KX10/0.97116)*KX$65)</f>
        <v>39.305585759984631</v>
      </c>
      <c r="KY13" s="266">
        <f>KX13-KL13</f>
        <v>-5.1449982249994548</v>
      </c>
      <c r="KZ13" s="267">
        <f>(KX13/KL13)-1</f>
        <v>-0.11574647088410572</v>
      </c>
      <c r="LA13" s="20"/>
      <c r="LB13" s="25"/>
      <c r="LE13" s="23"/>
      <c r="LF13" s="24"/>
    </row>
    <row r="14" spans="1:318" s="17" customFormat="1" ht="18" customHeight="1">
      <c r="B14" s="87" t="s">
        <v>2</v>
      </c>
      <c r="C14" s="118">
        <f>(('MMO - Euro100kg'!C14/0.97116)*C$65)</f>
        <v>21.749890800691958</v>
      </c>
      <c r="D14" s="118">
        <f>(('MMO - Euro100kg'!D14/0.97116)*D$65)</f>
        <v>21.386410066312454</v>
      </c>
      <c r="E14" s="118">
        <f>(('MMO - Euro100kg'!E14/0.97116)*E$65)</f>
        <v>21.010000422175541</v>
      </c>
      <c r="F14" s="118">
        <f>(('MMO - Euro100kg'!F14/0.97116)*F$65)</f>
        <v>20.625099715803781</v>
      </c>
      <c r="G14" s="118">
        <f>(('MMO - Euro100kg'!G14/0.97116)*G$65)</f>
        <v>20.473691688290295</v>
      </c>
      <c r="H14" s="118">
        <f>(('MMO - Euro100kg'!H14/0.97116)*H$65)</f>
        <v>20.453119424193751</v>
      </c>
      <c r="I14" s="118">
        <f>(('MMO - Euro100kg'!I14/0.97116)*I$65)</f>
        <v>20.939288109065444</v>
      </c>
      <c r="J14" s="118">
        <f>(('MMO - Euro100kg'!J14/0.97116)*J$65)</f>
        <v>22.211441986902258</v>
      </c>
      <c r="K14" s="118">
        <f>(('MMO - Euro100kg'!K14/0.97116)*K$65)</f>
        <v>23.320524074302895</v>
      </c>
      <c r="L14" s="118">
        <f>(('MMO - Euro100kg'!L14/0.97116)*L$65)</f>
        <v>23.685865305407962</v>
      </c>
      <c r="M14" s="118">
        <f>(('MMO - Euro100kg'!M14/0.97116)*M$65)</f>
        <v>23.673044668231803</v>
      </c>
      <c r="N14" s="118">
        <f>(('MMO - Euro100kg'!N14/0.97116)*N$65)</f>
        <v>22.993586535689275</v>
      </c>
      <c r="O14" s="118">
        <f>(('MMO - Euro100kg'!O14/0.97116)*O$65)</f>
        <v>21.465624201985253</v>
      </c>
      <c r="P14" s="118">
        <f>(('MMO - Euro100kg'!P14/0.97116)*P$65)</f>
        <v>20.503545440504137</v>
      </c>
      <c r="Q14" s="118">
        <f>(('MMO - Euro100kg'!Q14/0.97116)*Q$65)</f>
        <v>20.393811030108324</v>
      </c>
      <c r="R14" s="118">
        <f>(('MMO - Euro100kg'!R14/0.97116)*R$65)</f>
        <v>19.572060268132955</v>
      </c>
      <c r="S14" s="118">
        <f>(('MMO - Euro100kg'!S14/0.97116)*S$65)</f>
        <v>19.193046686436837</v>
      </c>
      <c r="T14" s="118">
        <f>(('MMO - Euro100kg'!T14/0.97116)*T$65)</f>
        <v>19.176369702211787</v>
      </c>
      <c r="U14" s="118">
        <f>(('MMO - Euro100kg'!U14/0.97116)*U$65)</f>
        <v>18.9773800403641</v>
      </c>
      <c r="V14" s="118">
        <f>(('MMO - Euro100kg'!V14/0.97116)*V$65)</f>
        <v>19.206860187816631</v>
      </c>
      <c r="W14" s="118">
        <f>(('MMO - Euro100kg'!W14/0.97116)*W$65)</f>
        <v>19.81145656740393</v>
      </c>
      <c r="X14" s="118">
        <f>(('MMO - Euro100kg'!X14/0.97116)*X$65)</f>
        <v>20.865222290868648</v>
      </c>
      <c r="Y14" s="118">
        <f>(('MMO - Euro100kg'!Y14/0.97116)*Y$65)</f>
        <v>21.369251781374853</v>
      </c>
      <c r="Z14" s="118">
        <f>(('MMO - Euro100kg'!Z14/0.97116)*Z$65)</f>
        <v>21.001380122739818</v>
      </c>
      <c r="AA14" s="118">
        <f>(('MMO - Euro100kg'!AA14/0.97116)*AA$65)</f>
        <v>20.888299456320276</v>
      </c>
      <c r="AB14" s="118">
        <f>(('MMO - Euro100kg'!AB14/0.97116)*AB$65)</f>
        <v>21.049426047201283</v>
      </c>
      <c r="AC14" s="118">
        <f>(('MMO - Euro100kg'!AC14/0.97116)*AC$65)</f>
        <v>20.972092137237944</v>
      </c>
      <c r="AD14" s="118">
        <f>(('MMO - Euro100kg'!AD14/0.97116)*AD$65)</f>
        <v>20.630816590469127</v>
      </c>
      <c r="AE14" s="118">
        <f>(('MMO - Euro100kg'!AE14/0.97116)*AE$65)</f>
        <v>20.88678028337246</v>
      </c>
      <c r="AF14" s="118">
        <f>(('MMO - Euro100kg'!AF14/0.97116)*AF$65)</f>
        <v>20.114730528440212</v>
      </c>
      <c r="AG14" s="118">
        <f>(('MMO - Euro100kg'!AG14/0.97116)*AG$65)</f>
        <v>20.049343568516001</v>
      </c>
      <c r="AH14" s="118">
        <f>(('MMO - Euro100kg'!AH14/0.97116)*AH$65)</f>
        <v>20.292446970633055</v>
      </c>
      <c r="AI14" s="118">
        <f>(('MMO - Euro100kg'!AI14/0.97116)*AI$65)</f>
        <v>21.326765723464721</v>
      </c>
      <c r="AJ14" s="118">
        <f>(('MMO - Euro100kg'!AJ14/0.97116)*AJ$65)</f>
        <v>22.607745211911524</v>
      </c>
      <c r="AK14" s="118">
        <f>(('MMO - Euro100kg'!AK14/0.97116)*AK$65)</f>
        <v>22.761221395032745</v>
      </c>
      <c r="AL14" s="118">
        <f>(('MMO - Euro100kg'!AL14/0.97116)*AL$65)</f>
        <v>22.196669158532064</v>
      </c>
      <c r="AM14" s="118">
        <f>(('MMO - Euro100kg'!AM14/0.97116)*AM$65)</f>
        <v>21.397624572675976</v>
      </c>
      <c r="AN14" s="118">
        <f>(('MMO - Euro100kg'!AN14/0.97116)*AN$65)</f>
        <v>20.246595921990195</v>
      </c>
      <c r="AO14" s="118">
        <f>(('MMO - Euro100kg'!AO14/0.97116)*AO$65)</f>
        <v>19.945254455496521</v>
      </c>
      <c r="AP14" s="118">
        <f>(('MMO - Euro100kg'!AP14/0.97116)*AP$65)</f>
        <v>19.341857512047447</v>
      </c>
      <c r="AQ14" s="118">
        <f>(('MMO - Euro100kg'!AQ14/0.97116)*AQ$65)</f>
        <v>19.388179332241855</v>
      </c>
      <c r="AR14" s="118">
        <f>(('MMO - Euro100kg'!AR14/0.97116)*AR$65)</f>
        <v>18.990820307364388</v>
      </c>
      <c r="AS14" s="118">
        <f>(('MMO - Euro100kg'!AS14/0.97116)*AS$65)</f>
        <v>19.111373638741298</v>
      </c>
      <c r="AT14" s="118">
        <f>(('MMO - Euro100kg'!AT14/0.97116)*AT$65)</f>
        <v>19.571803657481773</v>
      </c>
      <c r="AU14" s="118">
        <f>(('MMO - Euro100kg'!AU14/0.97116)*AU$65)</f>
        <v>20.833146592734462</v>
      </c>
      <c r="AV14" s="118">
        <f>(('MMO - Euro100kg'!AV14/0.97116)*AV$65)</f>
        <v>22.050530253923142</v>
      </c>
      <c r="AW14" s="118">
        <f>(('MMO - Euro100kg'!AW14/0.97116)*AW$65)</f>
        <v>22.667415651900821</v>
      </c>
      <c r="AX14" s="118">
        <f>(('MMO - Euro100kg'!AX14/0.97116)*AX$65)</f>
        <v>21.781130265146832</v>
      </c>
      <c r="AY14" s="118">
        <f>(('MMO - Euro100kg'!AY14/0.97116)*AY$65)</f>
        <v>21.23751162527287</v>
      </c>
      <c r="AZ14" s="118">
        <f>(('MMO - Euro100kg'!AZ14/0.97116)*AZ$65)</f>
        <v>20.694741082828781</v>
      </c>
      <c r="BA14" s="118">
        <f>(('MMO - Euro100kg'!BA14/0.97116)*BA$65)</f>
        <v>20.555512747641991</v>
      </c>
      <c r="BB14" s="118">
        <f>(('MMO - Euro100kg'!BB14/0.97116)*BB$65)</f>
        <v>19.621988755714813</v>
      </c>
      <c r="BC14" s="118">
        <f>(('MMO - Euro100kg'!BC14/0.97116)*BC$65)</f>
        <v>19.327659376415831</v>
      </c>
      <c r="BD14" s="118">
        <f>(('MMO - Euro100kg'!BD14/0.97116)*BD$65)</f>
        <v>18.780533300383048</v>
      </c>
      <c r="BE14" s="118">
        <f>(('MMO - Euro100kg'!BE14/0.97116)*BE$65)</f>
        <v>19.326303225009266</v>
      </c>
      <c r="BF14" s="118">
        <f>(('MMO - Euro100kg'!BF14/0.97116)*BF$65)</f>
        <v>19.786439227315789</v>
      </c>
      <c r="BG14" s="118">
        <f>(('MMO - Euro100kg'!BG14/0.97116)*BG$65)</f>
        <v>20.062717255653034</v>
      </c>
      <c r="BH14" s="118">
        <f>(('MMO - Euro100kg'!BH14/0.97116)*BH$65)</f>
        <v>20.843256795996542</v>
      </c>
      <c r="BI14" s="118">
        <f>(('MMO - Euro100kg'!BI14/0.97116)*BI$65)</f>
        <v>21.111083992339058</v>
      </c>
      <c r="BJ14" s="118">
        <f>(('MMO - Euro100kg'!BJ14/0.97116)*BJ$65)</f>
        <v>20.613152508340544</v>
      </c>
      <c r="BK14" s="118">
        <f>(('MMO - Euro100kg'!BK14/0.97116)*BK$65)</f>
        <v>19.250987478891222</v>
      </c>
      <c r="BL14" s="118">
        <f>(('MMO - Euro100kg'!BL14/0.97116)*BL$65)</f>
        <v>18.818237726018371</v>
      </c>
      <c r="BM14" s="118">
        <f>(('MMO - Euro100kg'!BM14/0.97116)*BM$65)</f>
        <v>18.75823999135055</v>
      </c>
      <c r="BN14" s="118">
        <f>(('MMO - Euro100kg'!BN14/0.97116)*BN$65)</f>
        <v>18.809499155648915</v>
      </c>
      <c r="BO14" s="118">
        <f>(('MMO - Euro100kg'!BO14/0.97116)*BO$65)</f>
        <v>18.414348768483048</v>
      </c>
      <c r="BP14" s="118">
        <f>(('MMO - Euro100kg'!BP14/0.97116)*BP$65)</f>
        <v>18.641436220602163</v>
      </c>
      <c r="BQ14" s="118">
        <f>(('MMO - Euro100kg'!BQ14/0.97116)*BQ$65)</f>
        <v>18.671420723670664</v>
      </c>
      <c r="BR14" s="118">
        <f>(('MMO - Euro100kg'!BR14/0.97116)*BR$65)</f>
        <v>18.607603793401708</v>
      </c>
      <c r="BS14" s="118">
        <f>(('MMO - Euro100kg'!BS14/0.97116)*BS$65)</f>
        <v>19.07864883232423</v>
      </c>
      <c r="BT14" s="118">
        <f>(('MMO - Euro100kg'!BT14/0.97116)*BT$65)</f>
        <v>19.399649903208534</v>
      </c>
      <c r="BU14" s="118">
        <f>(('MMO - Euro100kg'!BU14/0.97116)*BU$65)</f>
        <v>19.428481403682191</v>
      </c>
      <c r="BV14" s="118">
        <f>(('MMO - Euro100kg'!BV14/0.97116)*BV$65)</f>
        <v>19.233410817990858</v>
      </c>
      <c r="BW14" s="118">
        <f>(('MMO - Euro100kg'!BW14/0.97116)*BW$65)</f>
        <v>18.484918705465628</v>
      </c>
      <c r="BX14" s="118">
        <f>(('MMO - Euro100kg'!BX14/0.97116)*BX$65)</f>
        <v>18.649536173236129</v>
      </c>
      <c r="BY14" s="118">
        <f>(('MMO - Euro100kg'!BY14/0.97116)*BY$65)</f>
        <v>19.011206289385889</v>
      </c>
      <c r="BZ14" s="118">
        <f>(('MMO - Euro100kg'!BZ14/0.97116)*BZ$65)</f>
        <v>19.186630215412492</v>
      </c>
      <c r="CA14" s="118">
        <f>(('MMO - Euro100kg'!CA14/0.97116)*CA$65)</f>
        <v>19.2978268256518</v>
      </c>
      <c r="CB14" s="118">
        <f>(('MMO - Euro100kg'!CB14/0.97116)*CB$65)</f>
        <v>20.254038675398494</v>
      </c>
      <c r="CC14" s="118">
        <f>(('MMO - Euro100kg'!CC14/0.97116)*CC$65)</f>
        <v>22.120591766547225</v>
      </c>
      <c r="CD14" s="118">
        <f>(('MMO - Euro100kg'!CD14/0.97116)*CD$65)</f>
        <v>24.421145846204542</v>
      </c>
      <c r="CE14" s="118">
        <f>(('MMO - Euro100kg'!CE14/0.97116)*CE$65)</f>
        <v>26.216600766094157</v>
      </c>
      <c r="CF14" s="118">
        <f>(('MMO - Euro100kg'!CF14/0.97116)*CF$65)</f>
        <v>29.022706351167674</v>
      </c>
      <c r="CG14" s="118">
        <f>(('MMO - Euro100kg'!CG14/0.97116)*CG$65)</f>
        <v>29.903706907203752</v>
      </c>
      <c r="CH14" s="118">
        <f>(('MMO - Euro100kg'!CH14/0.97116)*CH$65)</f>
        <v>30.287433584579261</v>
      </c>
      <c r="CI14" s="118">
        <f>(('MMO - Euro100kg'!CI14/0.97116)*CI$65)</f>
        <v>29.578510235182669</v>
      </c>
      <c r="CJ14" s="118">
        <f>(('MMO - Euro100kg'!CJ14/0.97116)*CJ$65)</f>
        <v>28.576247992091929</v>
      </c>
      <c r="CK14" s="118">
        <f>(('MMO - Euro100kg'!CK14/0.97116)*CK$65)</f>
        <v>28.130337225585897</v>
      </c>
      <c r="CL14" s="118">
        <f>(('MMO - Euro100kg'!CL14/0.97116)*CL$65)</f>
        <v>27.838681576671195</v>
      </c>
      <c r="CM14" s="118">
        <f>(('MMO - Euro100kg'!CM14/0.97116)*CM$65)</f>
        <v>27.701023518266815</v>
      </c>
      <c r="CN14" s="118">
        <f>(('MMO - Euro100kg'!CN14/0.97116)*CN$65)</f>
        <v>26.709965814078004</v>
      </c>
      <c r="CO14" s="118">
        <f>(('MMO - Euro100kg'!CO14/0.97116)*CO$65)</f>
        <v>27.409796120103792</v>
      </c>
      <c r="CP14" s="118">
        <f>(('MMO - Euro100kg'!CP14/0.97116)*CP$65)</f>
        <v>27.802897565797601</v>
      </c>
      <c r="CQ14" s="118">
        <f>(('MMO - Euro100kg'!CQ14/0.97116)*CQ$65)</f>
        <v>27.498631739363233</v>
      </c>
      <c r="CR14" s="118">
        <f>(('MMO - Euro100kg'!CR14/0.97116)*CR$65)</f>
        <v>25.7264148029161</v>
      </c>
      <c r="CS14" s="118">
        <f>(('MMO - Euro100kg'!CS14/0.97116)*CS$65)</f>
        <v>25.478883397174513</v>
      </c>
      <c r="CT14" s="118">
        <f>(('MMO - Euro100kg'!CT14/0.97116)*CT$65)</f>
        <v>25.92823180526381</v>
      </c>
      <c r="CU14" s="118">
        <f>(('MMO - Euro100kg'!CU14/0.97116)*CU$65)</f>
        <v>24.649159767700482</v>
      </c>
      <c r="CV14" s="118">
        <f>(('MMO - Euro100kg'!CV14/0.97116)*CV$65)</f>
        <v>23.071119485975533</v>
      </c>
      <c r="CW14" s="118">
        <f>(('MMO - Euro100kg'!CW14/0.97116)*CW$65)</f>
        <v>22.713480785864324</v>
      </c>
      <c r="CX14" s="118">
        <f>(('MMO - Euro100kg'!CX14/0.97116)*CX$65)</f>
        <v>21.274336875489105</v>
      </c>
      <c r="CY14" s="118">
        <f>(('MMO - Euro100kg'!CY14/0.97116)*CY$65)</f>
        <v>20.421697763499317</v>
      </c>
      <c r="CZ14" s="118">
        <f>(('MMO - Euro100kg'!CZ14/0.97116)*CZ$65)</f>
        <v>19.417272128176613</v>
      </c>
      <c r="DA14" s="118">
        <f>(('MMO - Euro100kg'!DA14/0.97116)*DA$65)</f>
        <v>19.508293175171957</v>
      </c>
      <c r="DB14" s="118">
        <f>(('MMO - Euro100kg'!DB14/0.97116)*DB$65)</f>
        <v>19.688940895424029</v>
      </c>
      <c r="DC14" s="118">
        <f>(('MMO - Euro100kg'!DC14/0.97116)*DC$65)</f>
        <v>20.263785164133612</v>
      </c>
      <c r="DD14" s="118">
        <f>(('MMO - Euro100kg'!DD14/0.97116)*DD$65)</f>
        <v>21.78734647225998</v>
      </c>
      <c r="DE14" s="118">
        <f>(('MMO - Euro100kg'!DE14/0.97116)*DE$65)</f>
        <v>24.638296799703447</v>
      </c>
      <c r="DF14" s="118">
        <f>(('MMO - Euro100kg'!DF14/0.97116)*DF$65)</f>
        <v>24.080868240042836</v>
      </c>
      <c r="DG14" s="118">
        <f>(('MMO - Euro100kg'!DG14/0.97116)*DG$65)</f>
        <v>25.858282466328923</v>
      </c>
      <c r="DH14" s="118">
        <f>(('MMO - Euro100kg'!DH14/0.97116)*DH$65)</f>
        <v>25.374621154083776</v>
      </c>
      <c r="DI14" s="118">
        <f>(('MMO - Euro100kg'!DI14/0.97116)*DI$65)</f>
        <v>25.953415194200748</v>
      </c>
      <c r="DJ14" s="118">
        <f>(('MMO - Euro100kg'!DJ14/0.97116)*DJ$65)</f>
        <v>25.617891490588576</v>
      </c>
      <c r="DK14" s="118">
        <f>(('MMO - Euro100kg'!DK14/0.97116)*DK$65)</f>
        <v>26.003423431772315</v>
      </c>
      <c r="DL14" s="118">
        <f>(('MMO - Euro100kg'!DL14/0.97116)*DL$65)</f>
        <v>25.701618682812303</v>
      </c>
      <c r="DM14" s="118">
        <f>(('MMO - Euro100kg'!DM14/0.97116)*DM$65)</f>
        <v>26.35268874335846</v>
      </c>
      <c r="DN14" s="118">
        <f>(('MMO - Euro100kg'!DN14/0.97116)*DN$65)</f>
        <v>27.035279871493884</v>
      </c>
      <c r="DO14" s="118">
        <f>(('MMO - Euro100kg'!DO14/0.97116)*DO$65)</f>
        <v>28.795867622224964</v>
      </c>
      <c r="DP14" s="118">
        <f>(('MMO - Euro100kg'!DP14/0.97116)*DP$65)</f>
        <v>31.051060175460272</v>
      </c>
      <c r="DQ14" s="118">
        <f>(('MMO - Euro100kg'!DQ14/0.97116)*DQ$65)</f>
        <v>30.575817064129492</v>
      </c>
      <c r="DR14" s="118">
        <f>(('MMO - Euro100kg'!DR14/0.97116)*DR$65)</f>
        <v>30.015500925429382</v>
      </c>
      <c r="DS14" s="118">
        <f>(('MMO - Euro100kg'!DS14/0.97116)*DS$65)</f>
        <v>28.912986531570489</v>
      </c>
      <c r="DT14" s="118">
        <f>(('MMO - Euro100kg'!DT14/0.97116)*DT$65)</f>
        <v>28.934964372502989</v>
      </c>
      <c r="DU14" s="118">
        <f>(('MMO - Euro100kg'!DU14/0.97116)*DU$65)</f>
        <v>30.375392314345728</v>
      </c>
      <c r="DV14" s="118">
        <f>(('MMO - Euro100kg'!DV14/0.97116)*DV$65)</f>
        <v>31.091869516866431</v>
      </c>
      <c r="DW14" s="118">
        <f>(('MMO - Euro100kg'!DW14/0.97116)*DW$65)</f>
        <v>31.083096503150866</v>
      </c>
      <c r="DX14" s="118">
        <f>(('MMO - Euro100kg'!DX14/0.97116)*DX$65)</f>
        <v>31.374377033650482</v>
      </c>
      <c r="DY14" s="118">
        <f>(('MMO - Euro100kg'!DY14/0.97116)*DY$65)</f>
        <v>31.505656122575065</v>
      </c>
      <c r="DZ14" s="118">
        <f>(('MMO - Euro100kg'!DZ14/0.97116)*DZ$65)</f>
        <v>31.332392190782159</v>
      </c>
      <c r="EA14" s="118">
        <f>(('MMO - Euro100kg'!EA14/0.97116)*EA$65)</f>
        <v>31.866093331685825</v>
      </c>
      <c r="EB14" s="118">
        <f>(('MMO - Euro100kg'!EB14/0.97116)*EB$65)</f>
        <v>32.616171073767454</v>
      </c>
      <c r="EC14" s="118">
        <f>(('MMO - Euro100kg'!EC14/0.97116)*EC$65)</f>
        <v>32.608374521191152</v>
      </c>
      <c r="ED14" s="118">
        <f>(('MMO - Euro100kg'!ED14/0.97116)*ED$65)</f>
        <v>31.075451212982415</v>
      </c>
      <c r="EE14" s="268">
        <f>(('MMO - Euro100kg'!EE14/0.97116)*EE$65)</f>
        <v>28.892329791177563</v>
      </c>
      <c r="EF14" s="268">
        <f>(('MMO - Euro100kg'!EF14/0.97116)*EF$65)</f>
        <v>28.774982495160426</v>
      </c>
      <c r="EG14" s="268">
        <f>(('MMO - Euro100kg'!EG14/0.97116)*EG$65)</f>
        <v>28.111642777709136</v>
      </c>
      <c r="EH14" s="268">
        <f>(('MMO - Euro100kg'!EH14/0.97116)*EH$65)</f>
        <v>27.075713579636723</v>
      </c>
      <c r="EI14" s="268">
        <f>(('MMO - Euro100kg'!EI14/0.97116)*EI$65)</f>
        <v>25.56220911075415</v>
      </c>
      <c r="EJ14" s="268">
        <f>(('MMO - Euro100kg'!EJ14/0.97116)*EJ$65)</f>
        <v>24.204621277647352</v>
      </c>
      <c r="EK14" s="268">
        <f>(('MMO - Euro100kg'!EK14/0.97116)*EK$65)</f>
        <v>23.589991350549855</v>
      </c>
      <c r="EL14" s="268">
        <f>(('MMO - Euro100kg'!EL14/0.97116)*EL$65)</f>
        <v>23.648103299147408</v>
      </c>
      <c r="EM14" s="268">
        <f>(('MMO - Euro100kg'!EM14/0.97116)*EM$65)</f>
        <v>25.362752996416653</v>
      </c>
      <c r="EN14" s="268">
        <f>(('MMO - Euro100kg'!EN14/0.97116)*EN$65)</f>
        <v>27.904856048436919</v>
      </c>
      <c r="EO14" s="268">
        <f>(('MMO - Euro100kg'!EO14/0.97116)*EO$65)</f>
        <v>28.927056097862348</v>
      </c>
      <c r="EP14" s="268">
        <f>(('MMO - Euro100kg'!EP14/0.97116)*EP$65)</f>
        <v>29.301610033362163</v>
      </c>
      <c r="EQ14" s="268">
        <f>(('MMO - Euro100kg'!EQ14/0.97116)*EQ$65)</f>
        <v>29.73759421722476</v>
      </c>
      <c r="ER14" s="268">
        <f>(('MMO - Euro100kg'!ER14/0.97116)*ER$65)</f>
        <v>30.686741216689317</v>
      </c>
      <c r="ES14" s="268">
        <f>(('MMO - Euro100kg'!ES14/0.97116)*ES$65)</f>
        <v>30.707990856295567</v>
      </c>
      <c r="ET14" s="268">
        <f>(('MMO - Euro100kg'!ET14/0.97116)*ET$65)</f>
        <v>30.334270357098724</v>
      </c>
      <c r="EU14" s="268">
        <f>(('MMO - Euro100kg'!EU14/0.97116)*EU$65)</f>
        <v>28.806293504674823</v>
      </c>
      <c r="EV14" s="268">
        <f>(('MMO - Euro100kg'!EV14/0.97116)*EV$65)</f>
        <v>31.662401663989456</v>
      </c>
      <c r="EW14" s="268">
        <f>(('MMO - Euro100kg'!EW14/0.97116)*EW$65)</f>
        <v>33.309186951686648</v>
      </c>
      <c r="EX14" s="268">
        <f>(('MMO - Euro100kg'!EX14/0.97116)*EX$65)</f>
        <v>33.383265373367934</v>
      </c>
      <c r="EY14" s="268">
        <f>(('MMO - Euro100kg'!EY14/0.97116)*EY$65)</f>
        <v>34.697063305737466</v>
      </c>
      <c r="EZ14" s="268">
        <f>(('MMO - Euro100kg'!EZ14/0.97116)*EZ$65)</f>
        <v>36.407959553523618</v>
      </c>
      <c r="FA14" s="268">
        <f>(('MMO - Euro100kg'!FA14/0.97116)*FA$65)</f>
        <v>36.665230446064498</v>
      </c>
      <c r="FB14" s="268">
        <f>(('MMO - Euro100kg'!FB14/0.97116)*FB$65)</f>
        <v>36.375218089707154</v>
      </c>
      <c r="FC14" s="268">
        <f>(('MMO - Euro100kg'!FC14/0.97116)*FC$65)</f>
        <v>35.163787841344366</v>
      </c>
      <c r="FD14" s="268">
        <f>(('MMO - Euro100kg'!FD14/0.97116)*FD$65)</f>
        <v>34.75701285061163</v>
      </c>
      <c r="FE14" s="268">
        <f>(('MMO - Euro100kg'!FE14/0.97116)*FE$65)</f>
        <v>34.704413278965355</v>
      </c>
      <c r="FF14" s="268">
        <f>(('MMO - Euro100kg'!FF14/0.97116)*FF$65)</f>
        <v>33.746212776473492</v>
      </c>
      <c r="FG14" s="268">
        <f>(('MMO - Euro100kg'!FG14/0.97116)*FG$65)</f>
        <v>32.645820976975983</v>
      </c>
      <c r="FH14" s="268">
        <f>(('MMO - Euro100kg'!FH14/0.97116)*FH$65)</f>
        <v>31.448915626673255</v>
      </c>
      <c r="FI14" s="268">
        <f>(('MMO - Euro100kg'!FI14/0.97116)*FI$65)</f>
        <v>30.36159932451913</v>
      </c>
      <c r="FJ14" s="268">
        <f>(('MMO - Euro100kg'!FJ14/0.97116)*FJ$65)</f>
        <v>30.455764755550067</v>
      </c>
      <c r="FK14" s="268">
        <f>(('MMO - Euro100kg'!FK14/0.97116)*FK$65)</f>
        <v>29.684514189217019</v>
      </c>
      <c r="FL14" s="268">
        <f>(('MMO - Euro100kg'!FL14/0.97116)*FL$65)</f>
        <v>28.514433255076405</v>
      </c>
      <c r="FM14" s="268">
        <f>(('MMO - Euro100kg'!FM14/0.97116)*FM$65)</f>
        <v>27.654061843568513</v>
      </c>
      <c r="FN14" s="268">
        <f>(('MMO - Euro100kg'!FN14/0.97116)*FN$65)</f>
        <v>26.351622389719505</v>
      </c>
      <c r="FO14" s="268">
        <f>(('MMO - Euro100kg'!FO14/0.97116)*FO$65)</f>
        <v>24.434703756332631</v>
      </c>
      <c r="FP14" s="268">
        <f>(('MMO - Euro100kg'!FP14/0.97116)*FP$65)</f>
        <v>23.525336710737673</v>
      </c>
      <c r="FQ14" s="268">
        <f>(('MMO - Euro100kg'!FQ14/0.97116)*FQ$65)</f>
        <v>22.869668746653485</v>
      </c>
      <c r="FR14" s="268">
        <f>(('MMO - Euro100kg'!FR14/0.97116)*FR$65)</f>
        <v>22.89880143333745</v>
      </c>
      <c r="FS14" s="268">
        <f>(('MMO - Euro100kg'!FS14/0.97116)*FS$65)</f>
        <v>22.180619053503026</v>
      </c>
      <c r="FT14" s="268">
        <f>(('MMO - Euro100kg'!FT14/0.97116)*FT$65)</f>
        <v>21.385010811812673</v>
      </c>
      <c r="FU14" s="268">
        <f>(('MMO - Euro100kg'!FU14/0.97116)*FU$65)</f>
        <v>20.354863668190617</v>
      </c>
      <c r="FV14" s="268">
        <f>(('MMO - Euro100kg'!FV14/0.97116)*FV$65)</f>
        <v>20.400581572552408</v>
      </c>
      <c r="FW14" s="268">
        <f>(('MMO - Euro100kg'!FW14/0.97116)*FW$65)</f>
        <v>21.390494254293834</v>
      </c>
      <c r="FX14" s="268">
        <f>(('MMO - Euro100kg'!FX14/0.97116)*FX$65)</f>
        <v>22.208261769430372</v>
      </c>
      <c r="FY14" s="268">
        <f>(('MMO - Euro100kg'!FY14/0.97116)*FY$65)</f>
        <v>21.695403435067341</v>
      </c>
      <c r="FZ14" s="268">
        <f>(('MMO - Euro100kg'!FZ14/0.97116)*FZ$65)</f>
        <v>22.213860229004489</v>
      </c>
      <c r="GA14" s="268">
        <f>(('MMO - Euro100kg'!GA14/0.97116)*GA$65)</f>
        <v>22.422559001606327</v>
      </c>
      <c r="GB14" s="268">
        <f>(('MMO - Euro100kg'!GB14/0.97116)*GB$65)</f>
        <v>22.4429410189876</v>
      </c>
      <c r="GC14" s="268">
        <f>(('MMO - Euro100kg'!GC14/0.97116)*GC$65)</f>
        <v>21.950979138350014</v>
      </c>
      <c r="GD14" s="268">
        <f>(('MMO - Euro100kg'!GD14/0.97116)*GD$65)</f>
        <v>21.020363894723832</v>
      </c>
      <c r="GE14" s="268">
        <f>(('MMO - Euro100kg'!GE14/0.97116)*GE$65)</f>
        <v>19.224919374768316</v>
      </c>
      <c r="GF14" s="268">
        <f>(('MMO - Euro100kg'!GF14/0.97116)*GF$65)</f>
        <v>18.828558630915609</v>
      </c>
      <c r="GG14" s="268">
        <f>(('MMO - Euro100kg'!GG14/0.97116)*GG$65)</f>
        <v>20.275822315581369</v>
      </c>
      <c r="GH14" s="268">
        <f>(('MMO - Euro100kg'!GH14/0.97116)*GH$65)</f>
        <v>21.402746200420115</v>
      </c>
      <c r="GI14" s="268">
        <f>(('MMO - Euro100kg'!GI14/0.97116)*GI$65)</f>
        <v>23.127377363153343</v>
      </c>
      <c r="GJ14" s="268">
        <f>(('MMO - Euro100kg'!GJ14/0.97116)*GJ$65)</f>
        <v>27.923527740022241</v>
      </c>
      <c r="GK14" s="268">
        <f>(('MMO - Euro100kg'!GK14/0.97116)*GK$65)</f>
        <v>29.659337699246262</v>
      </c>
      <c r="GL14" s="268">
        <f>(('MMO - Euro100kg'!GL14/0.97116)*GL$65)</f>
        <v>29.260684748136246</v>
      </c>
      <c r="GM14" s="268">
        <f>(('MMO - Euro100kg'!GM14/0.97116)*GM$65)</f>
        <v>30.250153218831088</v>
      </c>
      <c r="GN14" s="268">
        <f>(('MMO - Euro100kg'!GN14/0.97116)*GN$65)</f>
        <v>29.834457864821445</v>
      </c>
      <c r="GO14" s="268">
        <f>(('MMO - Euro100kg'!GO14/0.97116)*GO$65)</f>
        <v>29.936739157296433</v>
      </c>
      <c r="GP14" s="268">
        <f>(('MMO - Euro100kg'!GP14/0.97116)*GP$65)</f>
        <v>29.236677581448987</v>
      </c>
      <c r="GQ14" s="268">
        <f>(('MMO - Euro100kg'!GQ14/0.97116)*GQ$65)</f>
        <v>29.758180011532595</v>
      </c>
      <c r="GR14" s="268">
        <f>(('MMO - Euro100kg'!GR14/0.97116)*GR$65)</f>
        <v>31.048061287532438</v>
      </c>
      <c r="GS14" s="268">
        <f>(('MMO - Euro100kg'!GS14/0.97116)*GS$65)</f>
        <v>32.727322171423864</v>
      </c>
      <c r="GT14" s="268">
        <f>(('MMO - Euro100kg'!GT14/0.97116)*GT$65)</f>
        <v>35.12871692659786</v>
      </c>
      <c r="GU14" s="268">
        <f>(('MMO - Euro100kg'!GU14/0.97116)*GU$65)</f>
        <v>36.288840679481979</v>
      </c>
      <c r="GV14" s="268">
        <f>(('MMO - Euro100kg'!GV14/0.97116)*GV$65)</f>
        <v>36.998441479542741</v>
      </c>
      <c r="GW14" s="268">
        <f>(('MMO - Euro100kg'!GW14/0.97116)*GW$65)</f>
        <v>37.047995592899213</v>
      </c>
      <c r="GX14" s="268">
        <f>(('MMO - Euro100kg'!GX14/0.97116)*GX$65)</f>
        <v>36.318064929406184</v>
      </c>
      <c r="GY14" s="268">
        <f>(('MMO - Euro100kg'!GY14/0.97116)*GY$65)</f>
        <v>33.434784924495162</v>
      </c>
      <c r="GZ14" s="268">
        <f>(('MMO - Euro100kg'!GZ14/0.97116)*GZ$65)</f>
        <v>31.748284855224679</v>
      </c>
      <c r="HA14" s="268">
        <f>(('MMO - Euro100kg'!HA14/0.97116)*HA$65)</f>
        <v>31.099920703567069</v>
      </c>
      <c r="HB14" s="268">
        <f>(('MMO - Euro100kg'!HB14/0.97116)*HB$65)</f>
        <v>29.625693279171301</v>
      </c>
      <c r="HC14" s="268">
        <f>(('MMO - Euro100kg'!HC14/0.97116)*HC$65)</f>
        <v>29.24915071573264</v>
      </c>
      <c r="HD14" s="268">
        <f>(('MMO - Euro100kg'!HD14/0.97116)*HD$65)</f>
        <v>29.465481593930875</v>
      </c>
      <c r="HE14" s="268">
        <f>(('MMO - Euro100kg'!HE14/0.97116)*HE$65)</f>
        <v>30.322494182215078</v>
      </c>
      <c r="HF14" s="268">
        <f>(('MMO - Euro100kg'!HF14/0.97116)*HF$65)</f>
        <v>31.242089845044116</v>
      </c>
      <c r="HG14" s="268">
        <f>(('MMO - Euro100kg'!HG14/0.97116)*HG$65)</f>
        <v>32.571514487828985</v>
      </c>
      <c r="HH14" s="268">
        <f>(('MMO - Euro100kg'!HH14/0.97116)*HH$65)</f>
        <v>33.294272264275619</v>
      </c>
      <c r="HI14" s="268">
        <f>(('MMO - Euro100kg'!HI14/0.97116)*HI$65)</f>
        <v>33.717100655635797</v>
      </c>
      <c r="HJ14" s="268">
        <f>(('MMO - Euro100kg'!HJ14/0.97116)*HJ$65)</f>
        <v>33.712915878135966</v>
      </c>
      <c r="HK14" s="268">
        <f>(('MMO - Euro100kg'!HK14/0.97116)*HK$65)</f>
        <v>32.360752066881588</v>
      </c>
      <c r="HL14" s="268">
        <f>(('MMO - Euro100kg'!HL14/0.97116)*HL$65)</f>
        <v>31.646973866304215</v>
      </c>
      <c r="HM14" s="268">
        <f>(('MMO - Euro100kg'!HM14/0.97116)*HM$65)</f>
        <v>30.770662898958339</v>
      </c>
      <c r="HN14" s="268">
        <f>(('MMO - Euro100kg'!HN14/0.97116)*HN$65)</f>
        <v>30.605790863503433</v>
      </c>
      <c r="HO14" s="268">
        <f>(('MMO - Euro100kg'!HO14/0.97116)*HO$65)</f>
        <v>30.510997775855671</v>
      </c>
      <c r="HP14" s="268">
        <f>(('MMO - Euro100kg'!HP14/0.97116)*HP$65)</f>
        <v>30.480502759586479</v>
      </c>
      <c r="HQ14" s="268">
        <f>(('MMO - Euro100kg'!HQ14/0.97116)*HQ$65)</f>
        <v>30.497461713199996</v>
      </c>
      <c r="HR14" s="268">
        <f>(('MMO - Euro100kg'!HR14/0.97116)*HR$65)</f>
        <v>31.119383394366249</v>
      </c>
      <c r="HS14" s="268">
        <f>(('MMO - Euro100kg'!HS14/0.97116)*HS$65)</f>
        <v>31.080605186924231</v>
      </c>
      <c r="HT14" s="268">
        <f>(('MMO - Euro100kg'!HT14/0.97116)*HT$65)</f>
        <v>31.232868783543474</v>
      </c>
      <c r="HU14" s="268">
        <f>(('MMO - Euro100kg'!HU14/0.97116)*HU$65)</f>
        <v>31.075479206015785</v>
      </c>
      <c r="HV14" s="268">
        <f>(('MMO - Euro100kg'!HV14/0.97116)*HV$65)</f>
        <v>30.789540240537086</v>
      </c>
      <c r="HW14" s="268">
        <f>(('MMO - Euro100kg'!HW14/0.97116)*HW$65)</f>
        <v>30.537299349606283</v>
      </c>
      <c r="HX14" s="268">
        <f>(('MMO - Euro100kg'!HX14/0.97116)*HX$65)</f>
        <v>30.125648142427607</v>
      </c>
      <c r="HY14" s="268">
        <f>(('MMO - Euro100kg'!HY14/0.97116)*HY$65)</f>
        <v>32.129632417090711</v>
      </c>
      <c r="HZ14" s="268">
        <f>(('MMO - Euro100kg'!HZ14/0.97116)*HZ$65)</f>
        <v>30.694646608179905</v>
      </c>
      <c r="IA14" s="268">
        <f>(('MMO - Euro100kg'!IA14/0.97116)*IA$65)</f>
        <v>29.697320523909553</v>
      </c>
      <c r="IB14" s="268">
        <f>(('MMO - Euro100kg'!IB14/0.97116)*IB$65)</f>
        <v>29.355540515746867</v>
      </c>
      <c r="IC14" s="268">
        <f>(('MMO - Euro100kg'!IC14/0.97116)*IC$65)</f>
        <v>29.650760184593235</v>
      </c>
      <c r="ID14" s="268">
        <f>(('MMO - Euro100kg'!ID14/0.97116)*ID$65)</f>
        <v>29.700168870217063</v>
      </c>
      <c r="IE14" s="268">
        <f>(('MMO - Euro100kg'!IE14/0.97116)*IE$65)</f>
        <v>31.138143373060895</v>
      </c>
      <c r="IF14" s="268">
        <f>(('MMO - Euro100kg'!IF14/0.97116)*IF$65)</f>
        <v>32.422637501918977</v>
      </c>
      <c r="IG14" s="268">
        <f>(('MMO - Euro100kg'!IG14/0.97116)*IG$65)</f>
        <v>32.338785821178014</v>
      </c>
      <c r="IH14" s="268">
        <f>(('MMO - Euro100kg'!IH14/0.97116)*IH$65)</f>
        <v>32.763331994727949</v>
      </c>
      <c r="II14" s="268">
        <f>(('MMO - Euro100kg'!II14/0.97116)*II$65)</f>
        <v>31.904707463239838</v>
      </c>
      <c r="IJ14" s="268">
        <f>(('MMO - Euro100kg'!IJ14/0.97116)*IJ$65)</f>
        <v>31.145676716503971</v>
      </c>
      <c r="IK14" s="268">
        <f>(('MMO - Euro100kg'!IK14/0.97116)*IK$65)</f>
        <v>31.461281622873226</v>
      </c>
      <c r="IL14" s="268">
        <f>(('MMO - Euro100kg'!IL14/0.97116)*IL$65)</f>
        <v>32.039857901890528</v>
      </c>
      <c r="IM14" s="268">
        <f>(('MMO - Euro100kg'!IM14/0.97116)*IM$65)</f>
        <v>31.850903779280152</v>
      </c>
      <c r="IN14" s="268">
        <f>(('MMO - Euro100kg'!IN14/0.97116)*IN$65)</f>
        <v>31.814875369286582</v>
      </c>
      <c r="IO14" s="268">
        <f>(('MMO - Euro100kg'!IO14/0.97116)*IO$65)</f>
        <v>32.220867781359864</v>
      </c>
      <c r="IP14" s="268">
        <f>(('MMO - Euro100kg'!IP14/0.97116)*IP$65)</f>
        <v>32.098381644818375</v>
      </c>
      <c r="IQ14" s="268">
        <f>(('MMO - Euro100kg'!IQ14/0.97116)*IQ$65)</f>
        <v>33.094549301865804</v>
      </c>
      <c r="IR14" s="268">
        <f>(('MMO - Euro100kg'!IR14/0.97116)*IR$65)</f>
        <v>34.256046867859546</v>
      </c>
      <c r="IS14" s="268">
        <f>(('MMO - Euro100kg'!IS14/0.97116)*IS$65)</f>
        <v>35.856418706401719</v>
      </c>
      <c r="IT14" s="268">
        <f>(('MMO - Euro100kg'!IT14/0.97116)*IT$65)</f>
        <v>36.925254782716145</v>
      </c>
      <c r="IU14" s="268">
        <f>(('MMO - Euro100kg'!IU14/0.97116)*IU$65)</f>
        <v>36.998943678546425</v>
      </c>
      <c r="IV14" s="268">
        <f>(('MMO - Euro100kg'!IV14/0.97116)*IV$65)</f>
        <v>38.177448875571478</v>
      </c>
      <c r="IW14" s="268">
        <f>(('MMO - Euro100kg'!IW14/0.97116)*IW$65)</f>
        <v>41.322204374150502</v>
      </c>
      <c r="IX14" s="268">
        <f>(('MMO - Euro100kg'!IX14/0.97116)*IX$65)</f>
        <v>42.80353890409949</v>
      </c>
      <c r="IY14" s="268">
        <f>(('MMO - Euro100kg'!IY14/0.97116)*IY$65)</f>
        <v>45.260045578109029</v>
      </c>
      <c r="IZ14" s="268">
        <f>(('MMO - Euro100kg'!IZ14/0.97116)*IZ$65)</f>
        <v>45.681332773552903</v>
      </c>
      <c r="JA14" s="268">
        <f>(('MMO - Euro100kg'!JA14/0.97116)*JA$65)</f>
        <v>47.588890261817482</v>
      </c>
      <c r="JB14" s="268">
        <f>(('MMO - Euro100kg'!JB14/0.97116)*JB$65)</f>
        <v>48.890805124127667</v>
      </c>
      <c r="JC14" s="268">
        <f>(('MMO - Euro100kg'!JC14/0.97116)*JC$65)</f>
        <v>52.767011474562757</v>
      </c>
      <c r="JD14" s="268">
        <f>(('MMO - Euro100kg'!JD14/0.97116)*JD$65)</f>
        <v>54.287455943702085</v>
      </c>
      <c r="JE14" s="268">
        <f>(('MMO - Euro100kg'!JE14/0.97116)*JE$65)</f>
        <v>55.071001080245175</v>
      </c>
      <c r="JF14" s="268">
        <f>(('MMO - Euro100kg'!JF14/0.97116)*JF$65)</f>
        <v>55.25951841587576</v>
      </c>
      <c r="JG14" s="268">
        <f>(('MMO - Euro100kg'!JG14/0.97116)*JG$65)</f>
        <v>52.946711804814484</v>
      </c>
      <c r="JH14" s="268">
        <f>(('MMO - Euro100kg'!JH14/0.97116)*JH$65)</f>
        <v>49.31077391984843</v>
      </c>
      <c r="JI14" s="268">
        <f>(('MMO - Euro100kg'!JI14/0.97116)*JI$65)</f>
        <v>45.169252279210703</v>
      </c>
      <c r="JJ14" s="268">
        <f>(('MMO - Euro100kg'!JJ14/0.97116)*JJ$65)</f>
        <v>42.290313073483716</v>
      </c>
      <c r="JK14" s="268">
        <f>(('MMO - Euro100kg'!JK14/0.97116)*JK$65)</f>
        <v>39.7046063002445</v>
      </c>
      <c r="JL14" s="268">
        <f>(('MMO - Euro100kg'!JL14/0.97116)*JL$65)</f>
        <v>37.106352290980986</v>
      </c>
      <c r="JM14" s="268">
        <f>(('MMO - Euro100kg'!JM14/0.97116)*JM$65)</f>
        <v>36.220062948776032</v>
      </c>
      <c r="JN14" s="268">
        <f>(('MMO - Euro100kg'!JN14/0.97116)*JN$65)</f>
        <v>36.244436953029719</v>
      </c>
      <c r="JO14" s="268">
        <f>(('MMO - Euro100kg'!JO14/0.97116)*JO$65)</f>
        <v>36.684957262694198</v>
      </c>
      <c r="JP14" s="268">
        <f>(('MMO - Euro100kg'!JP14/0.97116)*JP$65)</f>
        <v>38.423452366242429</v>
      </c>
      <c r="JQ14" s="268">
        <f>(('MMO - Euro100kg'!JQ14/0.97116)*JQ$65)</f>
        <v>39.859677414825377</v>
      </c>
      <c r="JR14" s="268">
        <f>(('MMO - Euro100kg'!JR14/0.97116)*JR$65)</f>
        <v>40.327058146416334</v>
      </c>
      <c r="JS14" s="268">
        <f>(('MMO - Euro100kg'!JS14/0.97116)*JS$65)</f>
        <v>40.578101352085042</v>
      </c>
      <c r="JT14" s="268">
        <f>(('MMO - Euro100kg'!JT14/0.97116)*JT$65)</f>
        <v>40.183628120715724</v>
      </c>
      <c r="JU14" s="268">
        <f>(('MMO - Euro100kg'!JU14/0.97116)*JU$65)</f>
        <v>40.501233010008647</v>
      </c>
      <c r="JV14" s="268">
        <f>(('MMO - Euro100kg'!JV14/0.97116)*JV$65)</f>
        <v>40.467227409930985</v>
      </c>
      <c r="JW14" s="268">
        <f>(('MMO - Euro100kg'!JW14/0.97116)*JW$65)</f>
        <v>40.264645091717881</v>
      </c>
      <c r="JX14" s="268">
        <f>(('MMO - Euro100kg'!JX14/0.97116)*JX$65)</f>
        <v>39.962007547674943</v>
      </c>
      <c r="JY14" s="268">
        <f>(('MMO - Euro100kg'!JY14/0.97116)*JY$65)</f>
        <v>40.266518658994976</v>
      </c>
      <c r="JZ14" s="268">
        <f>(('MMO - Euro100kg'!JZ14/0.97116)*JZ$65)</f>
        <v>41.594974706910946</v>
      </c>
      <c r="KA14" s="268">
        <f>(('MMO - Euro100kg'!KA14/0.97116)*KA$65)</f>
        <v>42.861035698104772</v>
      </c>
      <c r="KB14" s="268">
        <f>(('MMO - Euro100kg'!KB14/0.97116)*KB$65)</f>
        <v>45.310333496293993</v>
      </c>
      <c r="KC14" s="268">
        <f>(('MMO - Euro100kg'!KC14/0.97116)*KC$65)</f>
        <v>46.946109806828943</v>
      </c>
      <c r="KD14" s="268">
        <f>(('MMO - Euro100kg'!KD14/0.97116)*KD$65)</f>
        <v>47.399124088718651</v>
      </c>
      <c r="KE14" s="268">
        <f>(('MMO - Euro100kg'!KE14/0.97116)*KE$65)</f>
        <v>47.217832049021041</v>
      </c>
      <c r="KF14" s="268">
        <f>(('MMO - Euro100kg'!KF14/0.97116)*KF$65)</f>
        <v>46.601616211540836</v>
      </c>
      <c r="KG14" s="268">
        <f>(('MMO - Euro100kg'!KG14/0.97116)*KG$65)</f>
        <v>46.955780715844966</v>
      </c>
      <c r="KH14" s="268">
        <f>(('MMO - Euro100kg'!KH14/0.97116)*KH$65)</f>
        <v>47.799367920836929</v>
      </c>
      <c r="KI14" s="268">
        <f>(('MMO - Euro100kg'!KI14/0.97116)*KI$65)</f>
        <v>47.049031104677965</v>
      </c>
      <c r="KJ14" s="268">
        <f>(('MMO - Euro100kg'!KJ14/0.97116)*KJ$65)</f>
        <v>47.129969266012758</v>
      </c>
      <c r="KK14" s="268">
        <f>(('MMO - Euro100kg'!KK14/0.97116)*KK$65)</f>
        <v>47.874930652182876</v>
      </c>
      <c r="KL14" s="268">
        <f>(('MMO - Euro100kg'!KL14/0.97116)*KL$65)</f>
        <v>48.344130828327046</v>
      </c>
      <c r="KM14" s="268">
        <f>(('MMO - Euro100kg'!KM14/0.97116)*KM$65)</f>
        <v>48.316502476888004</v>
      </c>
      <c r="KN14" s="268">
        <f>(('MMO - Euro100kg'!KN14/0.97116)*KN$65)</f>
        <v>46.97170474752739</v>
      </c>
      <c r="KO14" s="268">
        <f>(('MMO - Euro100kg'!KO14/0.97116)*KO$65)</f>
        <v>44.69775675480868</v>
      </c>
      <c r="KP14" s="268">
        <f>(('MMO - Euro100kg'!KP14/0.97116)*KP$65)</f>
        <v>41.652508340541203</v>
      </c>
      <c r="KQ14" s="268">
        <f>(('MMO - Euro100kg'!KQ14/0.97116)*KQ$65)</f>
        <v>37.997796939938297</v>
      </c>
      <c r="KR14" s="268">
        <f>(('MMO - Euro100kg'!KR14/0.97116)*KR$65)</f>
        <v>36.518530674657107</v>
      </c>
      <c r="KS14" s="268">
        <f>(('MMO - Euro100kg'!KS14/0.97116)*KS$65)</f>
        <v>35.708176725864853</v>
      </c>
      <c r="KT14" s="268">
        <f>(('MMO - Euro100kg'!KT14/0.97116)*KT$65)</f>
        <v>36.289636723094027</v>
      </c>
      <c r="KU14" s="268">
        <f>(('MMO - Euro100kg'!KU14/0.97116)*KU$65)</f>
        <v>36.278428374315254</v>
      </c>
      <c r="KV14" s="268">
        <f>(('MMO - Euro100kg'!KV14/0.97116)*KV$65)</f>
        <v>35.646038664165438</v>
      </c>
      <c r="KW14" s="268">
        <f>(('MMO - Euro100kg'!KW14/0.97116)*KW$65)</f>
        <v>35.294486109842637</v>
      </c>
      <c r="KX14" s="268">
        <f>(('MMO - Euro100kg'!KX14/0.97116)*KX$65)</f>
        <v>36.273264275025056</v>
      </c>
      <c r="KY14" s="268">
        <f>KX14-KL14</f>
        <v>-12.07086655330199</v>
      </c>
      <c r="KZ14" s="269">
        <f>(KX14/KL14)-1</f>
        <v>-0.24968628759024281</v>
      </c>
      <c r="LA14" s="20"/>
      <c r="LB14" s="25"/>
      <c r="LE14" s="23"/>
      <c r="LF14" s="24"/>
    </row>
    <row r="15" spans="1:318" s="17" customFormat="1" ht="18" customHeight="1">
      <c r="B15" s="85" t="s">
        <v>3</v>
      </c>
      <c r="C15" s="117">
        <f>(('MMO - Euro100kg'!C23/0.97116)*C$65)</f>
        <v>21.573381317187692</v>
      </c>
      <c r="D15" s="117">
        <f>(('MMO - Euro100kg'!D23/0.97116)*D$65)</f>
        <v>21.536513035957</v>
      </c>
      <c r="E15" s="117">
        <f>(('MMO - Euro100kg'!E23/0.97116)*E$65)</f>
        <v>21.042413258371433</v>
      </c>
      <c r="F15" s="117">
        <f>(('MMO - Euro100kg'!F23/0.97116)*F$65)</f>
        <v>20.77873174348202</v>
      </c>
      <c r="G15" s="117">
        <f>(('MMO - Euro100kg'!G23/0.97116)*G$65)</f>
        <v>20.966881296593762</v>
      </c>
      <c r="H15" s="117">
        <f>(('MMO - Euro100kg'!H23/0.97116)*H$65)</f>
        <v>20.628628876807113</v>
      </c>
      <c r="I15" s="117">
        <f>(('MMO - Euro100kg'!I23/0.97116)*I$65)</f>
        <v>20.801529634663702</v>
      </c>
      <c r="J15" s="117">
        <f>(('MMO - Euro100kg'!J23/0.97116)*J$65)</f>
        <v>21.404340170517731</v>
      </c>
      <c r="K15" s="117">
        <f>(('MMO - Euro100kg'!K23/0.97116)*K$65)</f>
        <v>21.093715639029611</v>
      </c>
      <c r="L15" s="117">
        <f>(('MMO - Euro100kg'!L23/0.97116)*L$65)</f>
        <v>21.134090942790067</v>
      </c>
      <c r="M15" s="117">
        <f>(('MMO - Euro100kg'!M23/0.97116)*M$65)</f>
        <v>21.303829544050416</v>
      </c>
      <c r="N15" s="117">
        <f>(('MMO - Euro100kg'!N23/0.97116)*N$65)</f>
        <v>21.30335063223362</v>
      </c>
      <c r="O15" s="117">
        <f>(('MMO - Euro100kg'!O23/0.97116)*O$65)</f>
        <v>21.344959450553979</v>
      </c>
      <c r="P15" s="117">
        <f>(('MMO - Euro100kg'!P23/0.97116)*P$65)</f>
        <v>21.27156280118621</v>
      </c>
      <c r="Q15" s="117">
        <f>(('MMO - Euro100kg'!Q23/0.97116)*Q$65)</f>
        <v>21.471506981341896</v>
      </c>
      <c r="R15" s="117">
        <f>(('MMO - Euro100kg'!R23/0.97116)*R$65)</f>
        <v>21.374333992339057</v>
      </c>
      <c r="S15" s="117">
        <f>(('MMO - Euro100kg'!S23/0.97116)*S$65)</f>
        <v>21.906301350961733</v>
      </c>
      <c r="T15" s="117">
        <f>(('MMO - Euro100kg'!T23/0.97116)*T$65)</f>
        <v>22.292861320482718</v>
      </c>
      <c r="U15" s="117">
        <f>(('MMO - Euro100kg'!U23/0.97116)*U$65)</f>
        <v>22.430802751348899</v>
      </c>
      <c r="V15" s="117">
        <f>(('MMO - Euro100kg'!V23/0.97116)*V$65)</f>
        <v>22.322901581613738</v>
      </c>
      <c r="W15" s="117">
        <f>(('MMO - Euro100kg'!W23/0.97116)*W$65)</f>
        <v>22.356881337781623</v>
      </c>
      <c r="X15" s="117">
        <f>(('MMO - Euro100kg'!X23/0.97116)*X$65)</f>
        <v>22.357449009432017</v>
      </c>
      <c r="Y15" s="117">
        <f>(('MMO - Euro100kg'!Y23/0.97116)*Y$65)</f>
        <v>22.603102928456689</v>
      </c>
      <c r="Z15" s="117">
        <f>(('MMO - Euro100kg'!Z23/0.97116)*Z$65)</f>
        <v>22.52887345030685</v>
      </c>
      <c r="AA15" s="117">
        <f>(('MMO - Euro100kg'!AA23/0.97116)*AA$65)</f>
        <v>22.950089532105938</v>
      </c>
      <c r="AB15" s="117">
        <f>(('MMO - Euro100kg'!AB23/0.97116)*AB$65)</f>
        <v>23.580860290786273</v>
      </c>
      <c r="AC15" s="117">
        <f>(('MMO - Euro100kg'!AC23/0.97116)*AC$65)</f>
        <v>24.054567424523253</v>
      </c>
      <c r="AD15" s="117">
        <f>(('MMO - Euro100kg'!AD23/0.97116)*AD$65)</f>
        <v>24.464485192965114</v>
      </c>
      <c r="AE15" s="117">
        <f>(('MMO - Euro100kg'!AE23/0.97116)*AE$65)</f>
        <v>25.347820266485439</v>
      </c>
      <c r="AF15" s="117">
        <f>(('MMO - Euro100kg'!AF23/0.97116)*AF$65)</f>
        <v>24.972764724659172</v>
      </c>
      <c r="AG15" s="117">
        <f>(('MMO - Euro100kg'!AG23/0.97116)*AG$65)</f>
        <v>24.904535956999872</v>
      </c>
      <c r="AH15" s="117">
        <f>(('MMO - Euro100kg'!AH23/0.97116)*AH$65)</f>
        <v>24.897160612051564</v>
      </c>
      <c r="AI15" s="117">
        <f>(('MMO - Euro100kg'!AI23/0.97116)*AI$65)</f>
        <v>24.748517237118495</v>
      </c>
      <c r="AJ15" s="117">
        <f>(('MMO - Euro100kg'!AJ23/0.97116)*AJ$65)</f>
        <v>24.856307096667901</v>
      </c>
      <c r="AK15" s="117">
        <f>(('MMO - Euro100kg'!AK23/0.97116)*AK$65)</f>
        <v>24.593239527987151</v>
      </c>
      <c r="AL15" s="117">
        <f>(('MMO - Euro100kg'!AL23/0.97116)*AL$65)</f>
        <v>24.890019059681205</v>
      </c>
      <c r="AM15" s="117">
        <f>(('MMO - Euro100kg'!AM23/0.97116)*AM$65)</f>
        <v>24.642169654227935</v>
      </c>
      <c r="AN15" s="117">
        <f>(('MMO - Euro100kg'!AN23/0.97116)*AN$65)</f>
        <v>24.134374561967135</v>
      </c>
      <c r="AO15" s="117">
        <f>(('MMO - Euro100kg'!AO23/0.97116)*AO$65)</f>
        <v>24.254547896330163</v>
      </c>
      <c r="AP15" s="117">
        <f>(('MMO - Euro100kg'!AP23/0.97116)*AP$65)</f>
        <v>23.91166296367231</v>
      </c>
      <c r="AQ15" s="117">
        <f>(('MMO - Euro100kg'!AQ23/0.97116)*AQ$65)</f>
        <v>24.244003882882332</v>
      </c>
      <c r="AR15" s="117">
        <f>(('MMO - Euro100kg'!AR23/0.97116)*AR$65)</f>
        <v>23.928005645928582</v>
      </c>
      <c r="AS15" s="117">
        <f>(('MMO - Euro100kg'!AS23/0.97116)*AS$65)</f>
        <v>23.993667177396105</v>
      </c>
      <c r="AT15" s="117">
        <f>(('MMO - Euro100kg'!AT23/0.97116)*AT$65)</f>
        <v>24.111539297541086</v>
      </c>
      <c r="AU15" s="117">
        <f>(('MMO - Euro100kg'!AU23/0.97116)*AU$65)</f>
        <v>25.758986825033979</v>
      </c>
      <c r="AV15" s="117">
        <f>(('MMO - Euro100kg'!AV23/0.97116)*AV$65)</f>
        <v>28.255112485481284</v>
      </c>
      <c r="AW15" s="117">
        <f>(('MMO - Euro100kg'!AW23/0.97116)*AW$65)</f>
        <v>26.445306267247418</v>
      </c>
      <c r="AX15" s="117">
        <f>(('MMO - Euro100kg'!AX23/0.97116)*AX$65)</f>
        <v>26.277220404773672</v>
      </c>
      <c r="AY15" s="117">
        <f>(('MMO - Euro100kg'!AY23/0.97116)*AY$65)</f>
        <v>26.638585526586763</v>
      </c>
      <c r="AZ15" s="117">
        <f>(('MMO - Euro100kg'!AZ23/0.97116)*AZ$65)</f>
        <v>26.438152930516086</v>
      </c>
      <c r="BA15" s="117">
        <f>(('MMO - Euro100kg'!BA23/0.97116)*BA$65)</f>
        <v>26.389797767618102</v>
      </c>
      <c r="BB15" s="117">
        <f>(('MMO - Euro100kg'!BB23/0.97116)*BB$65)</f>
        <v>26.10638790724494</v>
      </c>
      <c r="BC15" s="117">
        <f>(('MMO - Euro100kg'!BC23/0.97116)*BC$65)</f>
        <v>26.075435499814656</v>
      </c>
      <c r="BD15" s="117">
        <f>(('MMO - Euro100kg'!BD23/0.97116)*BD$65)</f>
        <v>24.112937106141111</v>
      </c>
      <c r="BE15" s="117">
        <f>(('MMO - Euro100kg'!BE23/0.97116)*BE$65)</f>
        <v>26.036192822976417</v>
      </c>
      <c r="BF15" s="117">
        <f>(('MMO - Euro100kg'!BF23/0.97116)*BF$65)</f>
        <v>24.79128596729684</v>
      </c>
      <c r="BG15" s="117">
        <f>(('MMO - Euro100kg'!BG23/0.97116)*BG$65)</f>
        <v>24.588509226080149</v>
      </c>
      <c r="BH15" s="117">
        <f>(('MMO - Euro100kg'!BH23/0.97116)*BH$65)</f>
        <v>24.929068670455948</v>
      </c>
      <c r="BI15" s="117">
        <f>(('MMO - Euro100kg'!BI23/0.97116)*BI$65)</f>
        <v>25.006040528852093</v>
      </c>
      <c r="BJ15" s="117">
        <f>(('MMO - Euro100kg'!BJ23/0.97116)*BJ$65)</f>
        <v>24.24542607809218</v>
      </c>
      <c r="BK15" s="117">
        <f>(('MMO - Euro100kg'!BK23/0.97116)*BK$65)</f>
        <v>24.959170188228509</v>
      </c>
      <c r="BL15" s="117">
        <f>(('MMO - Euro100kg'!BL23/0.97116)*BL$65)</f>
        <v>24.945596626714448</v>
      </c>
      <c r="BM15" s="117">
        <f>(('MMO - Euro100kg'!BM23/0.97116)*BM$65)</f>
        <v>25.098454188805142</v>
      </c>
      <c r="BN15" s="117">
        <f>(('MMO - Euro100kg'!BN23/0.97116)*BN$65)</f>
        <v>25.188994686766339</v>
      </c>
      <c r="BO15" s="117">
        <f>(('MMO - Euro100kg'!BO23/0.97116)*BO$65)</f>
        <v>24.442143241072532</v>
      </c>
      <c r="BP15" s="117">
        <f>(('MMO - Euro100kg'!BP23/0.97116)*BP$65)</f>
        <v>24.470426345813252</v>
      </c>
      <c r="BQ15" s="117">
        <f>(('MMO - Euro100kg'!BQ23/0.97116)*BQ$65)</f>
        <v>24.488967749907328</v>
      </c>
      <c r="BR15" s="117">
        <f>(('MMO - Euro100kg'!BR23/0.97116)*BR$65)</f>
        <v>24.071409551464228</v>
      </c>
      <c r="BS15" s="117">
        <f>(('MMO - Euro100kg'!BS23/0.97116)*BS$65)</f>
        <v>24.006430989744221</v>
      </c>
      <c r="BT15" s="117">
        <f>(('MMO - Euro100kg'!BT23/0.97116)*BT$65)</f>
        <v>24.221848593434657</v>
      </c>
      <c r="BU15" s="117">
        <f>(('MMO - Euro100kg'!BU23/0.97116)*BU$65)</f>
        <v>24.306417984678117</v>
      </c>
      <c r="BV15" s="117">
        <f>(('MMO - Euro100kg'!BV23/0.97116)*BV$65)</f>
        <v>24.403906122575066</v>
      </c>
      <c r="BW15" s="117">
        <f>(('MMO - Euro100kg'!BW23/0.97116)*BW$65)</f>
        <v>24.054311956835125</v>
      </c>
      <c r="BX15" s="117">
        <f>(('MMO - Euro100kg'!BX23/0.97116)*BX$65)</f>
        <v>24.227224339964579</v>
      </c>
      <c r="BY15" s="117">
        <f>(('MMO - Euro100kg'!BY23/0.97116)*BY$65)</f>
        <v>24.571021314716422</v>
      </c>
      <c r="BZ15" s="117">
        <f>(('MMO - Euro100kg'!BZ23/0.97116)*BZ$65)</f>
        <v>24.669524908357015</v>
      </c>
      <c r="CA15" s="117">
        <f>(('MMO - Euro100kg'!CA23/0.97116)*CA$65)</f>
        <v>24.820513993574693</v>
      </c>
      <c r="CB15" s="117">
        <f>(('MMO - Euro100kg'!CB23/0.97116)*CB$65)</f>
        <v>25.237506610651181</v>
      </c>
      <c r="CC15" s="117">
        <f>(('MMO - Euro100kg'!CC23/0.97116)*CC$65)</f>
        <v>25.48903352691627</v>
      </c>
      <c r="CD15" s="117">
        <f>(('MMO - Euro100kg'!CD23/0.97116)*CD$65)</f>
        <v>26.577184150912313</v>
      </c>
      <c r="CE15" s="117">
        <f>(('MMO - Euro100kg'!CE23/0.97116)*CE$65)</f>
        <v>28.75323402940813</v>
      </c>
      <c r="CF15" s="117">
        <f>(('MMO - Euro100kg'!CF23/0.97116)*CF$65)</f>
        <v>31.602502471271471</v>
      </c>
      <c r="CG15" s="117">
        <f>(('MMO - Euro100kg'!CG23/0.97116)*CG$65)</f>
        <v>33.433803039663907</v>
      </c>
      <c r="CH15" s="117">
        <f>(('MMO - Euro100kg'!CH23/0.97116)*CH$65)</f>
        <v>34.414838749536635</v>
      </c>
      <c r="CI15" s="117">
        <f>(('MMO - Euro100kg'!CI23/0.97116)*CI$65)</f>
        <v>35.601770501256233</v>
      </c>
      <c r="CJ15" s="117">
        <f>(('MMO - Euro100kg'!CJ23/0.97116)*CJ$65)</f>
        <v>34.955702273569749</v>
      </c>
      <c r="CK15" s="117">
        <f>(('MMO - Euro100kg'!CK23/0.97116)*CK$65)</f>
        <v>35.286440009885091</v>
      </c>
      <c r="CL15" s="117">
        <f>(('MMO - Euro100kg'!CL23/0.97116)*CL$65)</f>
        <v>35.862772148770539</v>
      </c>
      <c r="CM15" s="117">
        <f>(('MMO - Euro100kg'!CM23/0.97116)*CM$65)</f>
        <v>34.935879072449445</v>
      </c>
      <c r="CN15" s="117">
        <f>(('MMO - Euro100kg'!CN23/0.97116)*CN$65)</f>
        <v>35.138262953581282</v>
      </c>
      <c r="CO15" s="117">
        <f>(('MMO - Euro100kg'!CO23/0.97116)*CO$65)</f>
        <v>35.037224504716008</v>
      </c>
      <c r="CP15" s="117">
        <f>(('MMO - Euro100kg'!CP23/0.97116)*CP$65)</f>
        <v>34.969685530705547</v>
      </c>
      <c r="CQ15" s="117">
        <f>(('MMO - Euro100kg'!CQ23/0.97116)*CQ$65)</f>
        <v>35.171902631904111</v>
      </c>
      <c r="CR15" s="117">
        <f>(('MMO - Euro100kg'!CR23/0.97116)*CR$65)</f>
        <v>33.856932688743356</v>
      </c>
      <c r="CS15" s="117">
        <f>(('MMO - Euro100kg'!CS23/0.97116)*CS$65)</f>
        <v>35.277138555953698</v>
      </c>
      <c r="CT15" s="117">
        <f>(('MMO - Euro100kg'!CT23/0.97116)*CT$65)</f>
        <v>38.220825157543551</v>
      </c>
      <c r="CU15" s="117">
        <f>(('MMO - Euro100kg'!CU23/0.97116)*CU$65)</f>
        <v>38.519052360064258</v>
      </c>
      <c r="CV15" s="117">
        <f>(('MMO - Euro100kg'!CV23/0.97116)*CV$65)</f>
        <v>36.419410045718529</v>
      </c>
      <c r="CW15" s="117">
        <f>(('MMO - Euro100kg'!CW23/0.97116)*CW$65)</f>
        <v>36.568704065241569</v>
      </c>
      <c r="CX15" s="117">
        <f>(('MMO - Euro100kg'!CX23/0.97116)*CX$65)</f>
        <v>35.121155267927008</v>
      </c>
      <c r="CY15" s="117">
        <f>(('MMO - Euro100kg'!CY23/0.97116)*CY$65)</f>
        <v>34.042240825404676</v>
      </c>
      <c r="CZ15" s="117">
        <f>(('MMO - Euro100kg'!CZ23/0.97116)*CZ$65)</f>
        <v>32.832841962189548</v>
      </c>
      <c r="DA15" s="117">
        <f>(('MMO - Euro100kg'!DA23/0.97116)*DA$65)</f>
        <v>32.694125880390459</v>
      </c>
      <c r="DB15" s="117">
        <f>(('MMO - Euro100kg'!DB23/0.97116)*DB$65)</f>
        <v>32.489415544297543</v>
      </c>
      <c r="DC15" s="117">
        <f>(('MMO - Euro100kg'!DC23/0.97116)*DC$65)</f>
        <v>33.742369949338936</v>
      </c>
      <c r="DD15" s="117">
        <f>(('MMO - Euro100kg'!DD23/0.97116)*DD$65)</f>
        <v>34.605097059186946</v>
      </c>
      <c r="DE15" s="117">
        <f>(('MMO - Euro100kg'!DE23/0.97116)*DE$65)</f>
        <v>34.071878907698014</v>
      </c>
      <c r="DF15" s="117">
        <f>(('MMO - Euro100kg'!DF23/0.97116)*DF$65)</f>
        <v>34.241142262860912</v>
      </c>
      <c r="DG15" s="117">
        <f>(('MMO - Euro100kg'!DG23/0.97116)*DG$65)</f>
        <v>33.806972816013847</v>
      </c>
      <c r="DH15" s="117">
        <f>(('MMO - Euro100kg'!DH23/0.97116)*DH$65)</f>
        <v>33.760689978994186</v>
      </c>
      <c r="DI15" s="117">
        <f>(('MMO - Euro100kg'!DI23/0.97116)*DI$65)</f>
        <v>34.175865696692618</v>
      </c>
      <c r="DJ15" s="117">
        <f>(('MMO - Euro100kg'!DJ23/0.97116)*DJ$65)</f>
        <v>33.510044173977512</v>
      </c>
      <c r="DK15" s="117">
        <f>(('MMO - Euro100kg'!DK23/0.97116)*DK$65)</f>
        <v>32.245659726512628</v>
      </c>
      <c r="DL15" s="117">
        <f>(('MMO - Euro100kg'!DL23/0.97116)*DL$65)</f>
        <v>31.161503768688988</v>
      </c>
      <c r="DM15" s="117">
        <f>(('MMO - Euro100kg'!DM23/0.97116)*DM$65)</f>
        <v>31.235686951686645</v>
      </c>
      <c r="DN15" s="117">
        <f>(('MMO - Euro100kg'!DN23/0.97116)*DN$65)</f>
        <v>31.238314901766955</v>
      </c>
      <c r="DO15" s="117">
        <f>(('MMO - Euro100kg'!DO23/0.97116)*DO$65)</f>
        <v>32.118135837555087</v>
      </c>
      <c r="DP15" s="117">
        <f>(('MMO - Euro100kg'!DP23/0.97116)*DP$65)</f>
        <v>34.389883850240949</v>
      </c>
      <c r="DQ15" s="117">
        <f>(('MMO - Euro100kg'!DQ23/0.97116)*DQ$65)</f>
        <v>34.220207380864125</v>
      </c>
      <c r="DR15" s="117">
        <f>(('MMO - Euro100kg'!DR23/0.97116)*DR$65)</f>
        <v>33.983267607901887</v>
      </c>
      <c r="DS15" s="117">
        <f>(('MMO - Euro100kg'!DS23/0.97116)*DS$65)</f>
        <v>34.744470530087739</v>
      </c>
      <c r="DT15" s="117">
        <f>(('MMO - Euro100kg'!DT23/0.97116)*DT$65)</f>
        <v>35.532484863462251</v>
      </c>
      <c r="DU15" s="117">
        <f>(('MMO - Euro100kg'!DU23/0.97116)*DU$65)</f>
        <v>36.867842580007412</v>
      </c>
      <c r="DV15" s="117">
        <f>(('MMO - Euro100kg'!DV23/0.97116)*DV$65)</f>
        <v>37.682982206845423</v>
      </c>
      <c r="DW15" s="117">
        <f>(('MMO - Euro100kg'!DW23/0.97116)*DW$65)</f>
        <v>36.796104658346721</v>
      </c>
      <c r="DX15" s="117">
        <f>(('MMO - Euro100kg'!DX23/0.97116)*DX$65)</f>
        <v>38.453910787099957</v>
      </c>
      <c r="DY15" s="117">
        <f>(('MMO - Euro100kg'!DY23/0.97116)*DY$65)</f>
        <v>38.485623378228098</v>
      </c>
      <c r="DZ15" s="117">
        <f>(('MMO - Euro100kg'!DZ23/0.97116)*DZ$65)</f>
        <v>39.963681576671199</v>
      </c>
      <c r="EA15" s="117">
        <f>(('MMO - Euro100kg'!EA23/0.97116)*EA$65)</f>
        <v>40.560112030973272</v>
      </c>
      <c r="EB15" s="117">
        <f>(('MMO - Euro100kg'!EB23/0.97116)*EB$65)</f>
        <v>41.488700729025084</v>
      </c>
      <c r="EC15" s="117">
        <f>(('MMO - Euro100kg'!EC23/0.97116)*EC$65)</f>
        <v>40.853256209069571</v>
      </c>
      <c r="ED15" s="117">
        <f>(('MMO - Euro100kg'!ED23/0.97116)*ED$65)</f>
        <v>41.239586473907494</v>
      </c>
      <c r="EE15" s="266">
        <f>(('MMO - Euro100kg'!EE23/0.97116)*EE$65)</f>
        <v>40.372215494872115</v>
      </c>
      <c r="EF15" s="266">
        <f>(('MMO - Euro100kg'!EF23/0.97116)*EF$65)</f>
        <v>40.241899172124057</v>
      </c>
      <c r="EG15" s="266">
        <f>(('MMO - Euro100kg'!EG23/0.97116)*EG$65)</f>
        <v>39.433671382676387</v>
      </c>
      <c r="EH15" s="266">
        <f>(('MMO - Euro100kg'!EH23/0.97116)*EH$65)</f>
        <v>38.160231063882364</v>
      </c>
      <c r="EI15" s="266">
        <f>(('MMO - Euro100kg'!EI23/0.97116)*EI$65)</f>
        <v>37.029987849581943</v>
      </c>
      <c r="EJ15" s="266">
        <f>(('MMO - Euro100kg'!EJ23/0.97116)*EJ$65)</f>
        <v>36.244655875447918</v>
      </c>
      <c r="EK15" s="266">
        <f>(('MMO - Euro100kg'!EK23/0.97116)*EK$65)</f>
        <v>35.653055109353765</v>
      </c>
      <c r="EL15" s="266">
        <f>(('MMO - Euro100kg'!EL23/0.97116)*EL$65)</f>
        <v>36.361089830717901</v>
      </c>
      <c r="EM15" s="266">
        <f>(('MMO - Euro100kg'!EM23/0.97116)*EM$65)</f>
        <v>35.947014704065239</v>
      </c>
      <c r="EN15" s="266">
        <f>(('MMO - Euro100kg'!EN23/0.97116)*EN$65)</f>
        <v>37.646640615346598</v>
      </c>
      <c r="EO15" s="266">
        <f>(('MMO - Euro100kg'!EO23/0.97116)*EO$65)</f>
        <v>37.323098974422336</v>
      </c>
      <c r="EP15" s="266">
        <f>(('MMO - Euro100kg'!EP23/0.97116)*EP$65)</f>
        <v>37.635248980600515</v>
      </c>
      <c r="EQ15" s="266">
        <f>(('MMO - Euro100kg'!EQ23/0.97116)*EQ$65)</f>
        <v>38.906044318135017</v>
      </c>
      <c r="ER15" s="266">
        <f>(('MMO - Euro100kg'!ER23/0.97116)*ER$65)</f>
        <v>39.525374603566867</v>
      </c>
      <c r="ES15" s="266">
        <f>(('MMO - Euro100kg'!ES23/0.97116)*ES$65)</f>
        <v>39.270455434737841</v>
      </c>
      <c r="ET15" s="266">
        <f>(('MMO - Euro100kg'!ET23/0.97116)*ET$65)</f>
        <v>38.563480785864321</v>
      </c>
      <c r="EU15" s="266">
        <f>(('MMO - Euro100kg'!EU23/0.97116)*EU$65)</f>
        <v>38.06202891387619</v>
      </c>
      <c r="EV15" s="266">
        <f>(('MMO - Euro100kg'!EV23/0.97116)*EV$65)</f>
        <v>38.179067712838254</v>
      </c>
      <c r="EW15" s="266">
        <f>(('MMO - Euro100kg'!EW23/0.97116)*EW$65)</f>
        <v>39.038083323036368</v>
      </c>
      <c r="EX15" s="266">
        <f>(('MMO - Euro100kg'!EX23/0.97116)*EX$65)</f>
        <v>39.41350508670044</v>
      </c>
      <c r="EY15" s="266">
        <f>(('MMO - Euro100kg'!EY23/0.97116)*EY$65)</f>
        <v>38.210140965443387</v>
      </c>
      <c r="EZ15" s="266">
        <f>(('MMO - Euro100kg'!EZ23/0.97116)*EZ$65)</f>
        <v>39.164288067877585</v>
      </c>
      <c r="FA15" s="266">
        <f>(('MMO - Euro100kg'!FA23/0.97116)*FA$65)</f>
        <v>38.81540528852095</v>
      </c>
      <c r="FB15" s="266">
        <f>(('MMO - Euro100kg'!FB23/0.97116)*FB$65)</f>
        <v>38.846735038510644</v>
      </c>
      <c r="FC15" s="266">
        <f>(('MMO - Euro100kg'!FC23/0.97116)*FC$65)</f>
        <v>38.555738292351421</v>
      </c>
      <c r="FD15" s="266">
        <f>(('MMO - Euro100kg'!FD23/0.97116)*FD$65)</f>
        <v>38.543438774249346</v>
      </c>
      <c r="FE15" s="266">
        <f>(('MMO - Euro100kg'!FE23/0.97116)*FE$65)</f>
        <v>37.982290044894768</v>
      </c>
      <c r="FF15" s="266">
        <f>(('MMO - Euro100kg'!FF23/0.97116)*FF$65)</f>
        <v>36.473436920795749</v>
      </c>
      <c r="FG15" s="266">
        <f>(('MMO - Euro100kg'!FG23/0.97116)*FG$65)</f>
        <v>35.887726533218007</v>
      </c>
      <c r="FH15" s="266">
        <f>(('MMO - Euro100kg'!FH23/0.97116)*FH$65)</f>
        <v>35.068398410148696</v>
      </c>
      <c r="FI15" s="266">
        <f>(('MMO - Euro100kg'!FI23/0.97116)*FI$65)</f>
        <v>34.591644631162737</v>
      </c>
      <c r="FJ15" s="266">
        <f>(('MMO - Euro100kg'!FJ23/0.97116)*FJ$65)</f>
        <v>34.742070822521519</v>
      </c>
      <c r="FK15" s="266">
        <f>(('MMO - Euro100kg'!FK23/0.97116)*FK$65)</f>
        <v>34.726971456814532</v>
      </c>
      <c r="FL15" s="266">
        <f>(('MMO - Euro100kg'!FL23/0.97116)*FL$65)</f>
        <v>34.259515424852751</v>
      </c>
      <c r="FM15" s="266">
        <f>(('MMO - Euro100kg'!FM23/0.97116)*FM$65)</f>
        <v>34.797417624284364</v>
      </c>
      <c r="FN15" s="266">
        <f>(('MMO - Euro100kg'!FN23/0.97116)*FN$65)</f>
        <v>34.797447176572348</v>
      </c>
      <c r="FO15" s="266">
        <f>(('MMO - Euro100kg'!FO23/0.97116)*FO$65)</f>
        <v>33.673853638947236</v>
      </c>
      <c r="FP15" s="266">
        <f>(('MMO - Euro100kg'!FP23/0.97116)*FP$65)</f>
        <v>32.440843939206722</v>
      </c>
      <c r="FQ15" s="266">
        <f>(('MMO - Euro100kg'!FQ23/0.97116)*FQ$65)</f>
        <v>31.465330120680424</v>
      </c>
      <c r="FR15" s="266">
        <f>(('MMO - Euro100kg'!FR23/0.97116)*FR$65)</f>
        <v>30.740244655875443</v>
      </c>
      <c r="FS15" s="266">
        <f>(('MMO - Euro100kg'!FS23/0.97116)*FS$65)</f>
        <v>31.104968800197703</v>
      </c>
      <c r="FT15" s="266">
        <f>(('MMO - Euro100kg'!FT23/0.97116)*FT$65)</f>
        <v>30.84248177437291</v>
      </c>
      <c r="FU15" s="266">
        <f>(('MMO - Euro100kg'!FU23/0.97116)*FU$65)</f>
        <v>30.262742905391491</v>
      </c>
      <c r="FV15" s="266">
        <f>(('MMO - Euro100kg'!FV23/0.97116)*FV$65)</f>
        <v>30.545775361423445</v>
      </c>
      <c r="FW15" s="266">
        <f>(('MMO - Euro100kg'!FW23/0.97116)*FW$65)</f>
        <v>31.505379134231223</v>
      </c>
      <c r="FX15" s="266">
        <f>(('MMO - Euro100kg'!FX23/0.97116)*FX$65)</f>
        <v>31.588101857572386</v>
      </c>
      <c r="FY15" s="266">
        <f>(('MMO - Euro100kg'!FY23/0.97116)*FY$65)</f>
        <v>30.516211540837759</v>
      </c>
      <c r="FZ15" s="266">
        <f>(('MMO - Euro100kg'!FZ23/0.97116)*FZ$65)</f>
        <v>30.882865851147081</v>
      </c>
      <c r="GA15" s="266">
        <f>(('MMO - Euro100kg'!GA23/0.97116)*GA$65)</f>
        <v>32.245996849128879</v>
      </c>
      <c r="GB15" s="266">
        <f>(('MMO - Euro100kg'!GB23/0.97116)*GB$65)</f>
        <v>32.415808517648998</v>
      </c>
      <c r="GC15" s="266">
        <f>(('MMO - Euro100kg'!GC23/0.97116)*GC$65)</f>
        <v>31.282757527081017</v>
      </c>
      <c r="GD15" s="266">
        <f>(('MMO - Euro100kg'!GD23/0.97116)*GD$65)</f>
        <v>31.032394250175049</v>
      </c>
      <c r="GE15" s="266">
        <f>(('MMO - Euro100kg'!GE23/0.97116)*GE$65)</f>
        <v>30.124654639812185</v>
      </c>
      <c r="GF15" s="266">
        <f>(('MMO - Euro100kg'!GF23/0.97116)*GF$65)</f>
        <v>30.338510132213024</v>
      </c>
      <c r="GG15" s="266">
        <f>(('MMO - Euro100kg'!GG23/0.97116)*GG$65)</f>
        <v>32.482871617447181</v>
      </c>
      <c r="GH15" s="266">
        <f>(('MMO - Euro100kg'!GH23/0.97116)*GH$65)</f>
        <v>33.372430186580992</v>
      </c>
      <c r="GI15" s="266">
        <f>(('MMO - Euro100kg'!GI23/0.97116)*GI$65)</f>
        <v>33.572848140368222</v>
      </c>
      <c r="GJ15" s="266">
        <f>(('MMO - Euro100kg'!GJ23/0.97116)*GJ$65)</f>
        <v>35.468938588903995</v>
      </c>
      <c r="GK15" s="266">
        <f>(('MMO - Euro100kg'!GK23/0.97116)*GK$65)</f>
        <v>34.590627702953171</v>
      </c>
      <c r="GL15" s="266">
        <f>(('MMO - Euro100kg'!GL23/0.97116)*GL$65)</f>
        <v>33.718876395238681</v>
      </c>
      <c r="GM15" s="266">
        <f>(('MMO - Euro100kg'!GM23/0.97116)*GM$65)</f>
        <v>34.309505745706169</v>
      </c>
      <c r="GN15" s="266">
        <f>(('MMO - Euro100kg'!GN23/0.97116)*GN$65)</f>
        <v>32.820538428271341</v>
      </c>
      <c r="GO15" s="266">
        <f>(('MMO - Euro100kg'!GO23/0.97116)*GO$65)</f>
        <v>33.834937909304337</v>
      </c>
      <c r="GP15" s="266">
        <f>(('MMO - Euro100kg'!GP23/0.97116)*GP$65)</f>
        <v>33.138975246097452</v>
      </c>
      <c r="GQ15" s="266">
        <f>(('MMO - Euro100kg'!GQ23/0.97116)*GQ$65)</f>
        <v>33.338309856254369</v>
      </c>
      <c r="GR15" s="266">
        <f>(('MMO - Euro100kg'!GR23/0.97116)*GR$65)</f>
        <v>34.335290580336924</v>
      </c>
      <c r="GS15" s="266">
        <f>(('MMO - Euro100kg'!GS23/0.97116)*GS$65)</f>
        <v>34.669623542979537</v>
      </c>
      <c r="GT15" s="266">
        <f>(('MMO - Euro100kg'!GT23/0.97116)*GT$65)</f>
        <v>36.432908073178282</v>
      </c>
      <c r="GU15" s="266">
        <f>(('MMO - Euro100kg'!GU23/0.97116)*GU$65)</f>
        <v>36.242777159959914</v>
      </c>
      <c r="GV15" s="266">
        <f>(('MMO - Euro100kg'!GV23/0.97116)*GV$65)</f>
        <v>36.723291939536225</v>
      </c>
      <c r="GW15" s="266">
        <f>(('MMO - Euro100kg'!GW23/0.97116)*GW$65)</f>
        <v>37.121140697722311</v>
      </c>
      <c r="GX15" s="266">
        <f>(('MMO - Euro100kg'!GX23/0.97116)*GX$65)</f>
        <v>37.026976106706904</v>
      </c>
      <c r="GY15" s="266">
        <f>(('MMO - Euro100kg'!GY23/0.97116)*GY$65)</f>
        <v>36.818283290086072</v>
      </c>
      <c r="GZ15" s="266">
        <f>(('MMO - Euro100kg'!GZ23/0.97116)*GZ$65)</f>
        <v>36.745362947403102</v>
      </c>
      <c r="HA15" s="266">
        <f>(('MMO - Euro100kg'!HA23/0.97116)*HA$65)</f>
        <v>36.345361874557476</v>
      </c>
      <c r="HB15" s="266">
        <f>(('MMO - Euro100kg'!HB23/0.97116)*HB$65)</f>
        <v>35.382004098191842</v>
      </c>
      <c r="HC15" s="266">
        <f>(('MMO - Euro100kg'!HC23/0.97116)*HC$65)</f>
        <v>35.382619936233709</v>
      </c>
      <c r="HD15" s="266">
        <f>(('MMO - Euro100kg'!HD23/0.97116)*HD$65)</f>
        <v>35.754950177401987</v>
      </c>
      <c r="HE15" s="266">
        <f>(('MMO - Euro100kg'!HE23/0.97116)*HE$65)</f>
        <v>36.114739229375182</v>
      </c>
      <c r="HF15" s="266">
        <f>(('MMO - Euro100kg'!HF23/0.97116)*HF$65)</f>
        <v>36.561464291022666</v>
      </c>
      <c r="HG15" s="266">
        <f>(('MMO - Euro100kg'!HG23/0.97116)*HG$65)</f>
        <v>36.616523343218418</v>
      </c>
      <c r="HH15" s="266">
        <f>(('MMO - Euro100kg'!HH23/0.97116)*HH$65)</f>
        <v>36.00289719868843</v>
      </c>
      <c r="HI15" s="266">
        <f>(('MMO - Euro100kg'!HI23/0.97116)*HI$65)</f>
        <v>35.613460730185828</v>
      </c>
      <c r="HJ15" s="266">
        <f>(('MMO - Euro100kg'!HJ23/0.97116)*HJ$65)</f>
        <v>35.811306858211879</v>
      </c>
      <c r="HK15" s="266">
        <f>(('MMO - Euro100kg'!HK23/0.97116)*HK$65)</f>
        <v>35.471836491693153</v>
      </c>
      <c r="HL15" s="266">
        <f>(('MMO - Euro100kg'!HL23/0.97116)*HL$65)</f>
        <v>34.935671320894606</v>
      </c>
      <c r="HM15" s="266">
        <f>(('MMO - Euro100kg'!HM23/0.97116)*HM$65)</f>
        <v>33.837124709968826</v>
      </c>
      <c r="HN15" s="266">
        <f>(('MMO - Euro100kg'!HN23/0.97116)*HN$65)</f>
        <v>33.924597991062228</v>
      </c>
      <c r="HO15" s="266">
        <f>(('MMO - Euro100kg'!HO23/0.97116)*HO$65)</f>
        <v>33.984888961279665</v>
      </c>
      <c r="HP15" s="266">
        <f>(('MMO - Euro100kg'!HP23/0.97116)*HP$65)</f>
        <v>34.948896752337419</v>
      </c>
      <c r="HQ15" s="266">
        <f>(('MMO - Euro100kg'!HQ23/0.97116)*HQ$65)</f>
        <v>35.12811183667403</v>
      </c>
      <c r="HR15" s="266">
        <f>(('MMO - Euro100kg'!HR23/0.97116)*HR$65)</f>
        <v>35.757595036301488</v>
      </c>
      <c r="HS15" s="266">
        <f>(('MMO - Euro100kg'!HS23/0.97116)*HS$65)</f>
        <v>35.520691642199111</v>
      </c>
      <c r="HT15" s="266">
        <f>(('MMO - Euro100kg'!HT23/0.97116)*HT$65)</f>
        <v>34.441786903872909</v>
      </c>
      <c r="HU15" s="266">
        <f>(('MMO - Euro100kg'!HU23/0.97116)*HU$65)</f>
        <v>33.980802496376455</v>
      </c>
      <c r="HV15" s="266">
        <f>(('MMO - Euro100kg'!HV23/0.97116)*HV$65)</f>
        <v>33.930439783351872</v>
      </c>
      <c r="HW15" s="266">
        <f>(('MMO - Euro100kg'!HW23/0.97116)*HW$65)</f>
        <v>33.947822472844095</v>
      </c>
      <c r="HX15" s="266">
        <f>(('MMO - Euro100kg'!HX23/0.97116)*HX$65)</f>
        <v>33.641317342147538</v>
      </c>
      <c r="HY15" s="266">
        <f>(('MMO - Euro100kg'!HY23/0.97116)*HY$65)</f>
        <v>35.712897041588505</v>
      </c>
      <c r="HZ15" s="266">
        <f>(('MMO - Euro100kg'!HZ23/0.97116)*HZ$65)</f>
        <v>34.940514024465585</v>
      </c>
      <c r="IA15" s="266">
        <f>(('MMO - Euro100kg'!IA23/0.97116)*IA$65)</f>
        <v>35.140002883150046</v>
      </c>
      <c r="IB15" s="266">
        <f>(('MMO - Euro100kg'!IB23/0.97116)*IB$65)</f>
        <v>35.639403066248796</v>
      </c>
      <c r="IC15" s="266">
        <f>(('MMO - Euro100kg'!IC23/0.97116)*IC$65)</f>
        <v>35.845468171635176</v>
      </c>
      <c r="ID15" s="266">
        <f>(('MMO - Euro100kg'!ID23/0.97116)*ID$65)</f>
        <v>35.719971992256681</v>
      </c>
      <c r="IE15" s="266">
        <f>(('MMO - Euro100kg'!IE23/0.97116)*IE$65)</f>
        <v>36.110881457600847</v>
      </c>
      <c r="IF15" s="266">
        <f>(('MMO - Euro100kg'!IF23/0.97116)*IF$65)</f>
        <v>36.04799293441021</v>
      </c>
      <c r="IG15" s="266">
        <f>(('MMO - Euro100kg'!IG23/0.97116)*IG$65)</f>
        <v>35.651089418839327</v>
      </c>
      <c r="IH15" s="266">
        <f>(('MMO - Euro100kg'!IH23/0.97116)*IH$65)</f>
        <v>36.281354256765106</v>
      </c>
      <c r="II15" s="266">
        <f>(('MMO - Euro100kg'!II23/0.97116)*II$65)</f>
        <v>35.434355307055476</v>
      </c>
      <c r="IJ15" s="266">
        <f>(('MMO - Euro100kg'!IJ23/0.97116)*IJ$65)</f>
        <v>34.749085938465342</v>
      </c>
      <c r="IK15" s="266">
        <f>(('MMO - Euro100kg'!IK23/0.97116)*IK$65)</f>
        <v>34.361590889962152</v>
      </c>
      <c r="IL15" s="266">
        <f>(('MMO - Euro100kg'!IL23/0.97116)*IL$65)</f>
        <v>34.534618806375875</v>
      </c>
      <c r="IM15" s="266">
        <f>(('MMO - Euro100kg'!IM23/0.97116)*IM$65)</f>
        <v>34.391159908915988</v>
      </c>
      <c r="IN15" s="266">
        <f>(('MMO - Euro100kg'!IN23/0.97116)*IN$65)</f>
        <v>34.255371645529806</v>
      </c>
      <c r="IO15" s="266">
        <f>(('MMO - Euro100kg'!IO23/0.97116)*IO$65)</f>
        <v>33.349259320625002</v>
      </c>
      <c r="IP15" s="266">
        <f>(('MMO - Euro100kg'!IP23/0.97116)*IP$65)</f>
        <v>34.179726774728628</v>
      </c>
      <c r="IQ15" s="266">
        <f>(('MMO - Euro100kg'!IQ23/0.97116)*IQ$65)</f>
        <v>34.903235680666796</v>
      </c>
      <c r="IR15" s="266">
        <f>(('MMO - Euro100kg'!IR23/0.97116)*IR$65)</f>
        <v>35.538032328545732</v>
      </c>
      <c r="IS15" s="266">
        <f>(('MMO - Euro100kg'!IS23/0.97116)*IS$65)</f>
        <v>36.092143884164777</v>
      </c>
      <c r="IT15" s="266">
        <f>(('MMO - Euro100kg'!IT23/0.97116)*IT$65)</f>
        <v>37.5719929729933</v>
      </c>
      <c r="IU15" s="266">
        <f>(('MMO - Euro100kg'!IU23/0.97116)*IU$65)</f>
        <v>38.022154066124166</v>
      </c>
      <c r="IV15" s="266">
        <f>(('MMO - Euro100kg'!IV23/0.97116)*IV$65)</f>
        <v>39.221397195106881</v>
      </c>
      <c r="IW15" s="266">
        <f>(('MMO - Euro100kg'!IW23/0.97116)*IW$65)</f>
        <v>40.297331026813289</v>
      </c>
      <c r="IX15" s="266">
        <f>(('MMO - Euro100kg'!IX23/0.97116)*IX$65)</f>
        <v>41.304682842655879</v>
      </c>
      <c r="IY15" s="266">
        <f>(('MMO - Euro100kg'!IY23/0.97116)*IY$65)</f>
        <v>43.396448108915671</v>
      </c>
      <c r="IZ15" s="266">
        <f>(('MMO - Euro100kg'!IZ23/0.97116)*IZ$65)</f>
        <v>45.831455073407994</v>
      </c>
      <c r="JA15" s="266">
        <f>(('MMO - Euro100kg'!JA23/0.97116)*JA$65)</f>
        <v>47.615134135123633</v>
      </c>
      <c r="JB15" s="266">
        <f>(('MMO - Euro100kg'!JB23/0.97116)*JB$65)</f>
        <v>48.803795326789839</v>
      </c>
      <c r="JC15" s="266">
        <f>(('MMO - Euro100kg'!JC23/0.97116)*JC$65)</f>
        <v>52.343722596033231</v>
      </c>
      <c r="JD15" s="266">
        <f>(('MMO - Euro100kg'!JD23/0.97116)*JD$65)</f>
        <v>52.853177054832805</v>
      </c>
      <c r="JE15" s="266">
        <f>(('MMO - Euro100kg'!JE23/0.97116)*JE$65)</f>
        <v>53.335213231412105</v>
      </c>
      <c r="JF15" s="266">
        <f>(('MMO - Euro100kg'!JF23/0.97116)*JF$65)</f>
        <v>51.302177660882705</v>
      </c>
      <c r="JG15" s="266">
        <f>(('MMO - Euro100kg'!JG23/0.97116)*JG$65)</f>
        <v>52.456212158655624</v>
      </c>
      <c r="JH15" s="266">
        <f>(('MMO - Euro100kg'!JH23/0.97116)*JH$65)</f>
        <v>51.170869681617859</v>
      </c>
      <c r="JI15" s="266">
        <f>(('MMO - Euro100kg'!JI23/0.97116)*JI$65)</f>
        <v>49.264815764921202</v>
      </c>
      <c r="JJ15" s="266">
        <f>(('MMO - Euro100kg'!JJ23/0.97116)*JJ$65)</f>
        <v>47.525565303348579</v>
      </c>
      <c r="JK15" s="266">
        <f>(('MMO - Euro100kg'!JK23/0.97116)*JK$65)</f>
        <v>45.288346644500109</v>
      </c>
      <c r="JL15" s="266">
        <f>(('MMO - Euro100kg'!JL23/0.97116)*JL$65)</f>
        <v>44.073187078994565</v>
      </c>
      <c r="JM15" s="266">
        <f>(('MMO - Euro100kg'!JM23/0.97116)*JM$65)</f>
        <v>44.185470983154161</v>
      </c>
      <c r="JN15" s="266">
        <f>(('MMO - Euro100kg'!JN23/0.97116)*JN$65)</f>
        <v>45.531078924889464</v>
      </c>
      <c r="JO15" s="266">
        <f>(('MMO - Euro100kg'!JO23/0.97116)*JO$65)</f>
        <v>45.264002890995364</v>
      </c>
      <c r="JP15" s="266">
        <f>(('MMO - Euro100kg'!JP23/0.97116)*JP$65)</f>
        <v>46.324436756044314</v>
      </c>
      <c r="JQ15" s="266">
        <f>(('MMO - Euro100kg'!JQ23/0.97116)*JQ$65)</f>
        <v>46.931700234770787</v>
      </c>
      <c r="JR15" s="266">
        <f>(('MMO - Euro100kg'!JR23/0.97116)*JR$65)</f>
        <v>46.662265960836855</v>
      </c>
      <c r="JS15" s="266">
        <f>(('MMO - Euro100kg'!JS23/0.97116)*JS$65)</f>
        <v>46.573296975687938</v>
      </c>
      <c r="JT15" s="266">
        <f>(('MMO - Euro100kg'!JT23/0.97116)*JT$65)</f>
        <v>46.308859214017993</v>
      </c>
      <c r="JU15" s="266">
        <f>(('MMO - Euro100kg'!JU23/0.97116)*JU$65)</f>
        <v>46.207864666996166</v>
      </c>
      <c r="JV15" s="266">
        <f>(('MMO - Euro100kg'!JV23/0.97116)*JV$65)</f>
        <v>46.085715609609714</v>
      </c>
      <c r="JW15" s="266">
        <f>(('MMO - Euro100kg'!JW23/0.97116)*JW$65)</f>
        <v>46.15015557777204</v>
      </c>
      <c r="JX15" s="266">
        <f>(('MMO - Euro100kg'!JX23/0.97116)*JX$65)</f>
        <v>45.418107160509081</v>
      </c>
      <c r="JY15" s="266">
        <f>(('MMO - Euro100kg'!JY23/0.97116)*JY$65)</f>
        <v>45.850165736358306</v>
      </c>
      <c r="JZ15" s="266">
        <f>(('MMO - Euro100kg'!JZ23/0.97116)*JZ$65)</f>
        <v>46.566380832294271</v>
      </c>
      <c r="KA15" s="266">
        <f>(('MMO - Euro100kg'!KA23/0.97116)*KA$65)</f>
        <v>46.589963107447353</v>
      </c>
      <c r="KB15" s="266">
        <f>(('MMO - Euro100kg'!KB23/0.97116)*KB$65)</f>
        <v>47.433986698112705</v>
      </c>
      <c r="KC15" s="266">
        <f>(('MMO - Euro100kg'!KC23/0.97116)*KC$65)</f>
        <v>46.748640800691959</v>
      </c>
      <c r="KD15" s="266">
        <f>(('MMO - Euro100kg'!KD23/0.97116)*KD$65)</f>
        <v>46.358884272416489</v>
      </c>
      <c r="KE15" s="266">
        <f>(('MMO - Euro100kg'!KE23/0.97116)*KE$65)</f>
        <v>47.520233535153842</v>
      </c>
      <c r="KF15" s="266">
        <f>(('MMO - Euro100kg'!KF23/0.97116)*KF$65)</f>
        <v>47.037864821450633</v>
      </c>
      <c r="KG15" s="266">
        <f>(('MMO - Euro100kg'!KG23/0.97116)*KG$65)</f>
        <v>47.645292914315526</v>
      </c>
      <c r="KH15" s="266">
        <f>(('MMO - Euro100kg'!KH23/0.97116)*KH$65)</f>
        <v>48.010363843239013</v>
      </c>
      <c r="KI15" s="266">
        <f>(('MMO - Euro100kg'!KI23/0.97116)*KI$65)</f>
        <v>47.092458307100593</v>
      </c>
      <c r="KJ15" s="266">
        <f>(('MMO - Euro100kg'!KJ23/0.97116)*KJ$65)</f>
        <v>48.687550871907725</v>
      </c>
      <c r="KK15" s="266">
        <f>(('MMO - Euro100kg'!KK23/0.97116)*KK$65)</f>
        <v>49.620046219939582</v>
      </c>
      <c r="KL15" s="266">
        <f>(('MMO - Euro100kg'!KL23/0.97116)*KL$65)</f>
        <v>49.707317709405935</v>
      </c>
      <c r="KM15" s="266">
        <f>(('MMO - Euro100kg'!KM23/0.97116)*KM$65)</f>
        <v>50.061265066331181</v>
      </c>
      <c r="KN15" s="266">
        <f>(('MMO - Euro100kg'!KN23/0.97116)*KN$65)</f>
        <v>50.27426251349798</v>
      </c>
      <c r="KO15" s="266">
        <f>(('MMO - Euro100kg'!KO23/0.97116)*KO$65)</f>
        <v>50.67799585032332</v>
      </c>
      <c r="KP15" s="266">
        <f>(('MMO - Euro100kg'!KP23/0.97116)*KP$65)</f>
        <v>50.166810824169033</v>
      </c>
      <c r="KQ15" s="266">
        <f>(('MMO - Euro100kg'!KQ23/0.97116)*KQ$65)</f>
        <v>49.388195363816273</v>
      </c>
      <c r="KR15" s="266">
        <f>(('MMO - Euro100kg'!KR23/0.97116)*KR$65)</f>
        <v>49.360507228469039</v>
      </c>
      <c r="KS15" s="266">
        <f>(('MMO - Euro100kg'!KS23/0.97116)*KS$65)</f>
        <v>48.803256274595704</v>
      </c>
      <c r="KT15" s="266">
        <f>(('MMO - Euro100kg'!KT23/0.97116)*KT$65)</f>
        <v>48.982953169405654</v>
      </c>
      <c r="KU15" s="266">
        <f>(('MMO - Euro100kg'!KU23/0.97116)*KU$65)</f>
        <v>48.819889976934803</v>
      </c>
      <c r="KV15" s="266">
        <f>(('MMO - Euro100kg'!KV23/0.97116)*KV$65)</f>
        <v>50.374042663131995</v>
      </c>
      <c r="KW15" s="266">
        <f>(('MMO - Euro100kg'!KW23/0.97116)*KW$65)</f>
        <v>48.518927342828029</v>
      </c>
      <c r="KX15" s="266">
        <f>(('MMO - Euro100kg'!KX23/0.97116)*KX$65)</f>
        <v>48.68462663206887</v>
      </c>
      <c r="KY15" s="266">
        <f>KX15-KL15</f>
        <v>-1.0226910773370648</v>
      </c>
      <c r="KZ15" s="267">
        <f>(KX15/KL15)-1</f>
        <v>-2.0574255953938692E-2</v>
      </c>
      <c r="LA15" s="20"/>
      <c r="LB15" s="25"/>
      <c r="LE15" s="23"/>
      <c r="LF15" s="24"/>
    </row>
    <row r="16" spans="1:318" s="17" customFormat="1" ht="18" customHeight="1">
      <c r="B16" s="87" t="s">
        <v>6</v>
      </c>
      <c r="C16" s="118">
        <f>(('MMO - Euro100kg'!C12/0.97116)*C$65)</f>
        <v>18.978038170847235</v>
      </c>
      <c r="D16" s="118">
        <f>(('MMO - Euro100kg'!D12/0.97116)*D$65)</f>
        <v>18.299509864491949</v>
      </c>
      <c r="E16" s="118">
        <f>(('MMO - Euro100kg'!E12/0.97116)*E$65)</f>
        <v>17.626100323324685</v>
      </c>
      <c r="F16" s="118">
        <f>(('MMO - Euro100kg'!F12/0.97116)*F$65)</f>
        <v>17.206787099962931</v>
      </c>
      <c r="G16" s="118">
        <f>(('MMO - Euro100kg'!G12/0.97116)*G$65)</f>
        <v>17.413386939330284</v>
      </c>
      <c r="H16" s="118">
        <f>(('MMO - Euro100kg'!H12/0.97116)*H$65)</f>
        <v>17.481995119238849</v>
      </c>
      <c r="I16" s="118">
        <f>(('MMO - Euro100kg'!I12/0.97116)*I$65)</f>
        <v>17.608037728077761</v>
      </c>
      <c r="J16" s="118">
        <f>(('MMO - Euro100kg'!J12/0.97116)*J$65)</f>
        <v>18.711848511058939</v>
      </c>
      <c r="K16" s="118">
        <f>(('MMO - Euro100kg'!K12/0.97116)*K$65)</f>
        <v>19.354623172288807</v>
      </c>
      <c r="L16" s="118">
        <f>(('MMO - Euro100kg'!L12/0.97116)*L$65)</f>
        <v>20.137806242019849</v>
      </c>
      <c r="M16" s="118">
        <f>(('MMO - Euro100kg'!M12/0.97116)*M$65)</f>
        <v>20.119221981959718</v>
      </c>
      <c r="N16" s="118">
        <f>(('MMO - Euro100kg'!N12/0.97116)*N$65)</f>
        <v>18.943398616087975</v>
      </c>
      <c r="O16" s="118">
        <f>(('MMO - Euro100kg'!O12/0.97116)*O$65)</f>
        <v>18.029854174389392</v>
      </c>
      <c r="P16" s="118">
        <f>(('MMO - Euro100kg'!P12/0.97116)*P$65)</f>
        <v>17.21743837266774</v>
      </c>
      <c r="Q16" s="118">
        <f>(('MMO - Euro100kg'!Q12/0.97116)*Q$65)</f>
        <v>16.476069277976851</v>
      </c>
      <c r="R16" s="118">
        <f>(('MMO - Euro100kg'!R12/0.97116)*R$65)</f>
        <v>16.10663570369455</v>
      </c>
      <c r="S16" s="118">
        <f>(('MMO - Euro100kg'!S12/0.97116)*S$65)</f>
        <v>16.518552802833725</v>
      </c>
      <c r="T16" s="118">
        <f>(('MMO - Euro100kg'!T12/0.97116)*T$65)</f>
        <v>16.875470571275585</v>
      </c>
      <c r="U16" s="118">
        <f>(('MMO - Euro100kg'!U12/0.97116)*U$65)</f>
        <v>16.694832077103666</v>
      </c>
      <c r="V16" s="118">
        <f>(('MMO - Euro100kg'!V12/0.97116)*V$65)</f>
        <v>16.922199586062028</v>
      </c>
      <c r="W16" s="118">
        <f>(('MMO - Euro100kg'!W12/0.97116)*W$65)</f>
        <v>17.675117920836936</v>
      </c>
      <c r="X16" s="118">
        <f>(('MMO - Euro100kg'!X12/0.97116)*X$65)</f>
        <v>18.678785751060587</v>
      </c>
      <c r="Y16" s="118">
        <f>(('MMO - Euro100kg'!Y12/0.97116)*Y$65)</f>
        <v>19.334709996293093</v>
      </c>
      <c r="Z16" s="118">
        <f>(('MMO - Euro100kg'!Z12/0.97116)*Z$65)</f>
        <v>18.819246797644055</v>
      </c>
      <c r="AA16" s="118">
        <f>(('MMO - Euro100kg'!AA12/0.97116)*AA$65)</f>
        <v>18.995508567074427</v>
      </c>
      <c r="AB16" s="118">
        <f>(('MMO - Euro100kg'!AB12/0.97116)*AB$65)</f>
        <v>18.263472599777586</v>
      </c>
      <c r="AC16" s="118">
        <f>(('MMO - Euro100kg'!AC12/0.97116)*AC$65)</f>
        <v>17.889616849952635</v>
      </c>
      <c r="AD16" s="118">
        <f>(('MMO - Euro100kg'!AD12/0.97116)*AD$65)</f>
        <v>17.755565138597142</v>
      </c>
      <c r="AE16" s="118">
        <f>(('MMO - Euro100kg'!AE12/0.97116)*AE$65)</f>
        <v>18.534996437250296</v>
      </c>
      <c r="AF16" s="118">
        <f>(('MMO - Euro100kg'!AF12/0.97116)*AF$65)</f>
        <v>18.248490186992871</v>
      </c>
      <c r="AG16" s="118">
        <f>(('MMO - Euro100kg'!AG12/0.97116)*AG$65)</f>
        <v>18.156396536101155</v>
      </c>
      <c r="AH16" s="118">
        <f>(('MMO - Euro100kg'!AH12/0.97116)*AH$65)</f>
        <v>20.184355101116189</v>
      </c>
      <c r="AI16" s="118">
        <f>(('MMO - Euro100kg'!AI12/0.97116)*AI$65)</f>
        <v>21.054173359693561</v>
      </c>
      <c r="AJ16" s="118">
        <f>(('MMO - Euro100kg'!AJ12/0.97116)*AJ$65)</f>
        <v>22.191078792372007</v>
      </c>
      <c r="AK16" s="118">
        <f>(('MMO - Euro100kg'!AK12/0.97116)*AK$65)</f>
        <v>22.754092919807245</v>
      </c>
      <c r="AL16" s="118">
        <f>(('MMO - Euro100kg'!AL12/0.97116)*AL$65)</f>
        <v>21.561240763622884</v>
      </c>
      <c r="AM16" s="118">
        <f>(('MMO - Euro100kg'!AM12/0.97116)*AM$65)</f>
        <v>20.948046063058612</v>
      </c>
      <c r="AN16" s="118">
        <f>(('MMO - Euro100kg'!AN12/0.97116)*AN$65)</f>
        <v>19.501554388566248</v>
      </c>
      <c r="AO16" s="118">
        <f>(('MMO - Euro100kg'!AO12/0.97116)*AO$65)</f>
        <v>19.143507763911199</v>
      </c>
      <c r="AP16" s="118">
        <f>(('MMO - Euro100kg'!AP12/0.97116)*AP$65)</f>
        <v>18.664689711273112</v>
      </c>
      <c r="AQ16" s="118">
        <f>(('MMO - Euro100kg'!AQ12/0.97116)*AQ$65)</f>
        <v>19.041770120268545</v>
      </c>
      <c r="AR16" s="118">
        <f>(('MMO - Euro100kg'!AR12/0.97116)*AR$65)</f>
        <v>18.792504355615961</v>
      </c>
      <c r="AS16" s="118">
        <f>(('MMO - Euro100kg'!AS12/0.97116)*AS$65)</f>
        <v>19.062619959635899</v>
      </c>
      <c r="AT16" s="118">
        <f>(('MMO - Euro100kg'!AT12/0.97116)*AT$65)</f>
        <v>19.50300621957247</v>
      </c>
      <c r="AU16" s="118">
        <f>(('MMO - Euro100kg'!AU12/0.97116)*AU$65)</f>
        <v>21.099787516989991</v>
      </c>
      <c r="AV16" s="118">
        <f>(('MMO - Euro100kg'!AV12/0.97116)*AV$65)</f>
        <v>22.271105998393676</v>
      </c>
      <c r="AW16" s="118">
        <f>(('MMO - Euro100kg'!AW12/0.97116)*AW$65)</f>
        <v>22.667415651900821</v>
      </c>
      <c r="AX16" s="118">
        <f>(('MMO - Euro100kg'!AX12/0.97116)*AX$65)</f>
        <v>21.531347479612013</v>
      </c>
      <c r="AY16" s="118">
        <f>(('MMO - Euro100kg'!AY12/0.97116)*AY$65)</f>
        <v>21.179976883314797</v>
      </c>
      <c r="AZ16" s="118">
        <f>(('MMO - Euro100kg'!AZ12/0.97116)*AZ$65)</f>
        <v>20.467560391696527</v>
      </c>
      <c r="BA16" s="118">
        <f>(('MMO - Euro100kg'!BA12/0.97116)*BA$65)</f>
        <v>19.828010214588737</v>
      </c>
      <c r="BB16" s="118">
        <f>(('MMO - Euro100kg'!BB12/0.97116)*BB$65)</f>
        <v>19.263307240825405</v>
      </c>
      <c r="BC16" s="118">
        <f>(('MMO - Euro100kg'!BC12/0.97116)*BC$65)</f>
        <v>19.144525577659707</v>
      </c>
      <c r="BD16" s="118">
        <f>(('MMO - Euro100kg'!BD12/0.97116)*BD$65)</f>
        <v>18.587629803533918</v>
      </c>
      <c r="BE16" s="118">
        <f>(('MMO - Euro100kg'!BE12/0.97116)*BE$65)</f>
        <v>18.987245273693315</v>
      </c>
      <c r="BF16" s="118">
        <f>(('MMO - Euro100kg'!BF12/0.97116)*BF$65)</f>
        <v>19.334661806499444</v>
      </c>
      <c r="BG16" s="118">
        <f>(('MMO - Euro100kg'!BG12/0.97116)*BG$65)</f>
        <v>19.748910416409242</v>
      </c>
      <c r="BH16" s="118">
        <f>(('MMO - Euro100kg'!BH12/0.97116)*BH$65)</f>
        <v>21.545286327690597</v>
      </c>
      <c r="BI16" s="118">
        <f>(('MMO - Euro100kg'!BI12/0.97116)*BI$65)</f>
        <v>21.313873470900777</v>
      </c>
      <c r="BJ16" s="118">
        <f>(('MMO - Euro100kg'!BJ12/0.97116)*BJ$65)</f>
        <v>20.717929630544916</v>
      </c>
      <c r="BK16" s="118">
        <f>(('MMO - Euro100kg'!BK12/0.97116)*BK$65)</f>
        <v>19.858541579142468</v>
      </c>
      <c r="BL16" s="118">
        <f>(('MMO - Euro100kg'!BL12/0.97116)*BL$65)</f>
        <v>19.486548972362947</v>
      </c>
      <c r="BM16" s="118">
        <f>(('MMO - Euro100kg'!BM12/0.97116)*BM$65)</f>
        <v>19.134113987396514</v>
      </c>
      <c r="BN16" s="118">
        <f>(('MMO - Euro100kg'!BN12/0.97116)*BN$65)</f>
        <v>18.923929568763128</v>
      </c>
      <c r="BO16" s="118">
        <f>(('MMO - Euro100kg'!BO12/0.97116)*BO$65)</f>
        <v>18.632645063635241</v>
      </c>
      <c r="BP16" s="118">
        <f>(('MMO - Euro100kg'!BP12/0.97116)*BP$65)</f>
        <v>18.230644692944519</v>
      </c>
      <c r="BQ16" s="118">
        <f>(('MMO - Euro100kg'!BQ12/0.97116)*BQ$65)</f>
        <v>17.927398265991187</v>
      </c>
      <c r="BR16" s="118">
        <f>(('MMO - Euro100kg'!BR12/0.97116)*BR$65)</f>
        <v>19.304517793154577</v>
      </c>
      <c r="BS16" s="118">
        <f>(('MMO - Euro100kg'!BS12/0.97116)*BS$65)</f>
        <v>19.25240701841097</v>
      </c>
      <c r="BT16" s="118">
        <f>(('MMO - Euro100kg'!BT12/0.97116)*BT$65)</f>
        <v>19.191796511388439</v>
      </c>
      <c r="BU16" s="118">
        <f>(('MMO - Euro100kg'!BU12/0.97116)*BU$65)</f>
        <v>19.220319102928453</v>
      </c>
      <c r="BV16" s="118">
        <f>(('MMO - Euro100kg'!BV12/0.97116)*BV$65)</f>
        <v>20.169090263190412</v>
      </c>
      <c r="BW16" s="118">
        <f>(('MMO - Euro100kg'!BW12/0.97116)*BW$65)</f>
        <v>19.339120124387332</v>
      </c>
      <c r="BX16" s="118">
        <f>(('MMO - Euro100kg'!BX12/0.97116)*BX$65)</f>
        <v>18.670143395526999</v>
      </c>
      <c r="BY16" s="118">
        <f>(('MMO - Euro100kg'!BY12/0.97116)*BY$65)</f>
        <v>17.953861114543432</v>
      </c>
      <c r="BZ16" s="118">
        <f>(('MMO - Euro100kg'!BZ12/0.97116)*BZ$65)</f>
        <v>19.109603597759378</v>
      </c>
      <c r="CA16" s="118">
        <f>(('MMO - Euro100kg'!CA12/0.97116)*CA$65)</f>
        <v>20.883757321141726</v>
      </c>
      <c r="CB16" s="118">
        <f>(('MMO - Euro100kg'!CB12/0.97116)*CB$65)</f>
        <v>22.717932040034597</v>
      </c>
      <c r="CC16" s="118">
        <f>(('MMO - Euro100kg'!CC12/0.97116)*CC$65)</f>
        <v>23.961080563449897</v>
      </c>
      <c r="CD16" s="118">
        <f>(('MMO - Euro100kg'!CD12/0.97116)*CD$65)</f>
        <v>26.863260430824994</v>
      </c>
      <c r="CE16" s="118">
        <f>(('MMO - Euro100kg'!CE12/0.97116)*CE$65)</f>
        <v>29.971951686642775</v>
      </c>
      <c r="CF16" s="118">
        <f>(('MMO - Euro100kg'!CF12/0.97116)*CF$65)</f>
        <v>31.960807487952554</v>
      </c>
      <c r="CG16" s="118">
        <f>(('MMO - Euro100kg'!CG12/0.97116)*CG$65)</f>
        <v>33.112885209440257</v>
      </c>
      <c r="CH16" s="118">
        <f>(('MMO - Euro100kg'!CH12/0.97116)*CH$65)</f>
        <v>32.106164277770915</v>
      </c>
      <c r="CI16" s="118">
        <f>(('MMO - Euro100kg'!CI12/0.97116)*CI$65)</f>
        <v>31.568337287367687</v>
      </c>
      <c r="CJ16" s="118">
        <f>(('MMO - Euro100kg'!CJ12/0.97116)*CJ$65)</f>
        <v>31.410702860496727</v>
      </c>
      <c r="CK16" s="118">
        <f>(('MMO - Euro100kg'!CK12/0.97116)*CK$65)</f>
        <v>31.588854606861901</v>
      </c>
      <c r="CL16" s="118">
        <f>(('MMO - Euro100kg'!CL12/0.97116)*CL$65)</f>
        <v>29.083234400098849</v>
      </c>
      <c r="CM16" s="118">
        <f>(('MMO - Euro100kg'!CM12/0.97116)*CM$65)</f>
        <v>27.937296954157912</v>
      </c>
      <c r="CN16" s="118">
        <f>(('MMO - Euro100kg'!CN12/0.97116)*CN$65)</f>
        <v>26.750682225379954</v>
      </c>
      <c r="CO16" s="118">
        <f>(('MMO - Euro100kg'!CO12/0.97116)*CO$65)</f>
        <v>27.385323087853699</v>
      </c>
      <c r="CP16" s="118">
        <f>(('MMO - Euro100kg'!CP12/0.97116)*CP$65)</f>
        <v>27.623524033115039</v>
      </c>
      <c r="CQ16" s="118">
        <f>(('MMO - Euro100kg'!CQ12/0.97116)*CQ$65)</f>
        <v>27.38336801350961</v>
      </c>
      <c r="CR16" s="118">
        <f>(('MMO - Euro100kg'!CR12/0.97116)*CR$65)</f>
        <v>27.490049528399027</v>
      </c>
      <c r="CS16" s="118">
        <f>(('MMO - Euro100kg'!CS12/0.97116)*CS$65)</f>
        <v>29.052767041476169</v>
      </c>
      <c r="CT16" s="118">
        <f>(('MMO - Euro100kg'!CT12/0.97116)*CT$65)</f>
        <v>31.440312739404423</v>
      </c>
      <c r="CU16" s="118">
        <f>(('MMO - Euro100kg'!CU12/0.97116)*CU$65)</f>
        <v>26.166031138020511</v>
      </c>
      <c r="CV16" s="118">
        <f>(('MMO - Euro100kg'!CV12/0.97116)*CV$65)</f>
        <v>23.940864069772232</v>
      </c>
      <c r="CW16" s="118">
        <f>(('MMO - Euro100kg'!CW12/0.97116)*CW$65)</f>
        <v>21.246568485110586</v>
      </c>
      <c r="CX16" s="118">
        <f>(('MMO - Euro100kg'!CX12/0.97116)*CX$65)</f>
        <v>20.663855904279416</v>
      </c>
      <c r="CY16" s="118">
        <f>(('MMO - Euro100kg'!CY12/0.97116)*CY$65)</f>
        <v>20.184660200172992</v>
      </c>
      <c r="CZ16" s="118">
        <f>(('MMO - Euro100kg'!CZ12/0.97116)*CZ$65)</f>
        <v>19.267229570822519</v>
      </c>
      <c r="DA16" s="118">
        <f>(('MMO - Euro100kg'!DA12/0.97116)*DA$65)</f>
        <v>19.543762799126817</v>
      </c>
      <c r="DB16" s="118">
        <f>(('MMO - Euro100kg'!DB12/0.97116)*DB$65)</f>
        <v>20.292569380946496</v>
      </c>
      <c r="DC16" s="118">
        <f>(('MMO - Euro100kg'!DC12/0.97116)*DC$65)</f>
        <v>22.972356357345856</v>
      </c>
      <c r="DD16" s="118">
        <f>(('MMO - Euro100kg'!DD12/0.97116)*DD$65)</f>
        <v>26.606971600972035</v>
      </c>
      <c r="DE16" s="118">
        <f>(('MMO - Euro100kg'!DE12/0.97116)*DE$65)</f>
        <v>26.478770171753368</v>
      </c>
      <c r="DF16" s="118">
        <f>(('MMO - Euro100kg'!DF12/0.97116)*DF$65)</f>
        <v>25.460887227645291</v>
      </c>
      <c r="DG16" s="118">
        <f>(('MMO - Euro100kg'!DG12/0.97116)*DG$65)</f>
        <v>24.656418633386878</v>
      </c>
      <c r="DH16" s="118">
        <f>(('MMO - Euro100kg'!DH12/0.97116)*DH$65)</f>
        <v>24.50896243667367</v>
      </c>
      <c r="DI16" s="118">
        <f>(('MMO - Euro100kg'!DI12/0.97116)*DI$65)</f>
        <v>25.052706330573745</v>
      </c>
      <c r="DJ16" s="118">
        <f>(('MMO - Euro100kg'!DJ12/0.97116)*DJ$65)</f>
        <v>25.103185880802339</v>
      </c>
      <c r="DK16" s="118">
        <f>(('MMO - Euro100kg'!DK12/0.97116)*DK$65)</f>
        <v>27.037901684583382</v>
      </c>
      <c r="DL16" s="118">
        <f>(('MMO - Euro100kg'!DL12/0.97116)*DL$65)</f>
        <v>26.308272581243049</v>
      </c>
      <c r="DM16" s="118">
        <f>(('MMO - Euro100kg'!DM12/0.97116)*DM$65)</f>
        <v>26.869408130483137</v>
      </c>
      <c r="DN16" s="118">
        <f>(('MMO - Euro100kg'!DN12/0.97116)*DN$65)</f>
        <v>27.103207710366984</v>
      </c>
      <c r="DO16" s="118">
        <f>(('MMO - Euro100kg'!DO12/0.97116)*DO$65)</f>
        <v>29.054745664977965</v>
      </c>
      <c r="DP16" s="118">
        <f>(('MMO - Euro100kg'!DP12/0.97116)*DP$65)</f>
        <v>32.332446558754476</v>
      </c>
      <c r="DQ16" s="118">
        <f>(('MMO - Euro100kg'!DQ12/0.97116)*DQ$65)</f>
        <v>29.737519049384247</v>
      </c>
      <c r="DR16" s="118">
        <f>(('MMO - Euro100kg'!DR12/0.97116)*DR$65)</f>
        <v>28.541759014796732</v>
      </c>
      <c r="DS16" s="118">
        <f>(('MMO - Euro100kg'!DS12/0.97116)*DS$65)</f>
        <v>27.725738292351412</v>
      </c>
      <c r="DT16" s="118">
        <f>(('MMO - Euro100kg'!DT12/0.97116)*DT$65)</f>
        <v>28.690934552493928</v>
      </c>
      <c r="DU16" s="118">
        <f>(('MMO - Euro100kg'!DU12/0.97116)*DU$65)</f>
        <v>28.93064376621772</v>
      </c>
      <c r="DV16" s="118">
        <f>(('MMO - Euro100kg'!DV12/0.97116)*DV$65)</f>
        <v>29.228175583837885</v>
      </c>
      <c r="DW16" s="118">
        <f>(('MMO - Euro100kg'!DW12/0.97116)*DW$65)</f>
        <v>28.926052349767282</v>
      </c>
      <c r="DX16" s="118">
        <f>(('MMO - Euro100kg'!DX12/0.97116)*DX$65)</f>
        <v>30.389081098892049</v>
      </c>
      <c r="DY16" s="118">
        <f>(('MMO - Euro100kg'!DY12/0.97116)*DY$65)</f>
        <v>30.748352485687224</v>
      </c>
      <c r="DZ16" s="118">
        <f>(('MMO - Euro100kg'!DZ12/0.97116)*DZ$65)</f>
        <v>31.17906730095968</v>
      </c>
      <c r="EA16" s="118">
        <f>(('MMO - Euro100kg'!EA12/0.97116)*EA$65)</f>
        <v>33.231269821656575</v>
      </c>
      <c r="EB16" s="118">
        <f>(('MMO - Euro100kg'!EB12/0.97116)*EB$65)</f>
        <v>34.254589768936114</v>
      </c>
      <c r="EC16" s="118">
        <f>(('MMO - Euro100kg'!EC12/0.97116)*EC$65)</f>
        <v>33.553929012727046</v>
      </c>
      <c r="ED16" s="118">
        <f>(('MMO - Euro100kg'!ED12/0.97116)*ED$65)</f>
        <v>31.188579430783804</v>
      </c>
      <c r="EE16" s="268">
        <f>(('MMO - Euro100kg'!EE12/0.97116)*EE$65)</f>
        <v>29.51726018369785</v>
      </c>
      <c r="EF16" s="268">
        <f>(('MMO - Euro100kg'!EF12/0.97116)*EF$65)</f>
        <v>29.533125746529922</v>
      </c>
      <c r="EG16" s="268">
        <f>(('MMO - Euro100kg'!EG12/0.97116)*EG$65)</f>
        <v>28.722017896124225</v>
      </c>
      <c r="EH16" s="268">
        <f>(('MMO - Euro100kg'!EH12/0.97116)*EH$65)</f>
        <v>26.168952592775646</v>
      </c>
      <c r="EI16" s="268">
        <f>(('MMO - Euro100kg'!EI12/0.97116)*EI$65)</f>
        <v>23.896729684089131</v>
      </c>
      <c r="EJ16" s="268">
        <f>(('MMO - Euro100kg'!EJ12/0.97116)*EJ$65)</f>
        <v>23.872482392190783</v>
      </c>
      <c r="EK16" s="268">
        <f>(('MMO - Euro100kg'!EK12/0.97116)*EK$65)</f>
        <v>23.110718110301082</v>
      </c>
      <c r="EL16" s="268">
        <f>(('MMO - Euro100kg'!EL12/0.97116)*EL$65)</f>
        <v>24.127072778944765</v>
      </c>
      <c r="EM16" s="268">
        <f>(('MMO - Euro100kg'!EM12/0.97116)*EM$65)</f>
        <v>27.394075950409821</v>
      </c>
      <c r="EN16" s="268">
        <f>(('MMO - Euro100kg'!EN12/0.97116)*EN$65)</f>
        <v>29.682129618188558</v>
      </c>
      <c r="EO16" s="268">
        <f>(('MMO - Euro100kg'!EO12/0.97116)*EO$65)</f>
        <v>29.721164586679848</v>
      </c>
      <c r="EP16" s="268">
        <f>(('MMO - Euro100kg'!EP12/0.97116)*EP$65)</f>
        <v>28.197151859631784</v>
      </c>
      <c r="EQ16" s="268">
        <f>(('MMO - Euro100kg'!EQ12/0.97116)*EQ$65)</f>
        <v>28.984960253717205</v>
      </c>
      <c r="ER16" s="268">
        <f>(('MMO - Euro100kg'!ER12/0.97116)*ER$65)</f>
        <v>29.47098541949833</v>
      </c>
      <c r="ES16" s="268">
        <f>(('MMO - Euro100kg'!ES12/0.97116)*ES$65)</f>
        <v>30.185565406318219</v>
      </c>
      <c r="ET16" s="268">
        <f>(('MMO - Euro100kg'!ET12/0.97116)*ET$65)</f>
        <v>30.18544421104658</v>
      </c>
      <c r="EU16" s="268">
        <f>(('MMO - Euro100kg'!EU12/0.97116)*EU$65)</f>
        <v>31.626673256723915</v>
      </c>
      <c r="EV16" s="268">
        <f>(('MMO - Euro100kg'!EV12/0.97116)*EV$65)</f>
        <v>32.539476502327112</v>
      </c>
      <c r="EW16" s="268">
        <f>(('MMO - Euro100kg'!EW12/0.97116)*EW$65)</f>
        <v>32.64406740392932</v>
      </c>
      <c r="EX16" s="268">
        <f>(('MMO - Euro100kg'!EX12/0.97116)*EX$65)</f>
        <v>34.826626714444579</v>
      </c>
      <c r="EY16" s="268">
        <f>(('MMO - Euro100kg'!EY12/0.97116)*EY$65)</f>
        <v>36.726841509123112</v>
      </c>
      <c r="EZ16" s="268">
        <f>(('MMO - Euro100kg'!EZ12/0.97116)*EZ$65)</f>
        <v>39.050894806211126</v>
      </c>
      <c r="FA16" s="268">
        <f>(('MMO - Euro100kg'!FA12/0.97116)*FA$65)</f>
        <v>38.746323365871739</v>
      </c>
      <c r="FB16" s="268">
        <f>(('MMO - Euro100kg'!FB12/0.97116)*FB$65)</f>
        <v>36.711068824910413</v>
      </c>
      <c r="FC16" s="268">
        <f>(('MMO - Euro100kg'!FC12/0.97116)*FC$65)</f>
        <v>36.084216606944274</v>
      </c>
      <c r="FD16" s="268">
        <f>(('MMO - Euro100kg'!FD12/0.97116)*FD$65)</f>
        <v>35.453171876930675</v>
      </c>
      <c r="FE16" s="268">
        <f>(('MMO - Euro100kg'!FE12/0.97116)*FE$65)</f>
        <v>33.412091107541492</v>
      </c>
      <c r="FF16" s="268">
        <f>(('MMO - Euro100kg'!FF12/0.97116)*FF$65)</f>
        <v>32.7521778079822</v>
      </c>
      <c r="FG16" s="268">
        <f>(('MMO - Euro100kg'!FG12/0.97116)*FG$65)</f>
        <v>31.159247703776924</v>
      </c>
      <c r="FH16" s="268">
        <f>(('MMO - Euro100kg'!FH12/0.97116)*FH$65)</f>
        <v>30.562680711726184</v>
      </c>
      <c r="FI16" s="268">
        <f>(('MMO - Euro100kg'!FI12/0.97116)*FI$65)</f>
        <v>28.785539972816011</v>
      </c>
      <c r="FJ16" s="268">
        <f>(('MMO - Euro100kg'!FJ12/0.97116)*FJ$65)</f>
        <v>29.987719840191112</v>
      </c>
      <c r="FK16" s="268">
        <f>(('MMO - Euro100kg'!FK12/0.97116)*FK$65)</f>
        <v>28.8780468717822</v>
      </c>
      <c r="FL16" s="268">
        <f>(('MMO - Euro100kg'!FL12/0.97116)*FL$65)</f>
        <v>30.973133675192553</v>
      </c>
      <c r="FM16" s="268">
        <f>(('MMO - Euro100kg'!FM12/0.97116)*FM$65)</f>
        <v>30.574864491947768</v>
      </c>
      <c r="FN16" s="268">
        <f>(('MMO - Euro100kg'!FN12/0.97116)*FN$65)</f>
        <v>28.525955764240699</v>
      </c>
      <c r="FO16" s="268">
        <f>(('MMO - Euro100kg'!FO12/0.97116)*FO$65)</f>
        <v>26.499274064005927</v>
      </c>
      <c r="FP16" s="268">
        <f>(('MMO - Euro100kg'!FP12/0.97116)*FP$65)</f>
        <v>24.90693500556036</v>
      </c>
      <c r="FQ16" s="268">
        <f>(('MMO - Euro100kg'!FQ12/0.97116)*FQ$65)</f>
        <v>22.408256620948144</v>
      </c>
      <c r="FR16" s="268">
        <f>(('MMO - Euro100kg'!FR12/0.97116)*FR$65)</f>
        <v>22.928588492112524</v>
      </c>
      <c r="FS16" s="268">
        <f>(('MMO - Euro100kg'!FS12/0.97116)*FS$65)</f>
        <v>21.399087174101073</v>
      </c>
      <c r="FT16" s="268">
        <f>(('MMO - Euro100kg'!FT12/0.97116)*FT$65)</f>
        <v>20.88802998476049</v>
      </c>
      <c r="FU16" s="268">
        <f>(('MMO - Euro100kg'!FU12/0.97116)*FU$65)</f>
        <v>19.742906421187033</v>
      </c>
      <c r="FV16" s="268">
        <f>(('MMO - Euro100kg'!FV12/0.97116)*FV$65)</f>
        <v>20.547506898966184</v>
      </c>
      <c r="FW16" s="268">
        <f>(('MMO - Euro100kg'!FW12/0.97116)*FW$65)</f>
        <v>22.031153877836811</v>
      </c>
      <c r="FX16" s="268">
        <f>(('MMO - Euro100kg'!FX12/0.97116)*FX$65)</f>
        <v>23.453373285555415</v>
      </c>
      <c r="FY16" s="268">
        <f>(('MMO - Euro100kg'!FY12/0.97116)*FY$65)</f>
        <v>22.546917088842207</v>
      </c>
      <c r="FZ16" s="268">
        <f>(('MMO - Euro100kg'!FZ12/0.97116)*FZ$65)</f>
        <v>21.97492122822192</v>
      </c>
      <c r="GA16" s="268">
        <f>(('MMO - Euro100kg'!GA12/0.97116)*GA$65)</f>
        <v>21.910840850117385</v>
      </c>
      <c r="GB16" s="268">
        <f>(('MMO - Euro100kg'!GB12/0.97116)*GB$65)</f>
        <v>22.004134849046498</v>
      </c>
      <c r="GC16" s="268">
        <f>(('MMO - Euro100kg'!GC12/0.97116)*GC$65)</f>
        <v>19.435176695910044</v>
      </c>
      <c r="GD16" s="268">
        <f>(('MMO - Euro100kg'!GD12/0.97116)*GD$65)</f>
        <v>19.664738251163552</v>
      </c>
      <c r="GE16" s="268">
        <f>(('MMO - Euro100kg'!GE12/0.97116)*GE$65)</f>
        <v>19.240960191935418</v>
      </c>
      <c r="GF16" s="268">
        <f>(('MMO - Euro100kg'!GF12/0.97116)*GF$65)</f>
        <v>19.088486964043003</v>
      </c>
      <c r="GG16" s="268">
        <f>(('MMO - Euro100kg'!GG12/0.97116)*GG$65)</f>
        <v>21.184857901890521</v>
      </c>
      <c r="GH16" s="268">
        <f>(('MMO - Euro100kg'!GH12/0.97116)*GH$65)</f>
        <v>23.780829111577905</v>
      </c>
      <c r="GI16" s="268">
        <f>(('MMO - Euro100kg'!GI12/0.97116)*GI$65)</f>
        <v>26.232076485851973</v>
      </c>
      <c r="GJ16" s="268">
        <f>(('MMO - Euro100kg'!GJ12/0.97116)*GJ$65)</f>
        <v>30.13574673586227</v>
      </c>
      <c r="GK16" s="268">
        <f>(('MMO - Euro100kg'!GK12/0.97116)*GK$65)</f>
        <v>32.505345360187818</v>
      </c>
      <c r="GL16" s="268">
        <f>(('MMO - Euro100kg'!GL12/0.97116)*GL$65)</f>
        <v>30.468654804563613</v>
      </c>
      <c r="GM16" s="268">
        <f>(('MMO - Euro100kg'!GM12/0.97116)*GM$65)</f>
        <v>31.420097615223032</v>
      </c>
      <c r="GN16" s="268">
        <f>(('MMO - Euro100kg'!GN12/0.97116)*GN$65)</f>
        <v>30.018892252563944</v>
      </c>
      <c r="GO16" s="268">
        <f>(('MMO - Euro100kg'!GO12/0.97116)*GO$65)</f>
        <v>28.241870134684294</v>
      </c>
      <c r="GP16" s="268">
        <f>(('MMO - Euro100kg'!GP12/0.97116)*GP$65)</f>
        <v>27.639092631492236</v>
      </c>
      <c r="GQ16" s="268">
        <f>(('MMO - Euro100kg'!GQ12/0.97116)*GQ$65)</f>
        <v>28.702613472548293</v>
      </c>
      <c r="GR16" s="268">
        <f>(('MMO - Euro100kg'!GR12/0.97116)*GR$65)</f>
        <v>30.343655010502903</v>
      </c>
      <c r="GS16" s="268">
        <f>(('MMO - Euro100kg'!GS12/0.97116)*GS$65)</f>
        <v>31.879275093702379</v>
      </c>
      <c r="GT16" s="268">
        <f>(('MMO - Euro100kg'!GT12/0.97116)*GT$65)</f>
        <v>35.353901009460671</v>
      </c>
      <c r="GU16" s="268">
        <f>(('MMO - Euro100kg'!GU12/0.97116)*GU$65)</f>
        <v>37.578619226099768</v>
      </c>
      <c r="GV16" s="268">
        <f>(('MMO - Euro100kg'!GV12/0.97116)*GV$65)</f>
        <v>38.475077344244376</v>
      </c>
      <c r="GW16" s="268">
        <f>(('MMO - Euro100kg'!GW12/0.97116)*GW$65)</f>
        <v>38.2731760986861</v>
      </c>
      <c r="GX16" s="268">
        <f>(('MMO - Euro100kg'!GX12/0.97116)*GX$65)</f>
        <v>36.890647034149076</v>
      </c>
      <c r="GY16" s="268">
        <f>(('MMO - Euro100kg'!GY12/0.97116)*GY$65)</f>
        <v>35.863263590120894</v>
      </c>
      <c r="GZ16" s="268">
        <f>(('MMO - Euro100kg'!GZ12/0.97116)*GZ$65)</f>
        <v>33.677939783351867</v>
      </c>
      <c r="HA16" s="268">
        <f>(('MMO - Euro100kg'!HA12/0.97116)*HA$65)</f>
        <v>30.281740971523508</v>
      </c>
      <c r="HB16" s="268">
        <f>(('MMO - Euro100kg'!HB12/0.97116)*HB$65)</f>
        <v>27.910474298776716</v>
      </c>
      <c r="HC16" s="268">
        <f>(('MMO - Euro100kg'!HC12/0.97116)*HC$65)</f>
        <v>28.156146627837749</v>
      </c>
      <c r="HD16" s="268">
        <f>(('MMO - Euro100kg'!HD12/0.97116)*HD$65)</f>
        <v>28.651018036359073</v>
      </c>
      <c r="HE16" s="268">
        <f>(('MMO - Euro100kg'!HE12/0.97116)*HE$65)</f>
        <v>29.016041434984967</v>
      </c>
      <c r="HF16" s="268">
        <f>(('MMO - Euro100kg'!HF12/0.97116)*HF$65)</f>
        <v>30.854218791691515</v>
      </c>
      <c r="HG16" s="268">
        <f>(('MMO - Euro100kg'!HG12/0.97116)*HG$65)</f>
        <v>34.014847193047487</v>
      </c>
      <c r="HH16" s="268">
        <f>(('MMO - Euro100kg'!HH12/0.97116)*HH$65)</f>
        <v>35.221213492784067</v>
      </c>
      <c r="HI16" s="268">
        <f>(('MMO - Euro100kg'!HI12/0.97116)*HI$65)</f>
        <v>35.422917373412851</v>
      </c>
      <c r="HJ16" s="268">
        <f>(('MMO - Euro100kg'!HJ12/0.97116)*HJ$65)</f>
        <v>34.110408442643738</v>
      </c>
      <c r="HK16" s="268">
        <f>(('MMO - Euro100kg'!HK12/0.97116)*HK$65)</f>
        <v>31.275065713354973</v>
      </c>
      <c r="HL16" s="268">
        <f>(('MMO - Euro100kg'!HL12/0.97116)*HL$65)</f>
        <v>30.892190843939211</v>
      </c>
      <c r="HM16" s="268">
        <f>(('MMO - Euro100kg'!HM12/0.97116)*HM$65)</f>
        <v>28.835345502383994</v>
      </c>
      <c r="HN16" s="268">
        <f>(('MMO - Euro100kg'!HN12/0.97116)*HN$65)</f>
        <v>28.09450097821162</v>
      </c>
      <c r="HO16" s="268">
        <f>(('MMO - Euro100kg'!HO12/0.97116)*HO$65)</f>
        <v>28.248929096974933</v>
      </c>
      <c r="HP16" s="268">
        <f>(('MMO - Euro100kg'!HP12/0.97116)*HP$65)</f>
        <v>29.315233689608309</v>
      </c>
      <c r="HQ16" s="268">
        <f>(('MMO - Euro100kg'!HQ12/0.97116)*HQ$65)</f>
        <v>28.784121167514602</v>
      </c>
      <c r="HR16" s="268">
        <f>(('MMO - Euro100kg'!HR12/0.97116)*HR$65)</f>
        <v>30.120093894274518</v>
      </c>
      <c r="HS16" s="268">
        <f>(('MMO - Euro100kg'!HS12/0.97116)*HS$65)</f>
        <v>31.631029127660781</v>
      </c>
      <c r="HT16" s="268">
        <f>(('MMO - Euro100kg'!HT12/0.97116)*HT$65)</f>
        <v>32.99957651271361</v>
      </c>
      <c r="HU16" s="268">
        <f>(('MMO - Euro100kg'!HU12/0.97116)*HU$65)</f>
        <v>32.929940880714085</v>
      </c>
      <c r="HV16" s="268">
        <f>(('MMO - Euro100kg'!HV12/0.97116)*HV$65)</f>
        <v>31.862680917665475</v>
      </c>
      <c r="HW16" s="268">
        <f>(('MMO - Euro100kg'!HW12/0.97116)*HW$65)</f>
        <v>30.318676072475654</v>
      </c>
      <c r="HX16" s="268">
        <f>(('MMO - Euro100kg'!HX12/0.97116)*HX$65)</f>
        <v>30.186263128629676</v>
      </c>
      <c r="HY16" s="268">
        <f>(('MMO - Euro100kg'!HY12/0.97116)*HY$65)</f>
        <v>29.163536763907455</v>
      </c>
      <c r="HZ16" s="268">
        <f>(('MMO - Euro100kg'!HZ12/0.97116)*HZ$65)</f>
        <v>27.052756085505994</v>
      </c>
      <c r="IA16" s="268">
        <f>(('MMO - Euro100kg'!IA12/0.97116)*IA$65)</f>
        <v>27.934841169323281</v>
      </c>
      <c r="IB16" s="268">
        <f>(('MMO - Euro100kg'!IB12/0.97116)*IB$65)</f>
        <v>29.392558851832298</v>
      </c>
      <c r="IC16" s="268">
        <f>(('MMO - Euro100kg'!IC12/0.97116)*IC$65)</f>
        <v>30.582295220238642</v>
      </c>
      <c r="ID16" s="268">
        <f>(('MMO - Euro100kg'!ID12/0.97116)*ID$65)</f>
        <v>31.434688413855596</v>
      </c>
      <c r="IE16" s="268">
        <f>(('MMO - Euro100kg'!IE12/0.97116)*IE$65)</f>
        <v>34.284734703391258</v>
      </c>
      <c r="IF16" s="268">
        <f>(('MMO - Euro100kg'!IF12/0.97116)*IF$65)</f>
        <v>36.571240110233688</v>
      </c>
      <c r="IG16" s="268">
        <f>(('MMO - Euro100kg'!IG12/0.97116)*IG$65)</f>
        <v>36.112413039683524</v>
      </c>
      <c r="IH16" s="268">
        <f>(('MMO - Euro100kg'!IH12/0.97116)*IH$65)</f>
        <v>34.984258515589609</v>
      </c>
      <c r="II16" s="268">
        <f>(('MMO - Euro100kg'!II12/0.97116)*II$65)</f>
        <v>32.759544050413936</v>
      </c>
      <c r="IJ16" s="268">
        <f>(('MMO - Euro100kg'!IJ12/0.97116)*IJ$65)</f>
        <v>33.428135425676516</v>
      </c>
      <c r="IK16" s="268">
        <f>(('MMO - Euro100kg'!IK12/0.97116)*IK$65)</f>
        <v>32.805327380792484</v>
      </c>
      <c r="IL16" s="268">
        <f>(('MMO - Euro100kg'!IL12/0.97116)*IL$65)</f>
        <v>32.618998826146054</v>
      </c>
      <c r="IM16" s="268">
        <f>(('MMO - Euro100kg'!IM12/0.97116)*IM$65)</f>
        <v>33.298672132883802</v>
      </c>
      <c r="IN16" s="268">
        <f>(('MMO - Euro100kg'!IN12/0.97116)*IN$65)</f>
        <v>33.06165064084562</v>
      </c>
      <c r="IO16" s="268">
        <f>(('MMO - Euro100kg'!IO12/0.97116)*IO$65)</f>
        <v>32.793879109892949</v>
      </c>
      <c r="IP16" s="268">
        <f>(('MMO - Euro100kg'!IP12/0.97116)*IP$65)</f>
        <v>34.451970230539672</v>
      </c>
      <c r="IQ16" s="268">
        <f>(('MMO - Euro100kg'!IQ12/0.97116)*IQ$65)</f>
        <v>37.444219471372563</v>
      </c>
      <c r="IR16" s="268">
        <f>(('MMO - Euro100kg'!IR12/0.97116)*IR$65)</f>
        <v>40.570043286477244</v>
      </c>
      <c r="IS16" s="268">
        <f>(('MMO - Euro100kg'!IS12/0.97116)*IS$65)</f>
        <v>42.474184808045869</v>
      </c>
      <c r="IT16" s="268">
        <f>(('MMO - Euro100kg'!IT12/0.97116)*IT$65)</f>
        <v>42.35261175787987</v>
      </c>
      <c r="IU16" s="268">
        <f>(('MMO - Euro100kg'!IU12/0.97116)*IU$65)</f>
        <v>39.578465664036528</v>
      </c>
      <c r="IV16" s="268">
        <f>(('MMO - Euro100kg'!IV12/0.97116)*IV$65)</f>
        <v>41.05909134437168</v>
      </c>
      <c r="IW16" s="268">
        <f>(('MMO - Euro100kg'!IW12/0.97116)*IW$65)</f>
        <v>42.157605337946379</v>
      </c>
      <c r="IX16" s="268">
        <f>(('MMO - Euro100kg'!IX12/0.97116)*IX$65)</f>
        <v>44.173183236108315</v>
      </c>
      <c r="IY16" s="268">
        <f>(('MMO - Euro100kg'!IY12/0.97116)*IY$65)</f>
        <v>46.904910949979218</v>
      </c>
      <c r="IZ16" s="268">
        <f>(('MMO - Euro100kg'!IZ12/0.97116)*IZ$65)</f>
        <v>48.966361923323184</v>
      </c>
      <c r="JA16" s="268">
        <f>(('MMO - Euro100kg'!JA12/0.97116)*JA$65)</f>
        <v>50.545699987643644</v>
      </c>
      <c r="JB16" s="268">
        <f>(('MMO - Euro100kg'!JB12/0.97116)*JB$65)</f>
        <v>51.970951949886917</v>
      </c>
      <c r="JC16" s="268">
        <f>(('MMO - Euro100kg'!JC12/0.97116)*JC$65)</f>
        <v>57.900514895027136</v>
      </c>
      <c r="JD16" s="268">
        <f>(('MMO - Euro100kg'!JD12/0.97116)*JD$65)</f>
        <v>61.378172200549557</v>
      </c>
      <c r="JE16" s="268">
        <f>(('MMO - Euro100kg'!JE12/0.97116)*JE$65)</f>
        <v>61.951520955258751</v>
      </c>
      <c r="JF16" s="268">
        <f>(('MMO - Euro100kg'!JF12/0.97116)*JF$65)</f>
        <v>61.04332413471176</v>
      </c>
      <c r="JG16" s="268">
        <f>(('MMO - Euro100kg'!JG12/0.97116)*JG$65)</f>
        <v>53.900461116790048</v>
      </c>
      <c r="JH16" s="268">
        <f>(('MMO - Euro100kg'!JH12/0.97116)*JH$65)</f>
        <v>49.584317414226291</v>
      </c>
      <c r="JI16" s="268">
        <f>(('MMO - Euro100kg'!JI12/0.97116)*JI$65)</f>
        <v>41.627634187354616</v>
      </c>
      <c r="JJ16" s="268">
        <f>(('MMO - Euro100kg'!JJ12/0.97116)*JJ$65)</f>
        <v>37.799065493270362</v>
      </c>
      <c r="JK16" s="268">
        <f>(('MMO - Euro100kg'!JK12/0.97116)*JK$65)</f>
        <v>36.558710857493757</v>
      </c>
      <c r="JL16" s="268">
        <f>(('MMO - Euro100kg'!JL12/0.97116)*JL$65)</f>
        <v>34.860697422763401</v>
      </c>
      <c r="JM16" s="268">
        <f>(('MMO - Euro100kg'!JM12/0.97116)*JM$65)</f>
        <v>34.257442989140138</v>
      </c>
      <c r="JN16" s="268">
        <f>(('MMO - Euro100kg'!JN12/0.97116)*JN$65)</f>
        <v>33.891820986825259</v>
      </c>
      <c r="JO16" s="268">
        <f>(('MMO - Euro100kg'!JO12/0.97116)*JO$65)</f>
        <v>35.49613398017884</v>
      </c>
      <c r="JP16" s="268">
        <f>(('MMO - Euro100kg'!JP12/0.97116)*JP$65)</f>
        <v>37.84249763169818</v>
      </c>
      <c r="JQ16" s="268">
        <f>(('MMO - Euro100kg'!JQ12/0.97116)*JQ$65)</f>
        <v>38.909570420003817</v>
      </c>
      <c r="JR16" s="268">
        <f>(('MMO - Euro100kg'!JR12/0.97116)*JR$65)</f>
        <v>39.209080296812708</v>
      </c>
      <c r="JS16" s="268">
        <f>(('MMO - Euro100kg'!JS12/0.97116)*JS$65)</f>
        <v>38.385168439616727</v>
      </c>
      <c r="JT16" s="268">
        <f>(('MMO - Euro100kg'!JT12/0.97116)*JT$65)</f>
        <v>39.312366801409809</v>
      </c>
      <c r="JU16" s="268">
        <f>(('MMO - Euro100kg'!JU12/0.97116)*JU$65)</f>
        <v>37.973758803904609</v>
      </c>
      <c r="JV16" s="268">
        <f>(('MMO - Euro100kg'!JV12/0.97116)*JV$65)</f>
        <v>37.521269703976976</v>
      </c>
      <c r="JW16" s="268">
        <f>(('MMO - Euro100kg'!JW12/0.97116)*JW$65)</f>
        <v>38.15890107050987</v>
      </c>
      <c r="JX16" s="268">
        <f>(('MMO - Euro100kg'!JX12/0.97116)*JX$65)</f>
        <v>38.767941018987599</v>
      </c>
      <c r="JY16" s="268">
        <f>(('MMO - Euro100kg'!JY12/0.97116)*JY$65)</f>
        <v>41.239097932190461</v>
      </c>
      <c r="JZ16" s="268">
        <f>(('MMO - Euro100kg'!JZ12/0.97116)*JZ$65)</f>
        <v>44.7075834802991</v>
      </c>
      <c r="KA16" s="268">
        <f>(('MMO - Euro100kg'!KA12/0.97116)*KA$65)</f>
        <v>50.163158049578406</v>
      </c>
      <c r="KB16" s="268">
        <f>(('MMO - Euro100kg'!KB12/0.97116)*KB$65)</f>
        <v>53.435241495155054</v>
      </c>
      <c r="KC16" s="268">
        <f>(('MMO - Euro100kg'!KC12/0.97116)*KC$65)</f>
        <v>54.449932040034604</v>
      </c>
      <c r="KD16" s="268">
        <f>(('MMO - Euro100kg'!KD12/0.97116)*KD$65)</f>
        <v>52.412738941060177</v>
      </c>
      <c r="KE16" s="268">
        <f>(('MMO - Euro100kg'!KE12/0.97116)*KE$65)</f>
        <v>50.6824890758568</v>
      </c>
      <c r="KF16" s="268">
        <f>(('MMO - Euro100kg'!KF12/0.97116)*KF$65)</f>
        <v>48.928275464393096</v>
      </c>
      <c r="KG16" s="268">
        <f>(('MMO - Euro100kg'!KG12/0.97116)*KG$65)</f>
        <v>45.955988028062656</v>
      </c>
      <c r="KH16" s="268">
        <f>(('MMO - Euro100kg'!KH12/0.97116)*KH$65)</f>
        <v>45.847655638617731</v>
      </c>
      <c r="KI16" s="268">
        <f>(('MMO - Euro100kg'!KI12/0.97116)*KI$65)</f>
        <v>44.365229994959392</v>
      </c>
      <c r="KJ16" s="268">
        <f>(('MMO - Euro100kg'!KJ12/0.97116)*KJ$65)</f>
        <v>45.292372989395105</v>
      </c>
      <c r="KK16" s="268">
        <f>(('MMO - Euro100kg'!KK12/0.97116)*KK$65)</f>
        <v>46.174333338705665</v>
      </c>
      <c r="KL16" s="268">
        <f>(('MMO - Euro100kg'!KL12/0.97116)*KL$65)</f>
        <v>45.769222275178038</v>
      </c>
      <c r="KM16" s="268">
        <f>(('MMO - Euro100kg'!KM12/0.97116)*KM$65)</f>
        <v>46.401737378729848</v>
      </c>
      <c r="KN16" s="268">
        <f>(('MMO - Euro100kg'!KN12/0.97116)*KN$65)</f>
        <v>44.539658131826222</v>
      </c>
      <c r="KO16" s="268">
        <f>(('MMO - Euro100kg'!KO12/0.97116)*KO$65)</f>
        <v>42.151624655051698</v>
      </c>
      <c r="KP16" s="268">
        <f>(('MMO - Euro100kg'!KP12/0.97116)*KP$65)</f>
        <v>39.463116273322626</v>
      </c>
      <c r="KQ16" s="268">
        <f>(('MMO - Euro100kg'!KQ12/0.97116)*KQ$65)</f>
        <v>38.811396827358152</v>
      </c>
      <c r="KR16" s="268">
        <f>(('MMO - Euro100kg'!KR12/0.97116)*KR$65)</f>
        <v>38.203311967132088</v>
      </c>
      <c r="KS16" s="268">
        <f>(('MMO - Euro100kg'!KS12/0.97116)*KS$65)</f>
        <v>35.520849293628238</v>
      </c>
      <c r="KT16" s="268">
        <f>(('MMO - Euro100kg'!KT12/0.97116)*KT$65)</f>
        <v>35.555608550599281</v>
      </c>
      <c r="KU16" s="268">
        <f>(('MMO - Euro100kg'!KU12/0.97116)*KU$65)</f>
        <v>35.404893735326823</v>
      </c>
      <c r="KV16" s="268">
        <f>(('MMO - Euro100kg'!KV12/0.97116)*KV$65)</f>
        <v>36.188555719682931</v>
      </c>
      <c r="KW16" s="268">
        <f>(('MMO - Euro100kg'!KW12/0.97116)*KW$65)</f>
        <v>35.866021136534165</v>
      </c>
      <c r="KX16" s="268">
        <f>(('MMO - Euro100kg'!KX12/0.97116)*KX$65)</f>
        <v>35.955928305668827</v>
      </c>
      <c r="KY16" s="268">
        <f>KX16-KL16</f>
        <v>-9.8132939695092105</v>
      </c>
      <c r="KZ16" s="269">
        <f>(KX16/KL16)-1</f>
        <v>-0.21440814332629032</v>
      </c>
      <c r="LA16" s="20"/>
      <c r="LB16" s="25"/>
      <c r="LE16" s="23"/>
      <c r="LF16" s="24"/>
    </row>
    <row r="17" spans="2:318" s="17" customFormat="1" ht="18" customHeight="1">
      <c r="B17" s="85" t="s">
        <v>7</v>
      </c>
      <c r="C17" s="117">
        <f>(('MMO - Euro100kg'!C21/0.97116)*C$65)</f>
        <v>24.057588862803243</v>
      </c>
      <c r="D17" s="117">
        <f>(('MMO - Euro100kg'!D21/0.97116)*D$65)</f>
        <v>24.016475143127803</v>
      </c>
      <c r="E17" s="117">
        <f>(('MMO - Euro100kg'!E21/0.97116)*E$65)</f>
        <v>23.855847440174635</v>
      </c>
      <c r="F17" s="117">
        <f>(('MMO - Euro100kg'!F21/0.97116)*F$65)</f>
        <v>25.074027183986161</v>
      </c>
      <c r="G17" s="117">
        <f>(('MMO - Euro100kg'!G21/0.97116)*G$65)</f>
        <v>24.766970458008981</v>
      </c>
      <c r="H17" s="117">
        <f>(('MMO - Euro100kg'!H21/0.97116)*H$65)</f>
        <v>24.552518781663167</v>
      </c>
      <c r="I17" s="117">
        <f>(('MMO - Euro100kg'!I21/0.97116)*I$65)</f>
        <v>24.527270192347295</v>
      </c>
      <c r="J17" s="117">
        <f>(('MMO - Euro100kg'!J21/0.97116)*J$65)</f>
        <v>25.291342518225626</v>
      </c>
      <c r="K17" s="117">
        <f>(('MMO - Euro100kg'!K21/0.97116)*K$65)</f>
        <v>25.13662432554883</v>
      </c>
      <c r="L17" s="117">
        <f>(('MMO - Euro100kg'!L21/0.97116)*L$65)</f>
        <v>25.177078534947896</v>
      </c>
      <c r="M17" s="117">
        <f>(('MMO - Euro100kg'!M21/0.97116)*M$65)</f>
        <v>24.946816240372339</v>
      </c>
      <c r="N17" s="117">
        <f>(('MMO - Euro100kg'!N21/0.97116)*N$65)</f>
        <v>24.983600127682362</v>
      </c>
      <c r="O17" s="117">
        <f>(('MMO - Euro100kg'!O21/0.97116)*O$65)</f>
        <v>24.875991124016643</v>
      </c>
      <c r="P17" s="117">
        <f>(('MMO - Euro100kg'!P21/0.97116)*P$65)</f>
        <v>24.759117045594955</v>
      </c>
      <c r="Q17" s="117">
        <f>(('MMO - Euro100kg'!Q21/0.97116)*Q$65)</f>
        <v>24.932812801186209</v>
      </c>
      <c r="R17" s="117">
        <f>(('MMO - Euro100kg'!R21/0.97116)*R$65)</f>
        <v>24.555189021376496</v>
      </c>
      <c r="S17" s="117">
        <f>(('MMO - Euro100kg'!S21/0.97116)*S$65)</f>
        <v>25.084685386548042</v>
      </c>
      <c r="T17" s="117">
        <f>(('MMO - Euro100kg'!T21/0.97116)*T$65)</f>
        <v>25.747525433502201</v>
      </c>
      <c r="U17" s="117">
        <f>(('MMO - Euro100kg'!U21/0.97116)*U$65)</f>
        <v>25.653997281601384</v>
      </c>
      <c r="V17" s="117">
        <f>(('MMO - Euro100kg'!V21/0.97116)*V$65)</f>
        <v>25.530591251698997</v>
      </c>
      <c r="W17" s="117">
        <f>(('MMO - Euro100kg'!W21/0.97116)*W$65)</f>
        <v>25.324379093043369</v>
      </c>
      <c r="X17" s="117">
        <f>(('MMO - Euro100kg'!X21/0.97116)*X$65)</f>
        <v>25.264047139503269</v>
      </c>
      <c r="Y17" s="117">
        <f>(('MMO - Euro100kg'!Y21/0.97116)*Y$65)</f>
        <v>24.86078800609581</v>
      </c>
      <c r="Z17" s="117">
        <f>(('MMO - Euro100kg'!Z21/0.97116)*Z$65)</f>
        <v>24.856482330408998</v>
      </c>
      <c r="AA17" s="117">
        <f>(('MMO - Euro100kg'!AA21/0.97116)*AA$65)</f>
        <v>24.277100535979386</v>
      </c>
      <c r="AB17" s="117">
        <f>(('MMO - Euro100kg'!AB21/0.97116)*AB$65)</f>
        <v>24.498179536479412</v>
      </c>
      <c r="AC17" s="117">
        <f>(('MMO - Euro100kg'!AC21/0.97116)*AC$65)</f>
        <v>25.063428206678687</v>
      </c>
      <c r="AD17" s="117">
        <f>(('MMO - Euro100kg'!AD21/0.97116)*AD$65)</f>
        <v>24.93359343366059</v>
      </c>
      <c r="AE17" s="117">
        <f>(('MMO - Euro100kg'!AE21/0.97116)*AE$65)</f>
        <v>25.683581435458532</v>
      </c>
      <c r="AF17" s="117">
        <f>(('MMO - Euro100kg'!AF21/0.97116)*AF$65)</f>
        <v>25.377136092840221</v>
      </c>
      <c r="AG17" s="117">
        <f>(('MMO - Euro100kg'!AG21/0.97116)*AG$65)</f>
        <v>25.249066697070077</v>
      </c>
      <c r="AH17" s="117">
        <f>(('MMO - Euro100kg'!AH21/0.97116)*AH$65)</f>
        <v>25.183142804670268</v>
      </c>
      <c r="AI17" s="117">
        <f>(('MMO - Euro100kg'!AI21/0.97116)*AI$65)</f>
        <v>25.069071440637853</v>
      </c>
      <c r="AJ17" s="117">
        <f>(('MMO - Euro100kg'!AJ21/0.97116)*AJ$65)</f>
        <v>25.105487913950409</v>
      </c>
      <c r="AK17" s="117">
        <f>(('MMO - Euro100kg'!AK21/0.97116)*AK$65)</f>
        <v>24.925557334393474</v>
      </c>
      <c r="AL17" s="117">
        <f>(('MMO - Euro100kg'!AL21/0.97116)*AL$65)</f>
        <v>25.262255357555372</v>
      </c>
      <c r="AM17" s="117">
        <f>(('MMO - Euro100kg'!AM21/0.97116)*AM$65)</f>
        <v>24.970276494498442</v>
      </c>
      <c r="AN17" s="117">
        <f>(('MMO - Euro100kg'!AN21/0.97116)*AN$65)</f>
        <v>24.358219297830598</v>
      </c>
      <c r="AO17" s="117">
        <f>(('MMO - Euro100kg'!AO21/0.97116)*AO$65)</f>
        <v>24.178600864482402</v>
      </c>
      <c r="AP17" s="117">
        <f>(('MMO - Euro100kg'!AP21/0.97116)*AP$65)</f>
        <v>23.928014056947291</v>
      </c>
      <c r="AQ17" s="117">
        <f>(('MMO - Euro100kg'!AQ21/0.97116)*AQ$65)</f>
        <v>24.233826507948667</v>
      </c>
      <c r="AR17" s="117">
        <f>(('MMO - Euro100kg'!AR21/0.97116)*AR$65)</f>
        <v>23.916594272877621</v>
      </c>
      <c r="AS17" s="117">
        <f>(('MMO - Euro100kg'!AS21/0.97116)*AS$65)</f>
        <v>23.992912901066767</v>
      </c>
      <c r="AT17" s="117">
        <f>(('MMO - Euro100kg'!AT21/0.97116)*AT$65)</f>
        <v>24.096388710614114</v>
      </c>
      <c r="AU17" s="117">
        <f>(('MMO - Euro100kg'!AU21/0.97116)*AU$65)</f>
        <v>24.548933294249643</v>
      </c>
      <c r="AV17" s="117">
        <f>(('MMO - Euro100kg'!AV21/0.97116)*AV$65)</f>
        <v>24.893472142332705</v>
      </c>
      <c r="AW17" s="117">
        <f>(('MMO - Euro100kg'!AW21/0.97116)*AW$65)</f>
        <v>25.307680590806498</v>
      </c>
      <c r="AX17" s="117">
        <f>(('MMO - Euro100kg'!AX21/0.97116)*AX$65)</f>
        <v>24.885263167619367</v>
      </c>
      <c r="AY17" s="117">
        <f>(('MMO - Euro100kg'!AY21/0.97116)*AY$65)</f>
        <v>24.696787985501878</v>
      </c>
      <c r="AZ17" s="117">
        <f>(('MMO - Euro100kg'!AZ21/0.97116)*AZ$65)</f>
        <v>24.379327917130034</v>
      </c>
      <c r="BA17" s="117">
        <f>(('MMO - Euro100kg'!BA21/0.97116)*BA$65)</f>
        <v>24.492585279459618</v>
      </c>
      <c r="BB17" s="117">
        <f>(('MMO - Euro100kg'!BB21/0.97116)*BB$65)</f>
        <v>23.60968324477944</v>
      </c>
      <c r="BC17" s="117">
        <f>(('MMO - Euro100kg'!BC21/0.97116)*BC$65)</f>
        <v>23.645390862473739</v>
      </c>
      <c r="BD17" s="117">
        <f>(('MMO - Euro100kg'!BD21/0.97116)*BD$65)</f>
        <v>23.1277513900902</v>
      </c>
      <c r="BE17" s="117">
        <f>(('MMO - Euro100kg'!BE21/0.97116)*BE$65)</f>
        <v>23.712865470159397</v>
      </c>
      <c r="BF17" s="117">
        <f>(('MMO - Euro100kg'!BF21/0.97116)*BF$65)</f>
        <v>23.697137526257261</v>
      </c>
      <c r="BG17" s="117">
        <f>(('MMO - Euro100kg'!BG21/0.97116)*BG$65)</f>
        <v>23.409990207586802</v>
      </c>
      <c r="BH17" s="117">
        <f>(('MMO - Euro100kg'!BH21/0.97116)*BH$65)</f>
        <v>23.567131378969481</v>
      </c>
      <c r="BI17" s="117">
        <f>(('MMO - Euro100kg'!BI21/0.97116)*BI$65)</f>
        <v>23.474630328679105</v>
      </c>
      <c r="BJ17" s="117">
        <f>(('MMO - Euro100kg'!BJ21/0.97116)*BJ$65)</f>
        <v>23.449119949338936</v>
      </c>
      <c r="BK17" s="117">
        <f>(('MMO - Euro100kg'!BK21/0.97116)*BK$65)</f>
        <v>22.804472507104908</v>
      </c>
      <c r="BL17" s="117">
        <f>(('MMO - Euro100kg'!BL21/0.97116)*BL$65)</f>
        <v>22.708512665266284</v>
      </c>
      <c r="BM17" s="117">
        <f>(('MMO - Euro100kg'!BM21/0.97116)*BM$65)</f>
        <v>22.892853947856175</v>
      </c>
      <c r="BN17" s="117">
        <f>(('MMO - Euro100kg'!BN21/0.97116)*BN$65)</f>
        <v>22.886082622842782</v>
      </c>
      <c r="BO17" s="117">
        <f>(('MMO - Euro100kg'!BO21/0.97116)*BO$65)</f>
        <v>22.533811112484038</v>
      </c>
      <c r="BP17" s="117">
        <f>(('MMO - Euro100kg'!BP21/0.97116)*BP$65)</f>
        <v>22.66436014662877</v>
      </c>
      <c r="BQ17" s="117">
        <f>(('MMO - Euro100kg'!BQ21/0.97116)*BQ$65)</f>
        <v>22.674970138803079</v>
      </c>
      <c r="BR17" s="117">
        <f>(('MMO - Euro100kg'!BR21/0.97116)*BR$65)</f>
        <v>22.30124799209193</v>
      </c>
      <c r="BS17" s="117">
        <f>(('MMO - Euro100kg'!BS21/0.97116)*BS$65)</f>
        <v>22.241047819102928</v>
      </c>
      <c r="BT17" s="117">
        <f>(('MMO - Euro100kg'!BT21/0.97116)*BT$65)</f>
        <v>22.171028460809751</v>
      </c>
      <c r="BU17" s="117">
        <f>(('MMO - Euro100kg'!BU21/0.97116)*BU$65)</f>
        <v>22.203978747065364</v>
      </c>
      <c r="BV17" s="117">
        <f>(('MMO - Euro100kg'!BV21/0.97116)*BV$65)</f>
        <v>22.179068330656122</v>
      </c>
      <c r="BW17" s="117">
        <f>(('MMO - Euro100kg'!BW21/0.97116)*BW$65)</f>
        <v>22.414245232505454</v>
      </c>
      <c r="BX17" s="117">
        <f>(('MMO - Euro100kg'!BX21/0.97116)*BX$65)</f>
        <v>22.530563038016389</v>
      </c>
      <c r="BY17" s="117">
        <f>(('MMO - Euro100kg'!BY21/0.97116)*BY$65)</f>
        <v>22.967497837637463</v>
      </c>
      <c r="BZ17" s="117">
        <f>(('MMO - Euro100kg'!BZ21/0.97116)*BZ$65)</f>
        <v>23.220024012521105</v>
      </c>
      <c r="CA17" s="117">
        <f>(('MMO - Euro100kg'!CA21/0.97116)*CA$65)</f>
        <v>23.269670455949583</v>
      </c>
      <c r="CB17" s="117">
        <f>(('MMO - Euro100kg'!CB21/0.97116)*CB$65)</f>
        <v>23.079859878907698</v>
      </c>
      <c r="CC17" s="117">
        <f>(('MMO - Euro100kg'!CC21/0.97116)*CC$65)</f>
        <v>23.030418303884012</v>
      </c>
      <c r="CD17" s="117">
        <f>(('MMO - Euro100kg'!CD21/0.97116)*CD$65)</f>
        <v>23.137291321718354</v>
      </c>
      <c r="CE17" s="117">
        <f>(('MMO - Euro100kg'!CE21/0.97116)*CE$65)</f>
        <v>24.912856295564069</v>
      </c>
      <c r="CF17" s="117">
        <f>(('MMO - Euro100kg'!CF21/0.97116)*CF$65)</f>
        <v>26.980367756085499</v>
      </c>
      <c r="CG17" s="117">
        <f>(('MMO - Euro100kg'!CG21/0.97116)*CG$65)</f>
        <v>27.299896330161868</v>
      </c>
      <c r="CH17" s="117">
        <f>(('MMO - Euro100kg'!CH21/0.97116)*CH$65)</f>
        <v>28.208884220931669</v>
      </c>
      <c r="CI17" s="117">
        <f>(('MMO - Euro100kg'!CI21/0.97116)*CI$65)</f>
        <v>29.194373738621856</v>
      </c>
      <c r="CJ17" s="117">
        <f>(('MMO - Euro100kg'!CJ21/0.97116)*CJ$65)</f>
        <v>29.348579018905227</v>
      </c>
      <c r="CK17" s="117">
        <f>(('MMO - Euro100kg'!CK21/0.97116)*CK$65)</f>
        <v>29.94725419086453</v>
      </c>
      <c r="CL17" s="117">
        <f>(('MMO - Euro100kg'!CL21/0.97116)*CL$65)</f>
        <v>30.385102156184356</v>
      </c>
      <c r="CM17" s="117">
        <f>(('MMO - Euro100kg'!CM21/0.97116)*CM$65)</f>
        <v>30.560746828534946</v>
      </c>
      <c r="CN17" s="117">
        <f>(('MMO - Euro100kg'!CN21/0.97116)*CN$65)</f>
        <v>30.472162218378021</v>
      </c>
      <c r="CO17" s="117">
        <f>(('MMO - Euro100kg'!CO21/0.97116)*CO$65)</f>
        <v>30.672867086782816</v>
      </c>
      <c r="CP17" s="117">
        <f>(('MMO - Euro100kg'!CP21/0.97116)*CP$65)</f>
        <v>30.705487458297291</v>
      </c>
      <c r="CQ17" s="117">
        <f>(('MMO - Euro100kg'!CQ21/0.97116)*CQ$65)</f>
        <v>30.973009761522299</v>
      </c>
      <c r="CR17" s="117">
        <f>(('MMO - Euro100kg'!CR21/0.97116)*CR$65)</f>
        <v>30.030330738498286</v>
      </c>
      <c r="CS17" s="117">
        <f>(('MMO - Euro100kg'!CS21/0.97116)*CS$65)</f>
        <v>31.822954363853537</v>
      </c>
      <c r="CT17" s="117">
        <f>(('MMO - Euro100kg'!CT21/0.97116)*CT$65)</f>
        <v>33.370940071666872</v>
      </c>
      <c r="CU17" s="117">
        <f>(('MMO - Euro100kg'!CU21/0.97116)*CU$65)</f>
        <v>31.977544575559122</v>
      </c>
      <c r="CV17" s="117">
        <f>(('MMO - Euro100kg'!CV21/0.97116)*CV$65)</f>
        <v>29.983300125622968</v>
      </c>
      <c r="CW17" s="117">
        <f>(('MMO - Euro100kg'!CW21/0.97116)*CW$65)</f>
        <v>30.104825991597671</v>
      </c>
      <c r="CX17" s="117">
        <f>(('MMO - Euro100kg'!CX21/0.97116)*CX$65)</f>
        <v>27.416145434325959</v>
      </c>
      <c r="CY17" s="117">
        <f>(('MMO - Euro100kg'!CY21/0.97116)*CY$65)</f>
        <v>27.751628567898184</v>
      </c>
      <c r="CZ17" s="117">
        <f>(('MMO - Euro100kg'!CZ21/0.97116)*CZ$65)</f>
        <v>26.433968192676797</v>
      </c>
      <c r="DA17" s="117">
        <f>(('MMO - Euro100kg'!DA21/0.97116)*DA$65)</f>
        <v>25.813018833147989</v>
      </c>
      <c r="DB17" s="117">
        <f>(('MMO - Euro100kg'!DB21/0.97116)*DB$65)</f>
        <v>25.760733308620619</v>
      </c>
      <c r="DC17" s="117">
        <f>(('MMO - Euro100kg'!DC21/0.97116)*DC$65)</f>
        <v>26.846990403229128</v>
      </c>
      <c r="DD17" s="117">
        <f>(('MMO - Euro100kg'!DD21/0.97116)*DD$65)</f>
        <v>28.615934717245352</v>
      </c>
      <c r="DE17" s="117">
        <f>(('MMO - Euro100kg'!DE21/0.97116)*DE$65)</f>
        <v>28.14351995551711</v>
      </c>
      <c r="DF17" s="117">
        <f>(('MMO - Euro100kg'!DF21/0.97116)*DF$65)</f>
        <v>28.119044606450018</v>
      </c>
      <c r="DG17" s="117">
        <f>(('MMO - Euro100kg'!DG21/0.97116)*DG$65)</f>
        <v>28.307535277400223</v>
      </c>
      <c r="DH17" s="117">
        <f>(('MMO - Euro100kg'!DH21/0.97116)*DH$65)</f>
        <v>27.998649141233162</v>
      </c>
      <c r="DI17" s="117">
        <f>(('MMO - Euro100kg'!DI21/0.97116)*DI$65)</f>
        <v>30.521959121051108</v>
      </c>
      <c r="DJ17" s="117">
        <f>(('MMO - Euro100kg'!DJ21/0.97116)*DJ$65)</f>
        <v>29.636207216112687</v>
      </c>
      <c r="DK17" s="117">
        <f>(('MMO - Euro100kg'!DK21/0.97116)*DK$65)</f>
        <v>29.018441245520819</v>
      </c>
      <c r="DL17" s="117">
        <f>(('MMO - Euro100kg'!DL21/0.97116)*DL$65)</f>
        <v>28.042790065488692</v>
      </c>
      <c r="DM17" s="117">
        <f>(('MMO - Euro100kg'!DM21/0.97116)*DM$65)</f>
        <v>30.744803533918205</v>
      </c>
      <c r="DN17" s="117">
        <f>(('MMO - Euro100kg'!DN21/0.97116)*DN$65)</f>
        <v>30.54205455331768</v>
      </c>
      <c r="DO17" s="117">
        <f>(('MMO - Euro100kg'!DO21/0.97116)*DO$65)</f>
        <v>31.496828534947895</v>
      </c>
      <c r="DP17" s="117">
        <f>(('MMO - Euro100kg'!DP21/0.97116)*DP$65)</f>
        <v>31.375918695168664</v>
      </c>
      <c r="DQ17" s="117">
        <f>(('MMO - Euro100kg'!DQ21/0.97116)*DQ$65)</f>
        <v>30.681707339676262</v>
      </c>
      <c r="DR17" s="117">
        <f>(('MMO - Euro100kg'!DR21/0.97116)*DR$65)</f>
        <v>30.346874846163349</v>
      </c>
      <c r="DS17" s="117">
        <f>(('MMO - Euro100kg'!DS21/0.97116)*DS$65)</f>
        <v>32.701705177313727</v>
      </c>
      <c r="DT17" s="117">
        <f>(('MMO - Euro100kg'!DT21/0.97116)*DT$65)</f>
        <v>32.665134478355782</v>
      </c>
      <c r="DU17" s="117">
        <f>(('MMO - Euro100kg'!DU21/0.97116)*DU$65)</f>
        <v>33.541353638947236</v>
      </c>
      <c r="DV17" s="117">
        <f>(('MMO - Euro100kg'!DV21/0.97116)*DV$65)</f>
        <v>34.891986902261216</v>
      </c>
      <c r="DW17" s="117">
        <f>(('MMO - Euro100kg'!DW21/0.97116)*DW$65)</f>
        <v>34.630035215618427</v>
      </c>
      <c r="DX17" s="117">
        <f>(('MMO - Euro100kg'!DX21/0.97116)*DX$65)</f>
        <v>35.005375015445445</v>
      </c>
      <c r="DY17" s="117">
        <f>(('MMO - Euro100kg'!DY21/0.97116)*DY$65)</f>
        <v>35.401663989455912</v>
      </c>
      <c r="DZ17" s="117">
        <f>(('MMO - Euro100kg'!DZ21/0.97116)*DZ$65)</f>
        <v>34.99415132418963</v>
      </c>
      <c r="EA17" s="117">
        <f>(('MMO - Euro100kg'!EA21/0.97116)*EA$65)</f>
        <v>35.027554676881259</v>
      </c>
      <c r="EB17" s="117">
        <f>(('MMO - Euro100kg'!EB21/0.97116)*EB$65)</f>
        <v>34.95293216359817</v>
      </c>
      <c r="EC17" s="117">
        <f>(('MMO - Euro100kg'!EC21/0.97116)*EC$65)</f>
        <v>34.525994377857408</v>
      </c>
      <c r="ED17" s="117">
        <f>(('MMO - Euro100kg'!ED21/0.97116)*ED$65)</f>
        <v>33.981976193418184</v>
      </c>
      <c r="EE17" s="266">
        <f>(('MMO - Euro100kg'!EE21/0.97116)*EE$65)</f>
        <v>33.343888751596026</v>
      </c>
      <c r="EF17" s="266">
        <f>(('MMO - Euro100kg'!EF21/0.97116)*EF$65)</f>
        <v>33.513377816219773</v>
      </c>
      <c r="EG17" s="266">
        <f>(('MMO - Euro100kg'!EG21/0.97116)*EG$65)</f>
        <v>33.433082190370278</v>
      </c>
      <c r="EH17" s="266">
        <f>(('MMO - Euro100kg'!EH21/0.97116)*EH$65)</f>
        <v>30.270563038016387</v>
      </c>
      <c r="EI17" s="266">
        <f>(('MMO - Euro100kg'!EI21/0.97116)*EI$65)</f>
        <v>29.423469871082002</v>
      </c>
      <c r="EJ17" s="266">
        <f>(('MMO - Euro100kg'!EJ21/0.97116)*EJ$65)</f>
        <v>29.427505251451869</v>
      </c>
      <c r="EK17" s="266">
        <f>(('MMO - Euro100kg'!EK21/0.97116)*EK$65)</f>
        <v>29.097571975781538</v>
      </c>
      <c r="EL17" s="266">
        <f>(('MMO - Euro100kg'!EL21/0.97116)*EL$65)</f>
        <v>29.322673915729641</v>
      </c>
      <c r="EM17" s="266">
        <f>(('MMO - Euro100kg'!EM21/0.97116)*EM$65)</f>
        <v>29.959957576506444</v>
      </c>
      <c r="EN17" s="266">
        <f>(('MMO - Euro100kg'!EN21/0.97116)*EN$65)</f>
        <v>30.570766403064379</v>
      </c>
      <c r="EO17" s="266">
        <f>(('MMO - Euro100kg'!EO21/0.97116)*EO$65)</f>
        <v>30.647624490300263</v>
      </c>
      <c r="EP17" s="266">
        <f>(('MMO - Euro100kg'!EP21/0.97116)*EP$65)</f>
        <v>31.828476461139257</v>
      </c>
      <c r="EQ17" s="266">
        <f>(('MMO - Euro100kg'!EQ21/0.97116)*EQ$65)</f>
        <v>32.363260430824994</v>
      </c>
      <c r="ER17" s="266">
        <f>(('MMO - Euro100kg'!ER21/0.97116)*ER$65)</f>
        <v>33.579707566209485</v>
      </c>
      <c r="ES17" s="266">
        <f>(('MMO - Euro100kg'!ES21/0.97116)*ES$65)</f>
        <v>33.506066147699663</v>
      </c>
      <c r="ET17" s="266">
        <f>(('MMO - Euro100kg'!ET21/0.97116)*ET$65)</f>
        <v>33.223248486346229</v>
      </c>
      <c r="EU17" s="266">
        <f>(('MMO - Euro100kg'!EU21/0.97116)*EU$65)</f>
        <v>33.320647473124922</v>
      </c>
      <c r="EV17" s="266">
        <f>(('MMO - Euro100kg'!EV21/0.97116)*EV$65)</f>
        <v>33.609507805099057</v>
      </c>
      <c r="EW17" s="266">
        <f>(('MMO - Euro100kg'!EW21/0.97116)*EW$65)</f>
        <v>34.169408233452778</v>
      </c>
      <c r="EX17" s="266">
        <f>(('MMO - Euro100kg'!EX21/0.97116)*EX$65)</f>
        <v>34.994871287944314</v>
      </c>
      <c r="EY17" s="266">
        <f>(('MMO - Euro100kg'!EY21/0.97116)*EY$65)</f>
        <v>34.540926520861646</v>
      </c>
      <c r="EZ17" s="266">
        <f>(('MMO - Euro100kg'!EZ21/0.97116)*EZ$65)</f>
        <v>34.820453890193171</v>
      </c>
      <c r="FA17" s="266">
        <f>(('MMO - Euro100kg'!FA21/0.97116)*FA$65)</f>
        <v>34.592772766588411</v>
      </c>
      <c r="FB17" s="266">
        <f>(('MMO - Euro100kg'!FB21/0.97116)*FB$65)</f>
        <v>34.52373326743276</v>
      </c>
      <c r="FC17" s="266">
        <f>(('MMO - Euro100kg'!FC21/0.97116)*FC$65)</f>
        <v>34.388241381440757</v>
      </c>
      <c r="FD17" s="266">
        <f>(('MMO - Euro100kg'!FD21/0.97116)*FD$65)</f>
        <v>35.011705177313729</v>
      </c>
      <c r="FE17" s="266">
        <f>(('MMO - Euro100kg'!FE21/0.97116)*FE$65)</f>
        <v>35.76565797602867</v>
      </c>
      <c r="FF17" s="266">
        <f>(('MMO - Euro100kg'!FF21/0.97116)*FF$65)</f>
        <v>35.351961571728651</v>
      </c>
      <c r="FG17" s="266">
        <f>(('MMO - Euro100kg'!FG21/0.97116)*FG$65)</f>
        <v>34.611121236459489</v>
      </c>
      <c r="FH17" s="266">
        <f>(('MMO - Euro100kg'!FH21/0.97116)*FH$65)</f>
        <v>34.132468079410188</v>
      </c>
      <c r="FI17" s="266">
        <f>(('MMO - Euro100kg'!FI21/0.97116)*FI$65)</f>
        <v>32.574615305407967</v>
      </c>
      <c r="FJ17" s="266">
        <f>(('MMO - Euro100kg'!FJ21/0.97116)*FJ$65)</f>
        <v>32.623551731949412</v>
      </c>
      <c r="FK17" s="266">
        <f>(('MMO - Euro100kg'!FK21/0.97116)*FK$65)</f>
        <v>31.908408913052433</v>
      </c>
      <c r="FL17" s="266">
        <f>(('MMO - Euro100kg'!FL21/0.97116)*FL$65)</f>
        <v>29.837100477779153</v>
      </c>
      <c r="FM17" s="266">
        <f>(('MMO - Euro100kg'!FM21/0.97116)*FM$65)</f>
        <v>29.915853309444376</v>
      </c>
      <c r="FN17" s="266">
        <f>(('MMO - Euro100kg'!FN21/0.97116)*FN$65)</f>
        <v>29.18312368713703</v>
      </c>
      <c r="FO17" s="266">
        <f>(('MMO - Euro100kg'!FO21/0.97116)*FO$65)</f>
        <v>28.11296120103793</v>
      </c>
      <c r="FP17" s="266">
        <f>(('MMO - Euro100kg'!FP21/0.97116)*FP$65)</f>
        <v>27.044214135672799</v>
      </c>
      <c r="FQ17" s="266">
        <f>(('MMO - Euro100kg'!FQ21/0.97116)*FQ$65)</f>
        <v>26.389796737921664</v>
      </c>
      <c r="FR17" s="266">
        <f>(('MMO - Euro100kg'!FR21/0.97116)*FR$65)</f>
        <v>25.90729436961983</v>
      </c>
      <c r="FS17" s="266">
        <f>(('MMO - Euro100kg'!FS21/0.97116)*FS$65)</f>
        <v>25.864983627826518</v>
      </c>
      <c r="FT17" s="266">
        <f>(('MMO - Euro100kg'!FT21/0.97116)*FT$65)</f>
        <v>25.850420630997981</v>
      </c>
      <c r="FU17" s="266">
        <f>(('MMO - Euro100kg'!FU21/0.97116)*FU$65)</f>
        <v>25.126673153754272</v>
      </c>
      <c r="FV17" s="266">
        <f>(('MMO - Euro100kg'!FV21/0.97116)*FV$65)</f>
        <v>25.153615882037972</v>
      </c>
      <c r="FW17" s="266">
        <f>(('MMO - Euro100kg'!FW21/0.97116)*FW$65)</f>
        <v>25.445492812718804</v>
      </c>
      <c r="FX17" s="266">
        <f>(('MMO - Euro100kg'!FX21/0.97116)*FX$65)</f>
        <v>25.604020449771408</v>
      </c>
      <c r="FY17" s="266">
        <f>(('MMO - Euro100kg'!FY21/0.97116)*FY$65)</f>
        <v>24.795786482145065</v>
      </c>
      <c r="FZ17" s="266">
        <f>(('MMO - Euro100kg'!FZ21/0.97116)*FZ$65)</f>
        <v>25.947282116232135</v>
      </c>
      <c r="GA17" s="266">
        <f>(('MMO - Euro100kg'!GA21/0.97116)*GA$65)</f>
        <v>26.655863709378476</v>
      </c>
      <c r="GB17" s="266">
        <f>(('MMO - Euro100kg'!GB21/0.97116)*GB$65)</f>
        <v>27.198004242349356</v>
      </c>
      <c r="GC17" s="266">
        <f>(('MMO - Euro100kg'!GC21/0.97116)*GC$65)</f>
        <v>25.833191853041722</v>
      </c>
      <c r="GD17" s="266">
        <f>(('MMO - Euro100kg'!GD21/0.97116)*GD$65)</f>
        <v>25.716055129947687</v>
      </c>
      <c r="GE17" s="266">
        <f>(('MMO - Euro100kg'!GE21/0.97116)*GE$65)</f>
        <v>24.91940946908851</v>
      </c>
      <c r="GF17" s="266">
        <f>(('MMO - Euro100kg'!GF21/0.97116)*GF$65)</f>
        <v>24.88001513653775</v>
      </c>
      <c r="GG17" s="266">
        <f>(('MMO - Euro100kg'!GG21/0.97116)*GG$65)</f>
        <v>26.517866674904237</v>
      </c>
      <c r="GH17" s="266">
        <f>(('MMO - Euro100kg'!GH21/0.97116)*GH$65)</f>
        <v>26.837106038139954</v>
      </c>
      <c r="GI17" s="266">
        <f>(('MMO - Euro100kg'!GI21/0.97116)*GI$65)</f>
        <v>27.468693933028547</v>
      </c>
      <c r="GJ17" s="266">
        <f>(('MMO - Euro100kg'!GJ21/0.97116)*GJ$65)</f>
        <v>28.749667613987402</v>
      </c>
      <c r="GK17" s="266">
        <f>(('MMO - Euro100kg'!GK21/0.97116)*GK$65)</f>
        <v>28.630121092301987</v>
      </c>
      <c r="GL17" s="266">
        <f>(('MMO - Euro100kg'!GL21/0.97116)*GL$65)</f>
        <v>29.842943696198365</v>
      </c>
      <c r="GM17" s="266">
        <f>(('MMO - Euro100kg'!GM21/0.97116)*GM$65)</f>
        <v>32.129154825157542</v>
      </c>
      <c r="GN17" s="266">
        <f>(('MMO - Euro100kg'!GN21/0.97116)*GN$65)</f>
        <v>31.994974978376373</v>
      </c>
      <c r="GO17" s="266">
        <f>(('MMO - Euro100kg'!GO21/0.97116)*GO$65)</f>
        <v>32.684211046583464</v>
      </c>
      <c r="GP17" s="266">
        <f>(('MMO - Euro100kg'!GP21/0.97116)*GP$65)</f>
        <v>31.707259771819267</v>
      </c>
      <c r="GQ17" s="266">
        <f>(('MMO - Euro100kg'!GQ21/0.97116)*GQ$65)</f>
        <v>32.212372214671106</v>
      </c>
      <c r="GR17" s="266">
        <f>(('MMO - Euro100kg'!GR21/0.97116)*GR$65)</f>
        <v>33.07097162156596</v>
      </c>
      <c r="GS17" s="266">
        <f>(('MMO - Euro100kg'!GS21/0.97116)*GS$65)</f>
        <v>33.538894106017544</v>
      </c>
      <c r="GT17" s="266">
        <f>(('MMO - Euro100kg'!GT21/0.97116)*GT$65)</f>
        <v>34.856619493138638</v>
      </c>
      <c r="GU17" s="266">
        <f>(('MMO - Euro100kg'!GU21/0.97116)*GU$65)</f>
        <v>34.731893719636219</v>
      </c>
      <c r="GV17" s="266">
        <f>(('MMO - Euro100kg'!GV21/0.97116)*GV$65)</f>
        <v>34.558782224818309</v>
      </c>
      <c r="GW17" s="266">
        <f>(('MMO - Euro100kg'!GW21/0.97116)*GW$65)</f>
        <v>34.762211067177397</v>
      </c>
      <c r="GX17" s="266">
        <f>(('MMO - Euro100kg'!GX21/0.97116)*GX$65)</f>
        <v>34.609407220014695</v>
      </c>
      <c r="GY17" s="266">
        <f>(('MMO - Euro100kg'!GY21/0.97116)*GY$65)</f>
        <v>33.261971835930034</v>
      </c>
      <c r="GZ17" s="266">
        <f>(('MMO - Euro100kg'!GZ21/0.97116)*GZ$65)</f>
        <v>32.749520902837837</v>
      </c>
      <c r="HA17" s="266">
        <f>(('MMO - Euro100kg'!HA21/0.97116)*HA$65)</f>
        <v>32.554462449422296</v>
      </c>
      <c r="HB17" s="266">
        <f>(('MMO - Euro100kg'!HB21/0.97116)*HB$65)</f>
        <v>31.646239198484285</v>
      </c>
      <c r="HC17" s="266">
        <f>(('MMO - Euro100kg'!HC21/0.97116)*HC$65)</f>
        <v>31.516456716241869</v>
      </c>
      <c r="HD17" s="266">
        <f>(('MMO - Euro100kg'!HD21/0.97116)*HD$65)</f>
        <v>31.546888463281022</v>
      </c>
      <c r="HE17" s="266">
        <f>(('MMO - Euro100kg'!HE21/0.97116)*HE$65)</f>
        <v>32.204517020882243</v>
      </c>
      <c r="HF17" s="266">
        <f>(('MMO - Euro100kg'!HF21/0.97116)*HF$65)</f>
        <v>32.562698431458934</v>
      </c>
      <c r="HG17" s="266">
        <f>(('MMO - Euro100kg'!HG21/0.97116)*HG$65)</f>
        <v>32.580707689773057</v>
      </c>
      <c r="HH17" s="266">
        <f>(('MMO - Euro100kg'!HH21/0.97116)*HH$65)</f>
        <v>33.45788048179049</v>
      </c>
      <c r="HI17" s="266">
        <f>(('MMO - Euro100kg'!HI21/0.97116)*HI$65)</f>
        <v>33.644512710198484</v>
      </c>
      <c r="HJ17" s="266">
        <f>(('MMO - Euro100kg'!HJ21/0.97116)*HJ$65)</f>
        <v>34.387728836486374</v>
      </c>
      <c r="HK17" s="266">
        <f>(('MMO - Euro100kg'!HK21/0.97116)*HK$65)</f>
        <v>36.046611620030774</v>
      </c>
      <c r="HL17" s="266">
        <f>(('MMO - Euro100kg'!HL21/0.97116)*HL$65)</f>
        <v>35.627555758062528</v>
      </c>
      <c r="HM17" s="266">
        <f>(('MMO - Euro100kg'!HM21/0.97116)*HM$65)</f>
        <v>34.74734248096042</v>
      </c>
      <c r="HN17" s="266">
        <f>(('MMO - Euro100kg'!HN21/0.97116)*HN$65)</f>
        <v>34.669998522385598</v>
      </c>
      <c r="HO17" s="266">
        <f>(('MMO - Euro100kg'!HO21/0.97116)*HO$65)</f>
        <v>35.088993911685741</v>
      </c>
      <c r="HP17" s="266">
        <f>(('MMO - Euro100kg'!HP21/0.97116)*HP$65)</f>
        <v>35.866431453107637</v>
      </c>
      <c r="HQ17" s="266">
        <f>(('MMO - Euro100kg'!HQ21/0.97116)*HQ$65)</f>
        <v>36.267251767048641</v>
      </c>
      <c r="HR17" s="266">
        <f>(('MMO - Euro100kg'!HR21/0.97116)*HR$65)</f>
        <v>37.313092843048054</v>
      </c>
      <c r="HS17" s="266">
        <f>(('MMO - Euro100kg'!HS21/0.97116)*HS$65)</f>
        <v>36.410543679723212</v>
      </c>
      <c r="HT17" s="266">
        <f>(('MMO - Euro100kg'!HT21/0.97116)*HT$65)</f>
        <v>35.775831515695252</v>
      </c>
      <c r="HU17" s="266">
        <f>(('MMO - Euro100kg'!HU21/0.97116)*HU$65)</f>
        <v>34.643110237340132</v>
      </c>
      <c r="HV17" s="266">
        <f>(('MMO - Euro100kg'!HV21/0.97116)*HV$65)</f>
        <v>33.764670085258864</v>
      </c>
      <c r="HW17" s="266">
        <f>(('MMO - Euro100kg'!HW21/0.97116)*HW$65)</f>
        <v>32.784746638509155</v>
      </c>
      <c r="HX17" s="266">
        <f>(('MMO - Euro100kg'!HX21/0.97116)*HX$65)</f>
        <v>32.480973320565091</v>
      </c>
      <c r="HY17" s="266">
        <f>(('MMO - Euro100kg'!HY21/0.97116)*HY$65)</f>
        <v>33.723217969887926</v>
      </c>
      <c r="HZ17" s="266">
        <f>(('MMO - Euro100kg'!HZ21/0.97116)*HZ$65)</f>
        <v>32.100921166440131</v>
      </c>
      <c r="IA17" s="266">
        <f>(('MMO - Euro100kg'!IA21/0.97116)*IA$65)</f>
        <v>32.930054676881255</v>
      </c>
      <c r="IB17" s="266">
        <f>(('MMO - Euro100kg'!IB21/0.97116)*IB$65)</f>
        <v>32.057879049983342</v>
      </c>
      <c r="IC17" s="266">
        <f>(('MMO - Euro100kg'!IC21/0.97116)*IC$65)</f>
        <v>32.268373634756827</v>
      </c>
      <c r="ID17" s="266">
        <f>(('MMO - Euro100kg'!ID21/0.97116)*ID$65)</f>
        <v>32.056147287779567</v>
      </c>
      <c r="IE17" s="266">
        <f>(('MMO - Euro100kg'!IE21/0.97116)*IE$65)</f>
        <v>32.758263313975043</v>
      </c>
      <c r="IF17" s="266">
        <f>(('MMO - Euro100kg'!IF21/0.97116)*IF$65)</f>
        <v>33.160789767812815</v>
      </c>
      <c r="IG17" s="266">
        <f>(('MMO - Euro100kg'!IG21/0.97116)*IG$65)</f>
        <v>33.049224197278072</v>
      </c>
      <c r="IH17" s="266">
        <f>(('MMO - Euro100kg'!IH21/0.97116)*IH$65)</f>
        <v>33.500530293669428</v>
      </c>
      <c r="II17" s="266">
        <f>(('MMO - Euro100kg'!II21/0.97116)*II$65)</f>
        <v>33.062873161991838</v>
      </c>
      <c r="IJ17" s="266">
        <f>(('MMO - Euro100kg'!IJ21/0.97116)*IJ$65)</f>
        <v>32.412710881832034</v>
      </c>
      <c r="IK17" s="266">
        <f>(('MMO - Euro100kg'!IK21/0.97116)*IK$65)</f>
        <v>31.832662687561442</v>
      </c>
      <c r="IL17" s="266">
        <f>(('MMO - Euro100kg'!IL21/0.97116)*IL$65)</f>
        <v>32.075497343383169</v>
      </c>
      <c r="IM17" s="266">
        <f>(('MMO - Euro100kg'!IM21/0.97116)*IM$65)</f>
        <v>31.939723923673018</v>
      </c>
      <c r="IN17" s="266">
        <f>(('MMO - Euro100kg'!IN21/0.97116)*IN$65)</f>
        <v>31.797190613661641</v>
      </c>
      <c r="IO17" s="266">
        <f>(('MMO - Euro100kg'!IO21/0.97116)*IO$65)</f>
        <v>32.802694668793457</v>
      </c>
      <c r="IP17" s="266">
        <f>(('MMO - Euro100kg'!IP21/0.97116)*IP$65)</f>
        <v>32.713124932133645</v>
      </c>
      <c r="IQ17" s="266">
        <f>(('MMO - Euro100kg'!IQ21/0.97116)*IQ$65)</f>
        <v>32.865154931871544</v>
      </c>
      <c r="IR17" s="266">
        <f>(('MMO - Euro100kg'!IR21/0.97116)*IR$65)</f>
        <v>32.555453909806431</v>
      </c>
      <c r="IS17" s="266">
        <f>(('MMO - Euro100kg'!IS21/0.97116)*IS$65)</f>
        <v>34.031731219272928</v>
      </c>
      <c r="IT17" s="266">
        <f>(('MMO - Euro100kg'!IT21/0.97116)*IT$65)</f>
        <v>34.521835832361838</v>
      </c>
      <c r="IU17" s="266">
        <f>(('MMO - Euro100kg'!IU21/0.97116)*IU$65)</f>
        <v>34.299044000400116</v>
      </c>
      <c r="IV17" s="266">
        <f>(('MMO - Euro100kg'!IV21/0.97116)*IV$65)</f>
        <v>34.993837884591628</v>
      </c>
      <c r="IW17" s="266">
        <f>(('MMO - Euro100kg'!IW21/0.97116)*IW$65)</f>
        <v>34.931817620165582</v>
      </c>
      <c r="IX17" s="266">
        <f>(('MMO - Euro100kg'!IX21/0.97116)*IX$65)</f>
        <v>39.564631552933989</v>
      </c>
      <c r="IY17" s="266">
        <f>(('MMO - Euro100kg'!IY21/0.97116)*IY$65)</f>
        <v>41.270372122934525</v>
      </c>
      <c r="IZ17" s="266">
        <f>(('MMO - Euro100kg'!IZ21/0.97116)*IZ$65)</f>
        <v>42.5552566471586</v>
      </c>
      <c r="JA17" s="266">
        <f>(('MMO - Euro100kg'!JA21/0.97116)*JA$65)</f>
        <v>42.156408487444565</v>
      </c>
      <c r="JB17" s="266">
        <f>(('MMO - Euro100kg'!JB21/0.97116)*JB$65)</f>
        <v>44.357594682826637</v>
      </c>
      <c r="JC17" s="266">
        <f>(('MMO - Euro100kg'!JC21/0.97116)*JC$65)</f>
        <v>48.939399275093706</v>
      </c>
      <c r="JD17" s="266">
        <f>(('MMO - Euro100kg'!JD21/0.97116)*JD$65)</f>
        <v>49.617085311821505</v>
      </c>
      <c r="JE17" s="266">
        <f>(('MMO - Euro100kg'!JE21/0.97116)*JE$65)</f>
        <v>49.523637852015774</v>
      </c>
      <c r="JF17" s="266">
        <f>(('MMO - Euro100kg'!JF21/0.97116)*JF$65)</f>
        <v>51.391710257149526</v>
      </c>
      <c r="JG17" s="266">
        <f>(('MMO - Euro100kg'!JG21/0.97116)*JG$65)</f>
        <v>51.929379205373891</v>
      </c>
      <c r="JH17" s="266">
        <f>(('MMO - Euro100kg'!JH21/0.97116)*JH$65)</f>
        <v>52.337988590963384</v>
      </c>
      <c r="JI17" s="266">
        <f>(('MMO - Euro100kg'!JI21/0.97116)*JI$65)</f>
        <v>49.818761158775615</v>
      </c>
      <c r="JJ17" s="266">
        <f>(('MMO - Euro100kg'!JJ21/0.97116)*JJ$65)</f>
        <v>48.750451007043118</v>
      </c>
      <c r="JK17" s="266">
        <f>(('MMO - Euro100kg'!JK21/0.97116)*JK$65)</f>
        <v>46.247351807959745</v>
      </c>
      <c r="JL17" s="266">
        <f>(('MMO - Euro100kg'!JL21/0.97116)*JL$65)</f>
        <v>45.620390236231088</v>
      </c>
      <c r="JM17" s="266">
        <f>(('MMO - Euro100kg'!JM21/0.97116)*JM$65)</f>
        <v>45.131418441176876</v>
      </c>
      <c r="JN17" s="266">
        <f>(('MMO - Euro100kg'!JN21/0.97116)*JN$65)</f>
        <v>43.74450589792216</v>
      </c>
      <c r="JO17" s="266">
        <f>(('MMO - Euro100kg'!JO21/0.97116)*JO$65)</f>
        <v>43.187998054364051</v>
      </c>
      <c r="JP17" s="266">
        <f>(('MMO - Euro100kg'!JP21/0.97116)*JP$65)</f>
        <v>43.196218954652167</v>
      </c>
      <c r="JQ17" s="266">
        <f>(('MMO - Euro100kg'!JQ21/0.97116)*JQ$65)</f>
        <v>43.516693017534784</v>
      </c>
      <c r="JR17" s="266">
        <f>(('MMO - Euro100kg'!JR21/0.97116)*JR$65)</f>
        <v>44.168997899419253</v>
      </c>
      <c r="JS17" s="266">
        <f>(('MMO - Euro100kg'!JS21/0.97116)*JS$65)</f>
        <v>42.956726164399463</v>
      </c>
      <c r="JT17" s="266">
        <f>(('MMO - Euro100kg'!JT21/0.97116)*JT$65)</f>
        <v>43.607069062230927</v>
      </c>
      <c r="JU17" s="266">
        <f>(('MMO - Euro100kg'!JU21/0.97116)*JU$65)</f>
        <v>43.777262294575557</v>
      </c>
      <c r="JV17" s="266">
        <f>(('MMO - Euro100kg'!JV21/0.97116)*JV$65)</f>
        <v>43.70425279341935</v>
      </c>
      <c r="JW17" s="266">
        <f>(('MMO - Euro100kg'!JW21/0.97116)*JW$65)</f>
        <v>44.053222201004239</v>
      </c>
      <c r="JX17" s="266">
        <f>(('MMO - Euro100kg'!JX21/0.97116)*JX$65)</f>
        <v>43.317595967708719</v>
      </c>
      <c r="JY17" s="266">
        <f>(('MMO - Euro100kg'!JY21/0.97116)*JY$65)</f>
        <v>43.661862371668484</v>
      </c>
      <c r="JZ17" s="266">
        <f>(('MMO - Euro100kg'!JZ21/0.97116)*JZ$65)</f>
        <v>45.62821424425897</v>
      </c>
      <c r="KA17" s="266">
        <f>(('MMO - Euro100kg'!KA21/0.97116)*KA$65)</f>
        <v>45.525791248168609</v>
      </c>
      <c r="KB17" s="266">
        <f>(('MMO - Euro100kg'!KB21/0.97116)*KB$65)</f>
        <v>45.439300289926706</v>
      </c>
      <c r="KC17" s="266">
        <f>(('MMO - Euro100kg'!KC21/0.97116)*KC$65)</f>
        <v>47.143578812965934</v>
      </c>
      <c r="KD17" s="266">
        <f>(('MMO - Euro100kg'!KD21/0.97116)*KD$65)</f>
        <v>47.799872214671119</v>
      </c>
      <c r="KE17" s="266">
        <f>(('MMO - Euro100kg'!KE21/0.97116)*KE$65)</f>
        <v>49.343282494411561</v>
      </c>
      <c r="KF17" s="266">
        <f>(('MMO - Euro100kg'!KF21/0.97116)*KF$65)</f>
        <v>48.851290415585481</v>
      </c>
      <c r="KG17" s="266">
        <f>(('MMO - Euro100kg'!KG21/0.97116)*KG$65)</f>
        <v>49.670734997322789</v>
      </c>
      <c r="KH17" s="266">
        <f>(('MMO - Euro100kg'!KH21/0.97116)*KH$65)</f>
        <v>50.621438382964698</v>
      </c>
      <c r="KI17" s="266">
        <f>(('MMO - Euro100kg'!KI21/0.97116)*KI$65)</f>
        <v>50.010766309901371</v>
      </c>
      <c r="KJ17" s="266">
        <f>(('MMO - Euro100kg'!KJ21/0.97116)*KJ$65)</f>
        <v>50.866415028468658</v>
      </c>
      <c r="KK17" s="266">
        <f>(('MMO - Euro100kg'!KK21/0.97116)*KK$65)</f>
        <v>51.881573537338589</v>
      </c>
      <c r="KL17" s="266">
        <f>(('MMO - Euro100kg'!KL21/0.97116)*KL$65)</f>
        <v>51.89910838094454</v>
      </c>
      <c r="KM17" s="266">
        <f>(('MMO - Euro100kg'!KM21/0.97116)*KM$65)</f>
        <v>51.895502660361188</v>
      </c>
      <c r="KN17" s="266">
        <f>(('MMO - Euro100kg'!KN21/0.97116)*KN$65)</f>
        <v>50.112724361901591</v>
      </c>
      <c r="KO17" s="266">
        <f>(('MMO - Euro100kg'!KO21/0.97116)*KO$65)</f>
        <v>49.463826094567324</v>
      </c>
      <c r="KP17" s="266">
        <f>(('MMO - Euro100kg'!KP21/0.97116)*KP$65)</f>
        <v>48.193655010502908</v>
      </c>
      <c r="KQ17" s="266">
        <f>(('MMO - Euro100kg'!KQ21/0.97116)*KQ$65)</f>
        <v>43.424776408771834</v>
      </c>
      <c r="KR17" s="266">
        <f>(('MMO - Euro100kg'!KR21/0.97116)*KR$65)</f>
        <v>42.558650840232296</v>
      </c>
      <c r="KS17" s="266">
        <f>(('MMO - Euro100kg'!KS21/0.97116)*KS$65)</f>
        <v>42.050548360161606</v>
      </c>
      <c r="KT17" s="266">
        <f>(('MMO - Euro100kg'!KT21/0.97116)*KT$65)</f>
        <v>40.756466699616951</v>
      </c>
      <c r="KU17" s="266">
        <f>(('MMO - Euro100kg'!KU21/0.97116)*KU$65)</f>
        <v>40.49457005024918</v>
      </c>
      <c r="KV17" s="266">
        <f>(('MMO - Euro100kg'!KV21/0.97116)*KV$65)</f>
        <v>40.537585886044425</v>
      </c>
      <c r="KW17" s="266">
        <f>(('MMO - Euro100kg'!KW21/0.97116)*KW$65)</f>
        <v>40.622951127920537</v>
      </c>
      <c r="KX17" s="266">
        <f>(('MMO - Euro100kg'!KX21/0.97116)*KX$65)</f>
        <v>40.786486950313723</v>
      </c>
      <c r="KY17" s="266">
        <f>KX17-KL17</f>
        <v>-11.112621430630817</v>
      </c>
      <c r="KZ17" s="267">
        <f>(KX17/KL17)-1</f>
        <v>-0.21411969833976896</v>
      </c>
      <c r="LA17" s="20"/>
      <c r="LB17" s="25"/>
      <c r="LE17" s="23"/>
      <c r="LF17" s="24"/>
    </row>
    <row r="18" spans="2:318" s="17" customFormat="1" ht="18" customHeight="1">
      <c r="B18" s="87" t="s">
        <v>30</v>
      </c>
      <c r="C18" s="118">
        <f>(('MMO - Euro100kg'!C15/0.97116)*C$65)</f>
        <v>22.462466122986946</v>
      </c>
      <c r="D18" s="118">
        <f>(('MMO - Euro100kg'!D15/0.97116)*D$65)</f>
        <v>21.419041146669962</v>
      </c>
      <c r="E18" s="118">
        <f>(('MMO - Euro100kg'!E15/0.97116)*E$65)</f>
        <v>20.536773013715557</v>
      </c>
      <c r="F18" s="118">
        <f>(('MMO - Euro100kg'!F15/0.97116)*F$65)</f>
        <v>19.556076856542692</v>
      </c>
      <c r="G18" s="118">
        <f>(('MMO - Euro100kg'!G15/0.97116)*G$65)</f>
        <v>19.234394723835415</v>
      </c>
      <c r="H18" s="118">
        <f>(('MMO - Euro100kg'!H15/0.97116)*H$65)</f>
        <v>19.58810855059928</v>
      </c>
      <c r="I18" s="118">
        <f>(('MMO - Euro100kg'!I15/0.97116)*I$65)</f>
        <v>20.30058972774826</v>
      </c>
      <c r="J18" s="118">
        <f>(('MMO - Euro100kg'!J15/0.97116)*J$65)</f>
        <v>22.0371079945632</v>
      </c>
      <c r="K18" s="118">
        <f>(('MMO - Euro100kg'!K15/0.97116)*K$65)</f>
        <v>24.148357757733024</v>
      </c>
      <c r="L18" s="118">
        <f>(('MMO - Euro100kg'!L15/0.97116)*L$65)</f>
        <v>24.579307714485768</v>
      </c>
      <c r="M18" s="118">
        <f>(('MMO - Euro100kg'!M15/0.97116)*M$65)</f>
        <v>25.227045986243255</v>
      </c>
      <c r="N18" s="118">
        <f>(('MMO - Euro100kg'!N15/0.97116)*N$65)</f>
        <v>24.836900407759792</v>
      </c>
      <c r="O18" s="118">
        <f>(('MMO - Euro100kg'!O15/0.97116)*O$65)</f>
        <v>23.44954935815683</v>
      </c>
      <c r="P18" s="118">
        <f>(('MMO - Euro100kg'!P15/0.97116)*P$65)</f>
        <v>21.346045377952475</v>
      </c>
      <c r="Q18" s="118">
        <f>(('MMO - Euro100kg'!Q15/0.97116)*Q$65)</f>
        <v>20.475591810778798</v>
      </c>
      <c r="R18" s="118">
        <f>(('MMO - Euro100kg'!R15/0.97116)*R$65)</f>
        <v>19.662883010004027</v>
      </c>
      <c r="S18" s="118">
        <f>(('MMO - Euro100kg'!S15/0.97116)*S$65)</f>
        <v>19.239134732741611</v>
      </c>
      <c r="T18" s="118">
        <f>(('MMO - Euro100kg'!T15/0.97116)*T$65)</f>
        <v>19.552443199922322</v>
      </c>
      <c r="U18" s="118">
        <f>(('MMO - Euro100kg'!U15/0.97116)*U$65)</f>
        <v>19.917980203963573</v>
      </c>
      <c r="V18" s="118">
        <f>(('MMO - Euro100kg'!V15/0.97116)*V$65)</f>
        <v>20.933270595907633</v>
      </c>
      <c r="W18" s="118">
        <f>(('MMO - Euro100kg'!W15/0.97116)*W$65)</f>
        <v>22.783692580997339</v>
      </c>
      <c r="X18" s="118">
        <f>(('MMO - Euro100kg'!X15/0.97116)*X$65)</f>
        <v>23.794501692912885</v>
      </c>
      <c r="Y18" s="118">
        <f>(('MMO - Euro100kg'!Y15/0.97116)*Y$65)</f>
        <v>24.027420390055845</v>
      </c>
      <c r="Z18" s="118">
        <f>(('MMO - Euro100kg'!Z15/0.97116)*Z$65)</f>
        <v>24.276561705055769</v>
      </c>
      <c r="AA18" s="118">
        <f>(('MMO - Euro100kg'!AA15/0.97116)*AA$65)</f>
        <v>23.88620982618724</v>
      </c>
      <c r="AB18" s="118">
        <f>(('MMO - Euro100kg'!AB15/0.97116)*AB$65)</f>
        <v>23.247233766835535</v>
      </c>
      <c r="AC18" s="118">
        <f>(('MMO - Euro100kg'!AC15/0.97116)*AC$65)</f>
        <v>22.561255937744555</v>
      </c>
      <c r="AD18" s="118">
        <f>(('MMO - Euro100kg'!AD15/0.97116)*AD$65)</f>
        <v>22.02946668561308</v>
      </c>
      <c r="AE18" s="118">
        <f>(('MMO - Euro100kg'!AE15/0.97116)*AE$65)</f>
        <v>22.22494529181597</v>
      </c>
      <c r="AF18" s="118">
        <f>(('MMO - Euro100kg'!AF15/0.97116)*AF$65)</f>
        <v>21.190106139976937</v>
      </c>
      <c r="AG18" s="118">
        <f>(('MMO - Euro100kg'!AG15/0.97116)*AG$65)</f>
        <v>21.439359139379711</v>
      </c>
      <c r="AH18" s="118">
        <f>(('MMO - Euro100kg'!AH15/0.97116)*AH$65)</f>
        <v>22.285877228263107</v>
      </c>
      <c r="AI18" s="118">
        <f>(('MMO - Euro100kg'!AI15/0.97116)*AI$65)</f>
        <v>24.040350969974046</v>
      </c>
      <c r="AJ18" s="118">
        <f>(('MMO - Euro100kg'!AJ15/0.97116)*AJ$65)</f>
        <v>25.499122807364387</v>
      </c>
      <c r="AK18" s="118">
        <f>(('MMO - Euro100kg'!AK15/0.97116)*AK$65)</f>
        <v>25.537192217348327</v>
      </c>
      <c r="AL18" s="118">
        <f>(('MMO - Euro100kg'!AL15/0.97116)*AL$65)</f>
        <v>25.509778368034102</v>
      </c>
      <c r="AM18" s="118">
        <f>(('MMO - Euro100kg'!AM15/0.97116)*AM$65)</f>
        <v>24.540819998146542</v>
      </c>
      <c r="AN18" s="118">
        <f>(('MMO - Euro100kg'!AN15/0.97116)*AN$65)</f>
        <v>22.513468857860701</v>
      </c>
      <c r="AO18" s="118">
        <f>(('MMO - Euro100kg'!AO15/0.97116)*AO$65)</f>
        <v>21.809154832365419</v>
      </c>
      <c r="AP18" s="118">
        <f>(('MMO - Euro100kg'!AP15/0.97116)*AP$65)</f>
        <v>21.273916213600231</v>
      </c>
      <c r="AQ18" s="118">
        <f>(('MMO - Euro100kg'!AQ15/0.97116)*AQ$65)</f>
        <v>20.966242653012895</v>
      </c>
      <c r="AR18" s="118">
        <f>(('MMO - Euro100kg'!AR15/0.97116)*AR$65)</f>
        <v>20.250581203200294</v>
      </c>
      <c r="AS18" s="118">
        <f>(('MMO - Euro100kg'!AS15/0.97116)*AS$65)</f>
        <v>20.618280603608056</v>
      </c>
      <c r="AT18" s="118">
        <f>(('MMO - Euro100kg'!AT15/0.97116)*AT$65)</f>
        <v>20.985077952551588</v>
      </c>
      <c r="AU18" s="118">
        <f>(('MMO - Euro100kg'!AU15/0.97116)*AU$65)</f>
        <v>22.816534057209935</v>
      </c>
      <c r="AV18" s="118">
        <f>(('MMO - Euro100kg'!AV15/0.97116)*AV$65)</f>
        <v>24.590282067836402</v>
      </c>
      <c r="AW18" s="118">
        <f>(('MMO - Euro100kg'!AW15/0.97116)*AW$65)</f>
        <v>25.265309118476878</v>
      </c>
      <c r="AX18" s="118">
        <f>(('MMO - Euro100kg'!AX15/0.97116)*AX$65)</f>
        <v>25.170111732773176</v>
      </c>
      <c r="AY18" s="118">
        <f>(('MMO - Euro100kg'!AY15/0.97116)*AY$65)</f>
        <v>23.869726069854604</v>
      </c>
      <c r="AZ18" s="118">
        <f>(('MMO - Euro100kg'!AZ15/0.97116)*AZ$65)</f>
        <v>22.710969716627535</v>
      </c>
      <c r="BA18" s="118">
        <f>(('MMO - Euro100kg'!BA15/0.97116)*BA$65)</f>
        <v>21.932061658223155</v>
      </c>
      <c r="BB18" s="118">
        <f>(('MMO - Euro100kg'!BB15/0.97116)*BB$65)</f>
        <v>20.52924199925862</v>
      </c>
      <c r="BC18" s="118">
        <f>(('MMO - Euro100kg'!BC15/0.97116)*BC$65)</f>
        <v>20.024976533218005</v>
      </c>
      <c r="BD18" s="118">
        <f>(('MMO - Euro100kg'!BD15/0.97116)*BD$65)</f>
        <v>19.290349684912886</v>
      </c>
      <c r="BE18" s="118">
        <f>(('MMO - Euro100kg'!BE15/0.97116)*BE$65)</f>
        <v>20.060928786193827</v>
      </c>
      <c r="BF18" s="118">
        <f>(('MMO - Euro100kg'!BF15/0.97116)*BF$65)</f>
        <v>21.021768112360476</v>
      </c>
      <c r="BG18" s="118">
        <f>(('MMO - Euro100kg'!BG15/0.97116)*BG$65)</f>
        <v>21.722406760986857</v>
      </c>
      <c r="BH18" s="118">
        <f>(('MMO - Euro100kg'!BH15/0.97116)*BH$65)</f>
        <v>22.83702066600766</v>
      </c>
      <c r="BI18" s="118">
        <f>(('MMO - Euro100kg'!BI15/0.97116)*BI$65)</f>
        <v>23.285826331397502</v>
      </c>
      <c r="BJ18" s="118">
        <f>(('MMO - Euro100kg'!BJ15/0.97116)*BJ$65)</f>
        <v>23.37926853453602</v>
      </c>
      <c r="BK18" s="118">
        <f>(('MMO - Euro100kg'!BK15/0.97116)*BK$65)</f>
        <v>22.486566291857162</v>
      </c>
      <c r="BL18" s="118">
        <f>(('MMO - Euro100kg'!BL15/0.97116)*BL$65)</f>
        <v>21.231193068083531</v>
      </c>
      <c r="BM18" s="118">
        <f>(('MMO - Euro100kg'!BM15/0.97116)*BM$65)</f>
        <v>21.219150871123194</v>
      </c>
      <c r="BN18" s="118">
        <f>(('MMO - Euro100kg'!BN15/0.97116)*BN$65)</f>
        <v>20.432980641706823</v>
      </c>
      <c r="BO18" s="118">
        <f>(('MMO - Euro100kg'!BO15/0.97116)*BO$65)</f>
        <v>20.111426417892002</v>
      </c>
      <c r="BP18" s="118">
        <f>(('MMO - Euro100kg'!BP15/0.97116)*BP$65)</f>
        <v>19.817149903208534</v>
      </c>
      <c r="BQ18" s="118">
        <f>(('MMO - Euro100kg'!BQ15/0.97116)*BQ$65)</f>
        <v>20.209067136208244</v>
      </c>
      <c r="BR18" s="118">
        <f>(('MMO - Euro100kg'!BR15/0.97116)*BR$65)</f>
        <v>20.691376652662797</v>
      </c>
      <c r="BS18" s="118">
        <f>(('MMO - Euro100kg'!BS15/0.97116)*BS$65)</f>
        <v>21.726723588286173</v>
      </c>
      <c r="BT18" s="118">
        <f>(('MMO - Euro100kg'!BT15/0.97116)*BT$65)</f>
        <v>22.552093012479915</v>
      </c>
      <c r="BU18" s="118">
        <f>(('MMO - Euro100kg'!BU15/0.97116)*BU$65)</f>
        <v>23.244790250834054</v>
      </c>
      <c r="BV18" s="118">
        <f>(('MMO - Euro100kg'!BV15/0.97116)*BV$65)</f>
        <v>23.121678734709008</v>
      </c>
      <c r="BW18" s="118">
        <f>(('MMO - Euro100kg'!BW15/0.97116)*BW$65)</f>
        <v>21.696716040611228</v>
      </c>
      <c r="BX18" s="118">
        <f>(('MMO - Euro100kg'!BX15/0.97116)*BX$65)</f>
        <v>20.751472846904733</v>
      </c>
      <c r="BY18" s="118">
        <f>(('MMO - Euro100kg'!BY15/0.97116)*BY$65)</f>
        <v>20.873814345730878</v>
      </c>
      <c r="BZ18" s="118">
        <f>(('MMO - Euro100kg'!BZ15/0.97116)*BZ$65)</f>
        <v>20.664140790394992</v>
      </c>
      <c r="CA18" s="118">
        <f>(('MMO - Euro100kg'!CA15/0.97116)*CA$65)</f>
        <v>21.304800815519584</v>
      </c>
      <c r="CB18" s="118">
        <f>(('MMO - Euro100kg'!CB15/0.97116)*CB$65)</f>
        <v>21.9940763622884</v>
      </c>
      <c r="CC18" s="118">
        <f>(('MMO - Euro100kg'!CC15/0.97116)*CC$65)</f>
        <v>23.134596915029455</v>
      </c>
      <c r="CD18" s="118">
        <f>(('MMO - Euro100kg'!CD15/0.97116)*CD$65)</f>
        <v>25.858504716009723</v>
      </c>
      <c r="CE18" s="118">
        <f>(('MMO - Euro100kg'!CE15/0.97116)*CE$65)</f>
        <v>29.227967070307674</v>
      </c>
      <c r="CF18" s="118">
        <f>(('MMO - Euro100kg'!CF15/0.97116)*CF$65)</f>
        <v>32.727580223650065</v>
      </c>
      <c r="CG18" s="118">
        <f>(('MMO - Euro100kg'!CG15/0.97116)*CG$65)</f>
        <v>33.856831088595079</v>
      </c>
      <c r="CH18" s="118">
        <f>(('MMO - Euro100kg'!CH15/0.97116)*CH$65)</f>
        <v>34.125326516742859</v>
      </c>
      <c r="CI18" s="118">
        <f>(('MMO - Euro100kg'!CI15/0.97116)*CI$65)</f>
        <v>32.77452588656864</v>
      </c>
      <c r="CJ18" s="118">
        <f>(('MMO - Euro100kg'!CJ15/0.97116)*CJ$65)</f>
        <v>32.237097059186951</v>
      </c>
      <c r="CK18" s="118">
        <f>(('MMO - Euro100kg'!CK15/0.97116)*CK$65)</f>
        <v>31.29400404670703</v>
      </c>
      <c r="CL18" s="118">
        <f>(('MMO - Euro100kg'!CL15/0.97116)*CL$65)</f>
        <v>30.671676819473618</v>
      </c>
      <c r="CM18" s="118">
        <f>(('MMO - Euro100kg'!CM15/0.97116)*CM$65)</f>
        <v>29.688979323695374</v>
      </c>
      <c r="CN18" s="118">
        <f>(('MMO - Euro100kg'!CN15/0.97116)*CN$65)</f>
        <v>29.283243008361136</v>
      </c>
      <c r="CO18" s="118">
        <f>(('MMO - Euro100kg'!CO15/0.97116)*CO$65)</f>
        <v>29.400269409777994</v>
      </c>
      <c r="CP18" s="118">
        <f>(('MMO - Euro100kg'!CP15/0.97116)*CP$65)</f>
        <v>29.890153218831085</v>
      </c>
      <c r="CQ18" s="118">
        <f>(('MMO - Euro100kg'!CQ15/0.97116)*CQ$65)</f>
        <v>30.874212282219201</v>
      </c>
      <c r="CR18" s="118">
        <f>(('MMO - Euro100kg'!CR15/0.97116)*CR$65)</f>
        <v>30.677536142345236</v>
      </c>
      <c r="CS18" s="118">
        <f>(('MMO - Euro100kg'!CS15/0.97116)*CS$65)</f>
        <v>30.771309176654725</v>
      </c>
      <c r="CT18" s="118">
        <f>(('MMO - Euro100kg'!CT15/0.97116)*CT$65)</f>
        <v>31.82270752502162</v>
      </c>
      <c r="CU18" s="118">
        <f>(('MMO - Euro100kg'!CU15/0.97116)*CU$65)</f>
        <v>29.920287779562589</v>
      </c>
      <c r="CV18" s="118">
        <f>(('MMO - Euro100kg'!CV15/0.97116)*CV$65)</f>
        <v>27.209272663618766</v>
      </c>
      <c r="CW18" s="118">
        <f>(('MMO - Euro100kg'!CW15/0.97116)*CW$65)</f>
        <v>26.555844618806372</v>
      </c>
      <c r="CX18" s="118">
        <f>(('MMO - Euro100kg'!CX15/0.97116)*CX$65)</f>
        <v>24.927972991062234</v>
      </c>
      <c r="CY18" s="118">
        <f>(('MMO - Euro100kg'!CY15/0.97116)*CY$65)</f>
        <v>22.773839738045226</v>
      </c>
      <c r="CZ18" s="118">
        <f>(('MMO - Euro100kg'!CZ15/0.97116)*CZ$65)</f>
        <v>21.16482661971251</v>
      </c>
      <c r="DA18" s="118">
        <f>(('MMO - Euro100kg'!DA15/0.97116)*DA$65)</f>
        <v>21.006884787264713</v>
      </c>
      <c r="DB18" s="118">
        <f>(('MMO - Euro100kg'!DB15/0.97116)*DB$65)</f>
        <v>21.277904114666995</v>
      </c>
      <c r="DC18" s="118">
        <f>(('MMO - Euro100kg'!DC15/0.97116)*DC$65)</f>
        <v>22.66936364759669</v>
      </c>
      <c r="DD18" s="118">
        <f>(('MMO - Euro100kg'!DD15/0.97116)*DD$65)</f>
        <v>25.201640594752664</v>
      </c>
      <c r="DE18" s="118">
        <f>(('MMO - Euro100kg'!DE15/0.97116)*DE$65)</f>
        <v>26.525013221302359</v>
      </c>
      <c r="DF18" s="118">
        <f>(('MMO - Euro100kg'!DF15/0.97116)*DF$65)</f>
        <v>26.683454384447465</v>
      </c>
      <c r="DG18" s="118">
        <f>(('MMO - Euro100kg'!DG15/0.97116)*DG$65)</f>
        <v>25.885597553441244</v>
      </c>
      <c r="DH18" s="118">
        <f>(('MMO - Euro100kg'!DH15/0.97116)*DH$65)</f>
        <v>25.049999135054986</v>
      </c>
      <c r="DI18" s="118">
        <f>(('MMO - Euro100kg'!DI15/0.97116)*DI$65)</f>
        <v>25.60984583384818</v>
      </c>
      <c r="DJ18" s="118">
        <f>(('MMO - Euro100kg'!DJ15/0.97116)*DJ$65)</f>
        <v>25.473412722929282</v>
      </c>
      <c r="DK18" s="118">
        <f>(('MMO - Euro100kg'!DK15/0.97116)*DK$65)</f>
        <v>25.313771263231601</v>
      </c>
      <c r="DL18" s="118">
        <f>(('MMO - Euro100kg'!DL15/0.97116)*DL$65)</f>
        <v>24.454133201532191</v>
      </c>
      <c r="DM18" s="118">
        <f>(('MMO - Euro100kg'!DM15/0.97116)*DM$65)</f>
        <v>25.017830326619713</v>
      </c>
      <c r="DN18" s="118">
        <f>(('MMO - Euro100kg'!DN15/0.97116)*DN$65)</f>
        <v>25.396520758680339</v>
      </c>
      <c r="DO18" s="118">
        <f>(('MMO - Euro100kg'!DO15/0.97116)*DO$65)</f>
        <v>27.484218872276454</v>
      </c>
      <c r="DP18" s="118">
        <f>(('MMO - Euro100kg'!DP15/0.97116)*DP$65)</f>
        <v>29.192147534906713</v>
      </c>
      <c r="DQ18" s="118">
        <f>(('MMO - Euro100kg'!DQ15/0.97116)*DQ$65)</f>
        <v>28.572726018369789</v>
      </c>
      <c r="DR18" s="118">
        <f>(('MMO - Euro100kg'!DR15/0.97116)*DR$65)</f>
        <v>28.349910955424441</v>
      </c>
      <c r="DS18" s="118">
        <f>(('MMO - Euro100kg'!DS15/0.97116)*DS$65)</f>
        <v>27.778116891140488</v>
      </c>
      <c r="DT18" s="118">
        <f>(('MMO - Euro100kg'!DT15/0.97116)*DT$65)</f>
        <v>27.566654310309325</v>
      </c>
      <c r="DU18" s="118">
        <f>(('MMO - Euro100kg'!DU15/0.97116)*DU$65)</f>
        <v>28.270696898554306</v>
      </c>
      <c r="DV18" s="118">
        <f>(('MMO - Euro100kg'!DV15/0.97116)*DV$65)</f>
        <v>29.128172494748547</v>
      </c>
      <c r="DW18" s="118">
        <f>(('MMO - Euro100kg'!DW15/0.97116)*DW$65)</f>
        <v>28.763597141562666</v>
      </c>
      <c r="DX18" s="118">
        <f>(('MMO - Euro100kg'!DX15/0.97116)*DX$65)</f>
        <v>29.084476296387827</v>
      </c>
      <c r="DY18" s="118">
        <f>(('MMO - Euro100kg'!DY15/0.97116)*DY$65)</f>
        <v>29.069510688249103</v>
      </c>
      <c r="DZ18" s="118">
        <f>(('MMO - Euro100kg'!DZ15/0.97116)*DZ$65)</f>
        <v>29.510531735244449</v>
      </c>
      <c r="EA18" s="118">
        <f>(('MMO - Euro100kg'!EA15/0.97116)*EA$65)</f>
        <v>30.438046871782198</v>
      </c>
      <c r="EB18" s="118">
        <f>(('MMO - Euro100kg'!EB15/0.97116)*EB$65)</f>
        <v>30.888221302360066</v>
      </c>
      <c r="EC18" s="118">
        <f>(('MMO - Euro100kg'!EC15/0.97116)*EC$65)</f>
        <v>31.000048189793649</v>
      </c>
      <c r="ED18" s="118">
        <f>(('MMO - Euro100kg'!ED15/0.97116)*ED$65)</f>
        <v>30.048595082169776</v>
      </c>
      <c r="EE18" s="268">
        <f>(('MMO - Euro100kg'!EE15/0.97116)*EE$65)</f>
        <v>28.609827010997158</v>
      </c>
      <c r="EF18" s="268">
        <f>(('MMO - Euro100kg'!EF15/0.97116)*EF$65)</f>
        <v>29.093747271304423</v>
      </c>
      <c r="EG18" s="268">
        <f>(('MMO - Euro100kg'!EG15/0.97116)*EG$65)</f>
        <v>28.489903414473414</v>
      </c>
      <c r="EH18" s="268">
        <f>(('MMO - Euro100kg'!EH15/0.97116)*EH$65)</f>
        <v>27.372317640759498</v>
      </c>
      <c r="EI18" s="268">
        <f>(('MMO - Euro100kg'!EI15/0.97116)*EI$65)</f>
        <v>24.551321100539557</v>
      </c>
      <c r="EJ18" s="268">
        <f>(('MMO - Euro100kg'!EJ15/0.97116)*EJ$65)</f>
        <v>23.158383788459162</v>
      </c>
      <c r="EK18" s="268">
        <f>(('MMO - Euro100kg'!EK15/0.97116)*EK$65)</f>
        <v>22.119678528769718</v>
      </c>
      <c r="EL18" s="268">
        <f>(('MMO - Euro100kg'!EL15/0.97116)*EL$65)</f>
        <v>22.738873100210057</v>
      </c>
      <c r="EM18" s="268">
        <f>(('MMO - Euro100kg'!EM15/0.97116)*EM$65)</f>
        <v>24.186723917789035</v>
      </c>
      <c r="EN18" s="268">
        <f>(('MMO - Euro100kg'!EN15/0.97116)*EN$65)</f>
        <v>26.501308229333993</v>
      </c>
      <c r="EO18" s="268">
        <f>(('MMO - Euro100kg'!EO15/0.97116)*EO$65)</f>
        <v>27.396742864203631</v>
      </c>
      <c r="EP18" s="268">
        <f>(('MMO - Euro100kg'!EP15/0.97116)*EP$65)</f>
        <v>28.523469047324852</v>
      </c>
      <c r="EQ18" s="268">
        <f>(('MMO - Euro100kg'!EQ15/0.97116)*EQ$65)</f>
        <v>28.685617200049425</v>
      </c>
      <c r="ER18" s="268">
        <f>(('MMO - Euro100kg'!ER15/0.97116)*ER$65)</f>
        <v>29.825950615758476</v>
      </c>
      <c r="ES18" s="268">
        <f>(('MMO - Euro100kg'!ES15/0.97116)*ES$65)</f>
        <v>30.105873388525062</v>
      </c>
      <c r="ET18" s="268">
        <f>(('MMO - Euro100kg'!ET15/0.97116)*ET$65)</f>
        <v>29.69519337699246</v>
      </c>
      <c r="EU18" s="268">
        <f>(('MMO - Euro100kg'!EU15/0.97116)*EU$65)</f>
        <v>30.037480950615755</v>
      </c>
      <c r="EV18" s="268">
        <f>(('MMO - Euro100kg'!EV15/0.97116)*EV$65)</f>
        <v>31.057220025536466</v>
      </c>
      <c r="EW18" s="268">
        <f>(('MMO - Euro100kg'!EW15/0.97116)*EW$65)</f>
        <v>31.242882223320564</v>
      </c>
      <c r="EX18" s="268">
        <f>(('MMO - Euro100kg'!EX15/0.97116)*EX$65)</f>
        <v>31.90448412208081</v>
      </c>
      <c r="EY18" s="268">
        <f>(('MMO - Euro100kg'!EY15/0.97116)*EY$65)</f>
        <v>33.291832241855097</v>
      </c>
      <c r="EZ18" s="268">
        <f>(('MMO - Euro100kg'!EZ15/0.97116)*EZ$65)</f>
        <v>34.960014827628811</v>
      </c>
      <c r="FA18" s="268">
        <f>(('MMO - Euro100kg'!FA15/0.97116)*FA$65)</f>
        <v>35.3958501173854</v>
      </c>
      <c r="FB18" s="268">
        <f>(('MMO - Euro100kg'!FB15/0.97116)*FB$65)</f>
        <v>36.960803986984637</v>
      </c>
      <c r="FC18" s="268">
        <f>(('MMO - Euro100kg'!FC15/0.97116)*FC$65)</f>
        <v>34.933680649944399</v>
      </c>
      <c r="FD18" s="268">
        <f>(('MMO - Euro100kg'!FD15/0.97116)*FD$65)</f>
        <v>34.290076918324473</v>
      </c>
      <c r="FE18" s="268">
        <f>(('MMO - Euro100kg'!FE15/0.97116)*FE$65)</f>
        <v>34.704413278965355</v>
      </c>
      <c r="FF18" s="268">
        <f>(('MMO - Euro100kg'!FF15/0.97116)*FF$65)</f>
        <v>34.29845442563532</v>
      </c>
      <c r="FG18" s="268">
        <f>(('MMO - Euro100kg'!FG15/0.97116)*FG$65)</f>
        <v>32.545036348284526</v>
      </c>
      <c r="FH18" s="268">
        <f>(('MMO - Euro100kg'!FH15/0.97116)*FH$65)</f>
        <v>31.349524795090407</v>
      </c>
      <c r="FI18" s="268">
        <f>(('MMO - Euro100kg'!FI15/0.97116)*FI$65)</f>
        <v>30.108449894970956</v>
      </c>
      <c r="FJ18" s="268">
        <f>(('MMO - Euro100kg'!FJ15/0.97116)*FJ$65)</f>
        <v>30.028776411713825</v>
      </c>
      <c r="FK18" s="268">
        <f>(('MMO - Euro100kg'!FK15/0.97116)*FK$65)</f>
        <v>29.342376539396188</v>
      </c>
      <c r="FL18" s="268">
        <f>(('MMO - Euro100kg'!FL15/0.97116)*FL$65)</f>
        <v>28.043790930433708</v>
      </c>
      <c r="FM18" s="268">
        <f>(('MMO - Euro100kg'!FM15/0.97116)*FM$65)</f>
        <v>27.686605605667449</v>
      </c>
      <c r="FN18" s="268">
        <f>(('MMO - Euro100kg'!FN15/0.97116)*FN$65)</f>
        <v>27.260299023847768</v>
      </c>
      <c r="FO18" s="268">
        <f>(('MMO - Euro100kg'!FO15/0.97116)*FO$65)</f>
        <v>24.529626529099222</v>
      </c>
      <c r="FP18" s="268">
        <f>(('MMO - Euro100kg'!FP15/0.97116)*FP$65)</f>
        <v>23.403206474731245</v>
      </c>
      <c r="FQ18" s="268">
        <f>(('MMO - Euro100kg'!FQ15/0.97116)*FQ$65)</f>
        <v>22.289182523991926</v>
      </c>
      <c r="FR18" s="268">
        <f>(('MMO - Euro100kg'!FR15/0.97116)*FR$65)</f>
        <v>22.384974669467439</v>
      </c>
      <c r="FS18" s="268">
        <f>(('MMO - Euro100kg'!FS15/0.97116)*FS$65)</f>
        <v>21.97221055232917</v>
      </c>
      <c r="FT18" s="268">
        <f>(('MMO - Euro100kg'!FT15/0.97116)*FT$65)</f>
        <v>21.362757938959593</v>
      </c>
      <c r="FU18" s="268">
        <f>(('MMO - Euro100kg'!FU15/0.97116)*FU$65)</f>
        <v>20.413145310762385</v>
      </c>
      <c r="FV18" s="268">
        <f>(('MMO - Euro100kg'!FV15/0.97116)*FV$65)</f>
        <v>20.922166481321305</v>
      </c>
      <c r="FW18" s="268">
        <f>(('MMO - Euro100kg'!FW15/0.97116)*FW$65)</f>
        <v>22.272343383170639</v>
      </c>
      <c r="FX18" s="268">
        <f>(('MMO - Euro100kg'!FX15/0.97116)*FX$65)</f>
        <v>23.204350982330407</v>
      </c>
      <c r="FY18" s="268">
        <f>(('MMO - Euro100kg'!FY15/0.97116)*FY$65)</f>
        <v>22.335858149017671</v>
      </c>
      <c r="FZ18" s="268">
        <f>(('MMO - Euro100kg'!FZ15/0.97116)*FZ$65)</f>
        <v>22.646937167922893</v>
      </c>
      <c r="GA18" s="268">
        <f>(('MMO - Euro100kg'!GA15/0.97116)*GA$65)</f>
        <v>22.484585444211046</v>
      </c>
      <c r="GB18" s="268">
        <f>(('MMO - Euro100kg'!GB15/0.97116)*GB$65)</f>
        <v>22.634420074961902</v>
      </c>
      <c r="GC18" s="268">
        <f>(('MMO - Euro100kg'!GC15/0.97116)*GC$65)</f>
        <v>22.891390913958563</v>
      </c>
      <c r="GD18" s="268">
        <f>(('MMO - Euro100kg'!GD15/0.97116)*GD$65)</f>
        <v>22.53115150953499</v>
      </c>
      <c r="GE18" s="268">
        <f>(('MMO - Euro100kg'!GE15/0.97116)*GE$65)</f>
        <v>20.933266403064376</v>
      </c>
      <c r="GF18" s="268">
        <f>(('MMO - Euro100kg'!GF15/0.97116)*GF$65)</f>
        <v>20.339392067218583</v>
      </c>
      <c r="GG18" s="268">
        <f>(('MMO - Euro100kg'!GG15/0.97116)*GG$65)</f>
        <v>21.401294946249841</v>
      </c>
      <c r="GH18" s="268">
        <f>(('MMO - Euro100kg'!GH15/0.97116)*GH$65)</f>
        <v>22.080940215824373</v>
      </c>
      <c r="GI18" s="268">
        <f>(('MMO - Euro100kg'!GI15/0.97116)*GI$65)</f>
        <v>23.276473083734917</v>
      </c>
      <c r="GJ18" s="268">
        <f>(('MMO - Euro100kg'!GJ15/0.97116)*GJ$65)</f>
        <v>26.739393920672185</v>
      </c>
      <c r="GK18" s="268">
        <f>(('MMO - Euro100kg'!GK15/0.97116)*GK$65)</f>
        <v>28.585372544173978</v>
      </c>
      <c r="GL18" s="268">
        <f>(('MMO - Euro100kg'!GL15/0.97116)*GL$65)</f>
        <v>29.521397709955099</v>
      </c>
      <c r="GM18" s="268">
        <f>(('MMO - Euro100kg'!GM15/0.97116)*GM$65)</f>
        <v>31.180790806870132</v>
      </c>
      <c r="GN18" s="268">
        <f>(('MMO - Euro100kg'!GN15/0.97116)*GN$65)</f>
        <v>30.361413258371432</v>
      </c>
      <c r="GO18" s="268">
        <f>(('MMO - Euro100kg'!GO15/0.97116)*GO$65)</f>
        <v>30.694970035833435</v>
      </c>
      <c r="GP18" s="268">
        <f>(('MMO - Euro100kg'!GP15/0.97116)*GP$65)</f>
        <v>29.516036698381317</v>
      </c>
      <c r="GQ18" s="268">
        <f>(('MMO - Euro100kg'!GQ15/0.97116)*GQ$65)</f>
        <v>29.01048704641871</v>
      </c>
      <c r="GR18" s="268">
        <f>(('MMO - Euro100kg'!GR15/0.97116)*GR$65)</f>
        <v>29.675372132295401</v>
      </c>
      <c r="GS18" s="268">
        <f>(('MMO - Euro100kg'!GS15/0.97116)*GS$65)</f>
        <v>30.666476584702835</v>
      </c>
      <c r="GT18" s="268">
        <f>(('MMO - Euro100kg'!GT15/0.97116)*GT$65)</f>
        <v>32.858110757731225</v>
      </c>
      <c r="GU18" s="268">
        <f>(('MMO - Euro100kg'!GU15/0.97116)*GU$65)</f>
        <v>34.335747451746471</v>
      </c>
      <c r="GV18" s="268">
        <f>(('MMO - Euro100kg'!GV15/0.97116)*GV$65)</f>
        <v>35.017364791495829</v>
      </c>
      <c r="GW18" s="268">
        <f>(('MMO - Euro100kg'!GW15/0.97116)*GW$65)</f>
        <v>35.374801320070837</v>
      </c>
      <c r="GX18" s="268">
        <f>(('MMO - Euro100kg'!GX15/0.97116)*GX$65)</f>
        <v>34.98204001833944</v>
      </c>
      <c r="GY18" s="268">
        <f>(('MMO - Euro100kg'!GY15/0.97116)*GY$65)</f>
        <v>31.733940315985755</v>
      </c>
      <c r="GZ18" s="268">
        <f>(('MMO - Euro100kg'!GZ15/0.97116)*GZ$65)</f>
        <v>30.546801598088887</v>
      </c>
      <c r="HA18" s="268">
        <f>(('MMO - Euro100kg'!HA15/0.97116)*HA$65)</f>
        <v>29.072653145281347</v>
      </c>
      <c r="HB18" s="268">
        <f>(('MMO - Euro100kg'!HB15/0.97116)*HB$65)</f>
        <v>27.668008788459154</v>
      </c>
      <c r="HC18" s="268">
        <f>(('MMO - Euro100kg'!HC15/0.97116)*HC$65)</f>
        <v>26.990877806858897</v>
      </c>
      <c r="HD18" s="268">
        <f>(('MMO - Euro100kg'!HD15/0.97116)*HD$65)</f>
        <v>27.429322700001375</v>
      </c>
      <c r="HE18" s="268">
        <f>(('MMO - Euro100kg'!HE15/0.97116)*HE$65)</f>
        <v>28.65060010708843</v>
      </c>
      <c r="HF18" s="268">
        <f>(('MMO - Euro100kg'!HF15/0.97116)*HF$65)</f>
        <v>30.004596484347726</v>
      </c>
      <c r="HG18" s="268">
        <f>(('MMO - Euro100kg'!HG15/0.97116)*HG$65)</f>
        <v>31.367205033156225</v>
      </c>
      <c r="HH18" s="268">
        <f>(('MMO - Euro100kg'!HH15/0.97116)*HH$65)</f>
        <v>32.730732848391071</v>
      </c>
      <c r="HI18" s="268">
        <f>(('MMO - Euro100kg'!HI15/0.97116)*HI$65)</f>
        <v>33.345087435269527</v>
      </c>
      <c r="HJ18" s="268">
        <f>(('MMO - Euro100kg'!HJ15/0.97116)*HJ$65)</f>
        <v>33.380131405524807</v>
      </c>
      <c r="HK18" s="268">
        <f>(('MMO - Euro100kg'!HK15/0.97116)*HK$65)</f>
        <v>31.895457915370184</v>
      </c>
      <c r="HL18" s="268">
        <f>(('MMO - Euro100kg'!HL15/0.97116)*HL$65)</f>
        <v>30.694509576176944</v>
      </c>
      <c r="HM18" s="268">
        <f>(('MMO - Euro100kg'!HM15/0.97116)*HM$65)</f>
        <v>30.434854400922603</v>
      </c>
      <c r="HN18" s="268">
        <f>(('MMO - Euro100kg'!HN15/0.97116)*HN$65)</f>
        <v>30.30408112463445</v>
      </c>
      <c r="HO18" s="268">
        <f>(('MMO - Euro100kg'!HO15/0.97116)*HO$65)</f>
        <v>30.151939255398414</v>
      </c>
      <c r="HP18" s="268">
        <f>(('MMO - Euro100kg'!HP15/0.97116)*HP$65)</f>
        <v>30.333697207463246</v>
      </c>
      <c r="HQ18" s="268">
        <f>(('MMO - Euro100kg'!HQ15/0.97116)*HQ$65)</f>
        <v>30.275190507273237</v>
      </c>
      <c r="HR18" s="268">
        <f>(('MMO - Euro100kg'!HR15/0.97116)*HR$65)</f>
        <v>31.213655988714532</v>
      </c>
      <c r="HS18" s="268">
        <f>(('MMO - Euro100kg'!HS15/0.97116)*HS$65)</f>
        <v>31.40168581902055</v>
      </c>
      <c r="HT18" s="268">
        <f>(('MMO - Euro100kg'!HT15/0.97116)*HT$65)</f>
        <v>31.503283231885845</v>
      </c>
      <c r="HU18" s="268">
        <f>(('MMO - Euro100kg'!HU15/0.97116)*HU$65)</f>
        <v>31.596494628907216</v>
      </c>
      <c r="HV18" s="268">
        <f>(('MMO - Euro100kg'!HV15/0.97116)*HV$65)</f>
        <v>31.0251077062482</v>
      </c>
      <c r="HW18" s="268">
        <f>(('MMO - Euro100kg'!HW15/0.97116)*HW$65)</f>
        <v>30.81713714433349</v>
      </c>
      <c r="HX18" s="268">
        <f>(('MMO - Euro100kg'!HX15/0.97116)*HX$65)</f>
        <v>29.865869630133037</v>
      </c>
      <c r="HY18" s="268">
        <f>(('MMO - Euro100kg'!HY15/0.97116)*HY$65)</f>
        <v>32.148055371458305</v>
      </c>
      <c r="HZ18" s="268">
        <f>(('MMO - Euro100kg'!HZ15/0.97116)*HZ$65)</f>
        <v>31.046215247744961</v>
      </c>
      <c r="IA18" s="268">
        <f>(('MMO - Euro100kg'!IA15/0.97116)*IA$65)</f>
        <v>30.674446383706087</v>
      </c>
      <c r="IB18" s="268">
        <f>(('MMO - Euro100kg'!IB15/0.97116)*IB$65)</f>
        <v>30.901056047313617</v>
      </c>
      <c r="IC18" s="268">
        <f>(('MMO - Euro100kg'!IC15/0.97116)*IC$65)</f>
        <v>30.703394774872542</v>
      </c>
      <c r="ID18" s="268">
        <f>(('MMO - Euro100kg'!ID15/0.97116)*ID$65)</f>
        <v>30.275250216236252</v>
      </c>
      <c r="IE18" s="268">
        <f>(('MMO - Euro100kg'!IE15/0.97116)*IE$65)</f>
        <v>31.61575098570032</v>
      </c>
      <c r="IF18" s="268">
        <f>(('MMO - Euro100kg'!IF15/0.97116)*IF$65)</f>
        <v>33.076696471698327</v>
      </c>
      <c r="IG18" s="268">
        <f>(('MMO - Euro100kg'!IG15/0.97116)*IG$65)</f>
        <v>33.141488921446914</v>
      </c>
      <c r="IH18" s="268" t="str">
        <f>IFERROR("n/a",(('MMO - Euro100kg'!IH18/0.97116)*IH$65))</f>
        <v>n/a</v>
      </c>
      <c r="II18" s="268" t="str">
        <f>IFERROR("n/a",(('MMO - Euro100kg'!II18/0.97116)*II$65))</f>
        <v>n/a</v>
      </c>
      <c r="IJ18" s="268" t="str">
        <f>IFERROR("n/a",(('MMO - Euro100kg'!IJ18/0.97116)*IJ$65))</f>
        <v>n/a</v>
      </c>
      <c r="IK18" s="268" t="str">
        <f>IFERROR("n/a",(('MMO - Euro100kg'!IK18/0.97116)*IK$65))</f>
        <v>n/a</v>
      </c>
      <c r="IL18" s="268" t="str">
        <f>IFERROR("n/a",(('MMO - Euro100kg'!IL18/0.97116)*IL$65))</f>
        <v>n/a</v>
      </c>
      <c r="IM18" s="268" t="str">
        <f>IFERROR("n/a",(('MMO - Euro100kg'!IM18/0.97116)*IM$65))</f>
        <v>n/a</v>
      </c>
      <c r="IN18" s="268" t="str">
        <f>IFERROR("n/a",(('MMO - Euro100kg'!IN18/0.97116)*IN$65))</f>
        <v>n/a</v>
      </c>
      <c r="IO18" s="268" t="str">
        <f>IFERROR("n/a",(('MMO - Euro100kg'!IO18/0.97116)*IO$65))</f>
        <v>n/a</v>
      </c>
      <c r="IP18" s="268" t="str">
        <f>IFERROR("n/a",(('MMO - Euro100kg'!IP18/0.97116)*IP$65))</f>
        <v>n/a</v>
      </c>
      <c r="IQ18" s="268" t="str">
        <f>IFERROR("n/a",(('MMO - Euro100kg'!IQ18/0.97116)*IQ$65))</f>
        <v>n/a</v>
      </c>
      <c r="IR18" s="268" t="str">
        <f>IFERROR("n/a",(('MMO - Euro100kg'!IR18/0.97116)*IR$65))</f>
        <v>n/a</v>
      </c>
      <c r="IS18" s="268" t="str">
        <f>IFERROR("n/a",(('MMO - Euro100kg'!IS18/0.97116)*IS$65))</f>
        <v>n/a</v>
      </c>
      <c r="IT18" s="268" t="str">
        <f>IFERROR("n/a",(('MMO - Euro100kg'!IT18/0.97116)*IT$65))</f>
        <v>n/a</v>
      </c>
      <c r="IU18" s="268" t="str">
        <f>IFERROR("n/a",(('MMO - Euro100kg'!IU18/0.97116)*IU$65))</f>
        <v>n/a</v>
      </c>
      <c r="IV18" s="268" t="str">
        <f>IFERROR("n/a",(('MMO - Euro100kg'!IV18/0.97116)*IV$65))</f>
        <v>n/a</v>
      </c>
      <c r="IW18" s="268" t="str">
        <f>IFERROR("n/a",(('MMO - Euro100kg'!IW18/0.97116)*IW$65))</f>
        <v>n/a</v>
      </c>
      <c r="IX18" s="268" t="str">
        <f>IFERROR("n/a",(('MMO - Euro100kg'!IX18/0.97116)*IX$65))</f>
        <v>n/a</v>
      </c>
      <c r="IY18" s="268" t="str">
        <f>IFERROR("n/a",(('MMO - Euro100kg'!IY18/0.97116)*IY$65))</f>
        <v>n/a</v>
      </c>
      <c r="IZ18" s="268" t="str">
        <f>IFERROR("n/a",(('MMO - Euro100kg'!IZ18/0.97116)*IZ$65))</f>
        <v>n/a</v>
      </c>
      <c r="JA18" s="268" t="str">
        <f>IFERROR("n/a",(('MMO - Euro100kg'!JA18/0.97116)*JA$65))</f>
        <v>n/a</v>
      </c>
      <c r="JB18" s="268" t="str">
        <f>IFERROR("n/a",(('MMO - Euro100kg'!JB18/0.97116)*JB$65))</f>
        <v>n/a</v>
      </c>
      <c r="JC18" s="268" t="str">
        <f>IFERROR("n/a",(('MMO - Euro100kg'!JC18/0.97116)*JC$65))</f>
        <v>n/a</v>
      </c>
      <c r="JD18" s="268" t="str">
        <f>IFERROR("n/a",(('MMO - Euro100kg'!JD18/0.97116)*JD$65))</f>
        <v>n/a</v>
      </c>
      <c r="JE18" s="268" t="str">
        <f>IFERROR("n/a",(('MMO - Euro100kg'!JE18/0.97116)*JE$65))</f>
        <v>n/a</v>
      </c>
      <c r="JF18" s="268" t="str">
        <f>IFERROR("n/a",(('MMO - Euro100kg'!JF18/0.97116)*JF$65))</f>
        <v>n/a</v>
      </c>
      <c r="JG18" s="268" t="str">
        <f>IFERROR("n/a",(('MMO - Euro100kg'!JG18/0.97116)*JG$65))</f>
        <v>n/a</v>
      </c>
      <c r="JH18" s="268" t="str">
        <f>IFERROR("n/a",(('MMO - Euro100kg'!JH18/0.97116)*JH$65))</f>
        <v>n/a</v>
      </c>
      <c r="JI18" s="268" t="str">
        <f>IFERROR("n/a",(('MMO - Euro100kg'!JI18/0.97116)*JI$65))</f>
        <v>n/a</v>
      </c>
      <c r="JJ18" s="268" t="str">
        <f>IFERROR("n/a",(('MMO - Euro100kg'!JJ18/0.97116)*JJ$65))</f>
        <v>n/a</v>
      </c>
      <c r="JK18" s="268" t="str">
        <f>IFERROR("n/a",(('MMO - Euro100kg'!JK18/0.97116)*JK$65))</f>
        <v>n/a</v>
      </c>
      <c r="JL18" s="268" t="str">
        <f>IFERROR("n/a",(('MMO - Euro100kg'!JL18/0.97116)*JL$65))</f>
        <v>n/a</v>
      </c>
      <c r="JM18" s="268" t="str">
        <f>IFERROR("n/a",(('MMO - Euro100kg'!JM18/0.97116)*JM$65))</f>
        <v>n/a</v>
      </c>
      <c r="JN18" s="268" t="str">
        <f>IFERROR("n/a",(('MMO - Euro100kg'!JN18/0.97116)*JN$65))</f>
        <v>n/a</v>
      </c>
      <c r="JO18" s="268" t="str">
        <f>IFERROR("n/a",(('MMO - Euro100kg'!JO18/0.97116)*JO$65))</f>
        <v>n/a</v>
      </c>
      <c r="JP18" s="268" t="str">
        <f>IFERROR("n/a",(('MMO - Euro100kg'!JP18/0.97116)*JP$65))</f>
        <v>n/a</v>
      </c>
      <c r="JQ18" s="268" t="str">
        <f>IFERROR("n/a",(('MMO - Euro100kg'!JQ18/0.97116)*JQ$65))</f>
        <v>n/a</v>
      </c>
      <c r="JR18" s="268" t="str">
        <f>IFERROR("n/a",(('MMO - Euro100kg'!JR18/0.97116)*JR$65))</f>
        <v>n/a</v>
      </c>
      <c r="JS18" s="268" t="str">
        <f>IFERROR("n/a",(('MMO - Euro100kg'!JS18/0.97116)*JS$65))</f>
        <v>n/a</v>
      </c>
      <c r="JT18" s="268" t="str">
        <f>IFERROR("n/a",(('MMO - Euro100kg'!JT18/0.97116)*JT$65))</f>
        <v>n/a</v>
      </c>
      <c r="JU18" s="268" t="str">
        <f>IFERROR("n/a",(('MMO - Euro100kg'!JU18/0.97116)*JU$65))</f>
        <v>n/a</v>
      </c>
      <c r="JV18" s="268" t="str">
        <f>IFERROR("n/a",(('MMO - Euro100kg'!JV18/0.97116)*JV$65))</f>
        <v>n/a</v>
      </c>
      <c r="JW18" s="268" t="str">
        <f>IFERROR("n/a",(('MMO - Euro100kg'!JW18/0.97116)*JW$65))</f>
        <v>n/a</v>
      </c>
      <c r="JX18" s="268" t="str">
        <f>IFERROR("n/a",(('MMO - Euro100kg'!JX18/0.97116)*JX$65))</f>
        <v>n/a</v>
      </c>
      <c r="JY18" s="268" t="str">
        <f>IFERROR("n/a",(('MMO - Euro100kg'!JY18/0.97116)*JY$65))</f>
        <v>n/a</v>
      </c>
      <c r="JZ18" s="268" t="str">
        <f>IFERROR("n/a",(('MMO - Euro100kg'!JZ18/0.97116)*JZ$65))</f>
        <v>n/a</v>
      </c>
      <c r="KA18" s="268" t="str">
        <f>IFERROR("n/a",(('MMO - Euro100kg'!KA18/0.97116)*KA$65))</f>
        <v>n/a</v>
      </c>
      <c r="KB18" s="268" t="str">
        <f>IFERROR("n/a",(('MMO - Euro100kg'!KB18/0.97116)*KB$65))</f>
        <v>n/a</v>
      </c>
      <c r="KC18" s="268" t="str">
        <f>IFERROR("n/a",(('MMO - Euro100kg'!KC18/0.97116)*KC$65))</f>
        <v>n/a</v>
      </c>
      <c r="KD18" s="268" t="str">
        <f>IFERROR("n/a",(('MMO - Euro100kg'!KD18/0.97116)*KD$65))</f>
        <v>n/a</v>
      </c>
      <c r="KE18" s="268" t="str">
        <f>IFERROR("n/a",(('MMO - Euro100kg'!KE18/0.97116)*KE$65))</f>
        <v>n/a</v>
      </c>
      <c r="KF18" s="268" t="str">
        <f>IFERROR("n/a",(('MMO - Euro100kg'!KF18/0.97116)*KF$65))</f>
        <v>n/a</v>
      </c>
      <c r="KG18" s="268" t="str">
        <f>IFERROR("n/a",(('MMO - Euro100kg'!KG18/0.97116)*KG$65))</f>
        <v>n/a</v>
      </c>
      <c r="KH18" s="268" t="str">
        <f>IFERROR("n/a",(('MMO - Euro100kg'!KH18/0.97116)*KH$65))</f>
        <v>n/a</v>
      </c>
      <c r="KI18" s="268" t="str">
        <f>IFERROR("n/a",(('MMO - Euro100kg'!KI18/0.97116)*KI$65))</f>
        <v>n/a</v>
      </c>
      <c r="KJ18" s="268" t="str">
        <f>IFERROR("n/a",(('MMO - Euro100kg'!KJ18/0.97116)*KJ$65))</f>
        <v>n/a</v>
      </c>
      <c r="KK18" s="268" t="str">
        <f>IFERROR("n/a",(('MMO - Euro100kg'!KK18/0.97116)*KK$65))</f>
        <v>n/a</v>
      </c>
      <c r="KL18" s="268" t="str">
        <f>IFERROR("n/a",(('MMO - Euro100kg'!KL18/0.97116)*KL$65))</f>
        <v>n/a</v>
      </c>
      <c r="KM18" s="268" t="str">
        <f>IFERROR("n/a",(('MMO - Euro100kg'!KM18/0.97116)*KM$65))</f>
        <v>n/a</v>
      </c>
      <c r="KN18" s="268" t="str">
        <f>IFERROR("n/a",(('MMO - Euro100kg'!KN18/0.97116)*KN$65))</f>
        <v>n/a</v>
      </c>
      <c r="KO18" s="268" t="str">
        <f>IFERROR("n/a",(('MMO - Euro100kg'!KO18/0.97116)*KO$65))</f>
        <v>n/a</v>
      </c>
      <c r="KP18" s="268" t="str">
        <f>IFERROR("n/a",(('MMO - Euro100kg'!KP18/0.97116)*KP$65))</f>
        <v>n/a</v>
      </c>
      <c r="KQ18" s="268" t="str">
        <f>IFERROR("n/a",(('MMO - Euro100kg'!KQ18/0.97116)*KQ$65))</f>
        <v>n/a</v>
      </c>
      <c r="KR18" s="268" t="str">
        <f>IFERROR("n/a",(('MMO - Euro100kg'!KR18/0.97116)*KR$65))</f>
        <v>n/a</v>
      </c>
      <c r="KS18" s="268" t="str">
        <f>IFERROR("n/a",(('MMO - Euro100kg'!KS18/0.97116)*KS$65))</f>
        <v>n/a</v>
      </c>
      <c r="KT18" s="268" t="str">
        <f>IFERROR("n/a",(('MMO - Euro100kg'!KT18/0.97116)*KT$65))</f>
        <v>n/a</v>
      </c>
      <c r="KU18" s="268" t="str">
        <f>IFERROR("n/a",(('MMO - Euro100kg'!KU18/0.97116)*KU$65))</f>
        <v>n/a</v>
      </c>
      <c r="KV18" s="268" t="str">
        <f>IFERROR("n/a",(('MMO - Euro100kg'!KV18/0.97116)*KV$65))</f>
        <v>n/a</v>
      </c>
      <c r="KW18" s="268" t="str">
        <f>IFERROR("n/a",(('MMO - Euro100kg'!KW18/0.97116)*KW$65))</f>
        <v>n/a</v>
      </c>
      <c r="KX18" s="268" t="str">
        <f>IFERROR("n/a",(('MMO - Euro100kg'!KX18/0.97116)*KX$65))</f>
        <v>n/a</v>
      </c>
      <c r="KY18" s="268" t="s">
        <v>67</v>
      </c>
      <c r="KZ18" s="269" t="s">
        <v>67</v>
      </c>
      <c r="LA18" s="20"/>
      <c r="LB18" s="25"/>
      <c r="LE18" s="23"/>
      <c r="LF18" s="24"/>
    </row>
    <row r="19" spans="2:318" s="17" customFormat="1" ht="18" customHeight="1">
      <c r="B19" s="85" t="s">
        <v>8</v>
      </c>
      <c r="C19" s="117">
        <f>(('MMO - Euro100kg'!C17/0.97116)*C$65)</f>
        <v>21.553769152353887</v>
      </c>
      <c r="D19" s="117">
        <f>(('MMO - Euro100kg'!D17/0.97116)*D$65)</f>
        <v>20.942627373450307</v>
      </c>
      <c r="E19" s="117">
        <f>(('MMO - Euro100kg'!E17/0.97116)*E$65)</f>
        <v>19.992237365624614</v>
      </c>
      <c r="F19" s="117">
        <f>(('MMO - Euro100kg'!F17/0.97116)*F$65)</f>
        <v>19.882544915358949</v>
      </c>
      <c r="G19" s="117">
        <f>(('MMO - Euro100kg'!G17/0.97116)*G$65)</f>
        <v>19.740230219531281</v>
      </c>
      <c r="H19" s="117">
        <f>(('MMO - Euro100kg'!H17/0.97116)*H$65)</f>
        <v>20.334023724206105</v>
      </c>
      <c r="I19" s="117">
        <f>(('MMO - Euro100kg'!I17/0.97116)*I$65)</f>
        <v>19.586750360393758</v>
      </c>
      <c r="J19" s="117">
        <f>(('MMO - Euro100kg'!J17/0.97116)*J$65)</f>
        <v>23.864386506857777</v>
      </c>
      <c r="K19" s="117">
        <f>(('MMO - Euro100kg'!K17/0.97116)*K$65)</f>
        <v>23.827491988961658</v>
      </c>
      <c r="L19" s="117">
        <f>(('MMO - Euro100kg'!L17/0.97116)*L$65)</f>
        <v>24.290063769100868</v>
      </c>
      <c r="M19" s="117">
        <f>(('MMO - Euro100kg'!M17/0.97116)*M$65)</f>
        <v>24.749381646690555</v>
      </c>
      <c r="N19" s="117">
        <f>(('MMO - Euro100kg'!N17/0.97116)*N$65)</f>
        <v>23.45919869022612</v>
      </c>
      <c r="O19" s="117">
        <f>(('MMO - Euro100kg'!O17/0.97116)*O$65)</f>
        <v>21.268750133860539</v>
      </c>
      <c r="P19" s="117">
        <f>(('MMO - Euro100kg'!P17/0.97116)*P$65)</f>
        <v>20.767944859755346</v>
      </c>
      <c r="Q19" s="117">
        <f>(('MMO - Euro100kg'!Q17/0.97116)*Q$65)</f>
        <v>19.677460191935413</v>
      </c>
      <c r="R19" s="117">
        <f>(('MMO - Euro100kg'!R17/0.97116)*R$65)</f>
        <v>19.236900593105151</v>
      </c>
      <c r="S19" s="117">
        <f>(('MMO - Euro100kg'!S17/0.97116)*S$65)</f>
        <v>19.541893714732897</v>
      </c>
      <c r="T19" s="117">
        <f>(('MMO - Euro100kg'!T17/0.97116)*T$65)</f>
        <v>20.071532188310883</v>
      </c>
      <c r="U19" s="117">
        <f>(('MMO - Euro100kg'!U17/0.97116)*U$65)</f>
        <v>19.957494295481688</v>
      </c>
      <c r="V19" s="117">
        <f>(('MMO - Euro100kg'!V17/0.97116)*V$65)</f>
        <v>22.925161682935869</v>
      </c>
      <c r="W19" s="117">
        <f>(('MMO - Euro100kg'!W17/0.97116)*W$65)</f>
        <v>22.804928044812385</v>
      </c>
      <c r="X19" s="117">
        <f>(('MMO - Euro100kg'!X17/0.97116)*X$65)</f>
        <v>23.02570706165822</v>
      </c>
      <c r="Y19" s="117">
        <f>(('MMO - Euro100kg'!Y17/0.97116)*Y$65)</f>
        <v>23.515365212735286</v>
      </c>
      <c r="Z19" s="117">
        <f>(('MMO - Euro100kg'!Z17/0.97116)*Z$65)</f>
        <v>22.165184562790891</v>
      </c>
      <c r="AA19" s="117">
        <f>(('MMO - Euro100kg'!AA17/0.97116)*AA$65)</f>
        <v>20.692260399934099</v>
      </c>
      <c r="AB19" s="117">
        <f>(('MMO - Euro100kg'!AB17/0.97116)*AB$65)</f>
        <v>20.664207792742697</v>
      </c>
      <c r="AC19" s="117">
        <f>(('MMO - Euro100kg'!AC17/0.97116)*AC$65)</f>
        <v>20.282405885744883</v>
      </c>
      <c r="AD19" s="117">
        <f>(('MMO - Euro100kg'!AD17/0.97116)*AD$65)</f>
        <v>20.460431319247085</v>
      </c>
      <c r="AE19" s="117">
        <f>(('MMO - Euro100kg'!AE17/0.97116)*AE$65)</f>
        <v>21.415931648749947</v>
      </c>
      <c r="AF19" s="117">
        <f>(('MMO - Euro100kg'!AF17/0.97116)*AF$65)</f>
        <v>21.160406050496313</v>
      </c>
      <c r="AG19" s="117">
        <f>(('MMO - Euro100kg'!AG17/0.97116)*AG$65)</f>
        <v>21.385966473083734</v>
      </c>
      <c r="AH19" s="117">
        <f>(('MMO - Euro100kg'!AH17/0.97116)*AH$65)</f>
        <v>24.918778985954937</v>
      </c>
      <c r="AI19" s="117">
        <f>(('MMO - Euro100kg'!AI17/0.97116)*AI$65)</f>
        <v>24.805905103175579</v>
      </c>
      <c r="AJ19" s="117">
        <f>(('MMO - Euro100kg'!AJ17/0.97116)*AJ$65)</f>
        <v>25.035904691297006</v>
      </c>
      <c r="AK19" s="117">
        <f>(('MMO - Euro100kg'!AK17/0.97116)*AK$65)</f>
        <v>25.085104318546893</v>
      </c>
      <c r="AL19" s="117">
        <f>(('MMO - Euro100kg'!AL17/0.97116)*AL$65)</f>
        <v>23.763577814160382</v>
      </c>
      <c r="AM19" s="117">
        <f>(('MMO - Euro100kg'!AM17/0.97116)*AM$65)</f>
        <v>21.147890455331769</v>
      </c>
      <c r="AN19" s="117">
        <f>(('MMO - Euro100kg'!AN17/0.97116)*AN$65)</f>
        <v>19.592134617982619</v>
      </c>
      <c r="AO19" s="117">
        <f>(('MMO - Euro100kg'!AO17/0.97116)*AO$65)</f>
        <v>18.362632333498087</v>
      </c>
      <c r="AP19" s="117">
        <f>(('MMO - Euro100kg'!AP17/0.97116)*AP$65)</f>
        <v>17.8098346115985</v>
      </c>
      <c r="AQ19" s="117">
        <f>(('MMO - Euro100kg'!AQ17/0.97116)*AQ$65)</f>
        <v>18.037453550702253</v>
      </c>
      <c r="AR19" s="117">
        <f>(('MMO - Euro100kg'!AR17/0.97116)*AR$65)</f>
        <v>17.801334764302482</v>
      </c>
      <c r="AS19" s="117">
        <f>(('MMO - Euro100kg'!AS17/0.97116)*AS$65)</f>
        <v>20.893522893241073</v>
      </c>
      <c r="AT19" s="117">
        <f>(('MMO - Euro100kg'!AT17/0.97116)*AT$65)</f>
        <v>21.927100127888295</v>
      </c>
      <c r="AU19" s="117">
        <f>(('MMO - Euro100kg'!AU17/0.97116)*AU$65)</f>
        <v>22.418958405412081</v>
      </c>
      <c r="AV19" s="117">
        <f>(('MMO - Euro100kg'!AV17/0.97116)*AV$65)</f>
        <v>22.868795112442857</v>
      </c>
      <c r="AW19" s="117">
        <f>(('MMO - Euro100kg'!AW17/0.97116)*AW$65)</f>
        <v>23.286270114605216</v>
      </c>
      <c r="AX19" s="117">
        <f>(('MMO - Euro100kg'!AX17/0.97116)*AX$65)</f>
        <v>22.630391735965237</v>
      </c>
      <c r="AY19" s="117">
        <f>(('MMO - Euro100kg'!AY17/0.97116)*AY$65)</f>
        <v>20.36010681041229</v>
      </c>
      <c r="AZ19" s="117">
        <f>(('MMO - Euro100kg'!AZ17/0.97116)*AZ$65)</f>
        <v>19.857012284278593</v>
      </c>
      <c r="BA19" s="117">
        <f>(('MMO - Euro100kg'!BA17/0.97116)*BA$65)</f>
        <v>18.708226903908727</v>
      </c>
      <c r="BB19" s="117">
        <f>(('MMO - Euro100kg'!BB17/0.97116)*BB$65)</f>
        <v>18.475614502244738</v>
      </c>
      <c r="BC19" s="117">
        <f>(('MMO - Euro100kg'!BC17/0.97116)*BC$65)</f>
        <v>18.503557282013261</v>
      </c>
      <c r="BD19" s="117">
        <f>(('MMO - Euro100kg'!BD17/0.97116)*BD$65)</f>
        <v>18.09848165080934</v>
      </c>
      <c r="BE19" s="117">
        <f>(('MMO - Euro100kg'!BE17/0.97116)*BE$65)</f>
        <v>18.676442151653692</v>
      </c>
      <c r="BF19" s="117">
        <f>(('MMO - Euro100kg'!BF17/0.97116)*BF$65)</f>
        <v>22.447690596812063</v>
      </c>
      <c r="BG19" s="117">
        <f>(('MMO - Euro100kg'!BG17/0.97116)*BG$65)</f>
        <v>22.175683306561226</v>
      </c>
      <c r="BH19" s="117">
        <f>(('MMO - Euro100kg'!BH17/0.97116)*BH$65)</f>
        <v>22.324539107871001</v>
      </c>
      <c r="BI19" s="117">
        <f>(('MMO - Euro100kg'!BI17/0.97116)*BI$65)</f>
        <v>22.243907976028662</v>
      </c>
      <c r="BJ19" s="117">
        <f>(('MMO - Euro100kg'!BJ17/0.97116)*BJ$65)</f>
        <v>20.445509112813543</v>
      </c>
      <c r="BK19" s="117">
        <f>(('MMO - Euro100kg'!BK17/0.97116)*BK$65)</f>
        <v>19.526506198772601</v>
      </c>
      <c r="BL19" s="117">
        <f>(('MMO - Euro100kg'!BL17/0.97116)*BL$65)</f>
        <v>19.44433984101487</v>
      </c>
      <c r="BM19" s="117">
        <f>(('MMO - Euro100kg'!BM17/0.97116)*BM$65)</f>
        <v>18.247618713703201</v>
      </c>
      <c r="BN19" s="117">
        <f>(('MMO - Euro100kg'!BN17/0.97116)*BN$65)</f>
        <v>18.194435685160013</v>
      </c>
      <c r="BO19" s="117">
        <f>(('MMO - Euro100kg'!BO17/0.97116)*BO$65)</f>
        <v>17.91437983442481</v>
      </c>
      <c r="BP19" s="117">
        <f>(('MMO - Euro100kg'!BP17/0.97116)*BP$65)</f>
        <v>17.911927128382551</v>
      </c>
      <c r="BQ19" s="117">
        <f>(('MMO - Euro100kg'!BQ17/0.97116)*BQ$65)</f>
        <v>18.06203090119033</v>
      </c>
      <c r="BR19" s="117">
        <f>(('MMO - Euro100kg'!BR17/0.97116)*BR$65)</f>
        <v>21.54858087235883</v>
      </c>
      <c r="BS19" s="117">
        <f>(('MMO - Euro100kg'!BS17/0.97116)*BS$65)</f>
        <v>21.490412455208205</v>
      </c>
      <c r="BT19" s="117">
        <f>(('MMO - Euro100kg'!BT17/0.97116)*BT$65)</f>
        <v>21.325758000741381</v>
      </c>
      <c r="BU19" s="117">
        <f>(('MMO - Euro100kg'!BU17/0.97116)*BU$65)</f>
        <v>21.3574520573335</v>
      </c>
      <c r="BV19" s="117">
        <f>(('MMO - Euro100kg'!BV17/0.97116)*BV$65)</f>
        <v>19.171032188310885</v>
      </c>
      <c r="BW19" s="117">
        <f>(('MMO - Euro100kg'!BW17/0.97116)*BW$65)</f>
        <v>18.949604277359036</v>
      </c>
      <c r="BX19" s="117">
        <f>(('MMO - Euro100kg'!BX17/0.97116)*BX$65)</f>
        <v>19.185323952798715</v>
      </c>
      <c r="BY19" s="117">
        <f>(('MMO - Euro100kg'!BY17/0.97116)*BY$65)</f>
        <v>18.226950265661685</v>
      </c>
      <c r="BZ19" s="117">
        <f>(('MMO - Euro100kg'!BZ17/0.97116)*BZ$65)</f>
        <v>18.444373718027922</v>
      </c>
      <c r="CA19" s="117">
        <f>(('MMO - Euro100kg'!CA17/0.97116)*CA$65)</f>
        <v>18.483809403187941</v>
      </c>
      <c r="CB19" s="117">
        <f>(('MMO - Euro100kg'!CB17/0.97116)*CB$65)</f>
        <v>19.070813048313358</v>
      </c>
      <c r="CC19" s="117">
        <f>(('MMO - Euro100kg'!CC17/0.97116)*CC$65)</f>
        <v>17.779816302154124</v>
      </c>
      <c r="CD19" s="117">
        <f>(('MMO - Euro100kg'!CD17/0.97116)*CD$65)</f>
        <v>26.067828823262904</v>
      </c>
      <c r="CE19" s="117">
        <f>(('MMO - Euro100kg'!CE17/0.97116)*CE$65)</f>
        <v>29.277566044730012</v>
      </c>
      <c r="CF19" s="117">
        <f>(('MMO - Euro100kg'!CF17/0.97116)*CF$65)</f>
        <v>32.311946404300009</v>
      </c>
      <c r="CG19" s="117">
        <f>(('MMO - Euro100kg'!CG17/0.97116)*CG$65)</f>
        <v>29.174348202150004</v>
      </c>
      <c r="CH19" s="117">
        <f>(('MMO - Euro100kg'!CH17/0.97116)*CH$65)</f>
        <v>31.720147967379212</v>
      </c>
      <c r="CI19" s="117">
        <f>(('MMO - Euro100kg'!CI17/0.97116)*CI$65)</f>
        <v>29.939598541949831</v>
      </c>
      <c r="CJ19" s="117">
        <f>(('MMO - Euro100kg'!CJ17/0.97116)*CJ$65)</f>
        <v>29.989613771160258</v>
      </c>
      <c r="CK19" s="117">
        <f>(('MMO - Euro100kg'!CK17/0.97116)*CK$65)</f>
        <v>28.919261697351619</v>
      </c>
      <c r="CL19" s="117">
        <f>(('MMO - Euro100kg'!CL17/0.97116)*CL$65)</f>
        <v>29.296118435685159</v>
      </c>
      <c r="CM19" s="117">
        <f>(('MMO - Euro100kg'!CM17/0.97116)*CM$65)</f>
        <v>28.108391511182507</v>
      </c>
      <c r="CN19" s="117">
        <f>(('MMO - Euro100kg'!CN17/0.97116)*CN$65)</f>
        <v>26.229512160715018</v>
      </c>
      <c r="CO19" s="117">
        <f>(('MMO - Euro100kg'!CO17/0.97116)*CO$65)</f>
        <v>26.528766959100459</v>
      </c>
      <c r="CP19" s="117">
        <f>(('MMO - Euro100kg'!CP17/0.97116)*CP$65)</f>
        <v>30.97454775732114</v>
      </c>
      <c r="CQ19" s="117">
        <f>(('MMO - Euro100kg'!CQ17/0.97116)*CQ$65)</f>
        <v>30.833046665842911</v>
      </c>
      <c r="CR19" s="117">
        <f>(('MMO - Euro100kg'!CR17/0.97116)*CR$65)</f>
        <v>30.038420806046382</v>
      </c>
      <c r="CS19" s="117">
        <f>(('MMO - Euro100kg'!CS17/0.97116)*CS$65)</f>
        <v>31.1560574158738</v>
      </c>
      <c r="CT19" s="117">
        <f>(('MMO - Euro100kg'!CT17/0.97116)*CT$65)</f>
        <v>30.731483380699373</v>
      </c>
      <c r="CU19" s="117">
        <f>(('MMO - Euro100kg'!CU17/0.97116)*CU$65)</f>
        <v>27.151997528728529</v>
      </c>
      <c r="CV19" s="117">
        <f>(('MMO - Euro100kg'!CV17/0.97116)*CV$65)</f>
        <v>25.030333601054412</v>
      </c>
      <c r="CW19" s="117">
        <f>(('MMO - Euro100kg'!CW17/0.97116)*CW$65)</f>
        <v>21.379063789694797</v>
      </c>
      <c r="CX19" s="117">
        <f>(('MMO - Euro100kg'!CX17/0.97116)*CX$65)</f>
        <v>20.904348408089295</v>
      </c>
      <c r="CY19" s="117">
        <f>(('MMO - Euro100kg'!CY17/0.97116)*CY$65)</f>
        <v>19.655884097368094</v>
      </c>
      <c r="CZ19" s="117">
        <f>(('MMO - Euro100kg'!CZ17/0.97116)*CZ$65)</f>
        <v>20.476396062440791</v>
      </c>
      <c r="DA19" s="117">
        <f>(('MMO - Euro100kg'!DA17/0.97116)*DA$65)</f>
        <v>20.563514487828989</v>
      </c>
      <c r="DB19" s="117">
        <f>(('MMO - Euro100kg'!DB17/0.97116)*DB$65)</f>
        <v>23.985355410025125</v>
      </c>
      <c r="DC19" s="117">
        <f>(('MMO - Euro100kg'!DC17/0.97116)*DC$65)</f>
        <v>25.763561925944231</v>
      </c>
      <c r="DD19" s="117">
        <f>(('MMO - Euro100kg'!DD17/0.97116)*DD$65)</f>
        <v>28.408436179414309</v>
      </c>
      <c r="DE19" s="117">
        <f>(('MMO - Euro100kg'!DE17/0.97116)*DE$65)</f>
        <v>30.853362659088102</v>
      </c>
      <c r="DF19" s="117">
        <f>(('MMO - Euro100kg'!DF17/0.97116)*DF$65)</f>
        <v>31.129153136455376</v>
      </c>
      <c r="DG19" s="117">
        <f>(('MMO - Euro100kg'!DG17/0.97116)*DG$65)</f>
        <v>27.005516125046338</v>
      </c>
      <c r="DH19" s="117">
        <f>(('MMO - Euro100kg'!DH17/0.97116)*DH$65)</f>
        <v>25.410690267309196</v>
      </c>
      <c r="DI19" s="117">
        <f>(('MMO - Euro100kg'!DI17/0.97116)*DI$65)</f>
        <v>23.464858746241607</v>
      </c>
      <c r="DJ19" s="117">
        <f>(('MMO - Euro100kg'!DJ17/0.97116)*DJ$65)</f>
        <v>23.974445508464107</v>
      </c>
      <c r="DK19" s="117">
        <f>(('MMO - Euro100kg'!DK17/0.97116)*DK$65)</f>
        <v>25.499446847069486</v>
      </c>
      <c r="DL19" s="117">
        <f>(('MMO - Euro100kg'!DL17/0.97116)*DL$65)</f>
        <v>27.204889954281477</v>
      </c>
      <c r="DM19" s="117">
        <f>(('MMO - Euro100kg'!DM17/0.97116)*DM$65)</f>
        <v>29.065465525763006</v>
      </c>
      <c r="DN19" s="117">
        <f>(('MMO - Euro100kg'!DN17/0.97116)*DN$65)</f>
        <v>28.65705702458915</v>
      </c>
      <c r="DO19" s="117">
        <f>(('MMO - Euro100kg'!DO17/0.97116)*DO$65)</f>
        <v>29.123779809712097</v>
      </c>
      <c r="DP19" s="117">
        <f>(('MMO - Euro100kg'!DP17/0.97116)*DP$65)</f>
        <v>31.267632521932534</v>
      </c>
      <c r="DQ19" s="117">
        <f>(('MMO - Euro100kg'!DQ17/0.97116)*DQ$65)</f>
        <v>31.458236027019232</v>
      </c>
      <c r="DR19" s="117">
        <f>(('MMO - Euro100kg'!DR17/0.97116)*DR$65)</f>
        <v>31.088105984647225</v>
      </c>
      <c r="DS19" s="117">
        <f>(('MMO - Euro100kg'!DS17/0.97116)*DS$65)</f>
        <v>31.121617447176572</v>
      </c>
      <c r="DT19" s="117">
        <f>(('MMO - Euro100kg'!DT17/0.97116)*DT$65)</f>
        <v>31.070225297582272</v>
      </c>
      <c r="DU19" s="117">
        <f>(('MMO - Euro100kg'!DU17/0.97116)*DU$65)</f>
        <v>32.105523291733597</v>
      </c>
      <c r="DV19" s="117">
        <f>(('MMO - Euro100kg'!DV17/0.97116)*DV$65)</f>
        <v>32.728283701964656</v>
      </c>
      <c r="DW19" s="117">
        <f>(('MMO - Euro100kg'!DW17/0.97116)*DW$65)</f>
        <v>34.29609950986449</v>
      </c>
      <c r="DX19" s="117">
        <f>(('MMO - Euro100kg'!DX17/0.97116)*DX$65)</f>
        <v>34.667819926685617</v>
      </c>
      <c r="DY19" s="117">
        <f>(('MMO - Euro100kg'!DY17/0.97116)*DY$65)</f>
        <v>34.671732773178469</v>
      </c>
      <c r="DZ19" s="117">
        <f>(('MMO - Euro100kg'!DZ17/0.97116)*DZ$65)</f>
        <v>33.596189093455251</v>
      </c>
      <c r="EA19" s="117">
        <f>(('MMO - Euro100kg'!EA17/0.97116)*EA$65)</f>
        <v>32.557663000947322</v>
      </c>
      <c r="EB19" s="117">
        <f>(('MMO - Euro100kg'!EB17/0.97116)*EB$65)</f>
        <v>33.126498208328186</v>
      </c>
      <c r="EC19" s="117">
        <f>(('MMO - Euro100kg'!EC17/0.97116)*EC$65)</f>
        <v>32.917668046459902</v>
      </c>
      <c r="ED19" s="117">
        <f>(('MMO - Euro100kg'!ED17/0.97116)*ED$65)</f>
        <v>32.633139750401583</v>
      </c>
      <c r="EE19" s="266">
        <f>(('MMO - Euro100kg'!EE17/0.97116)*EE$65)</f>
        <v>31.246519626014251</v>
      </c>
      <c r="EF19" s="266">
        <f>(('MMO - Euro100kg'!EF17/0.97116)*EF$65)</f>
        <v>30.799569586885781</v>
      </c>
      <c r="EG19" s="266">
        <f>(('MMO - Euro100kg'!EG17/0.97116)*EG$65)</f>
        <v>29.444151839037854</v>
      </c>
      <c r="EH19" s="266">
        <f>(('MMO - Euro100kg'!EH17/0.97116)*EH$65)</f>
        <v>28.601105893982453</v>
      </c>
      <c r="EI19" s="266">
        <f>(('MMO - Euro100kg'!EI17/0.97116)*EI$65)</f>
        <v>27.136542897153916</v>
      </c>
      <c r="EJ19" s="266">
        <f>(('MMO - Euro100kg'!EJ17/0.97116)*EJ$65)</f>
        <v>26.571110836525392</v>
      </c>
      <c r="EK19" s="266">
        <f>(('MMO - Euro100kg'!EK17/0.97116)*EK$65)</f>
        <v>25.994480827052186</v>
      </c>
      <c r="EL19" s="266">
        <f>(('MMO - Euro100kg'!EL17/0.97116)*EL$65)</f>
        <v>25.978005683924376</v>
      </c>
      <c r="EM19" s="266">
        <f>(('MMO - Euro100kg'!EM17/0.97116)*EM$65)</f>
        <v>26.316734626632066</v>
      </c>
      <c r="EN19" s="266">
        <f>(('MMO - Euro100kg'!EN17/0.97116)*EN$65)</f>
        <v>27.198929630544914</v>
      </c>
      <c r="EO19" s="266">
        <f>(('MMO - Euro100kg'!EO17/0.97116)*EO$65)</f>
        <v>28.951871988137899</v>
      </c>
      <c r="EP19" s="266">
        <f>(('MMO - Euro100kg'!EP17/0.97116)*EP$65)</f>
        <v>30.874626220190287</v>
      </c>
      <c r="EQ19" s="266">
        <f>(('MMO - Euro100kg'!EQ17/0.97116)*EQ$65)</f>
        <v>30.532991474113434</v>
      </c>
      <c r="ER19" s="266">
        <f>(('MMO - Euro100kg'!ER17/0.97116)*ER$65)</f>
        <v>31.059454672762474</v>
      </c>
      <c r="ES19" s="266">
        <f>(('MMO - Euro100kg'!ES17/0.97116)*ES$65)</f>
        <v>30.548606820709256</v>
      </c>
      <c r="ET19" s="266">
        <f>(('MMO - Euro100kg'!ET17/0.97116)*ET$65)</f>
        <v>32.391572964290127</v>
      </c>
      <c r="EU19" s="266">
        <f>(('MMO - Euro100kg'!EU17/0.97116)*EU$65)</f>
        <v>34.490712138061696</v>
      </c>
      <c r="EV19" s="266">
        <f>(('MMO - Euro100kg'!EV17/0.97116)*EV$65)</f>
        <v>35.082993533506318</v>
      </c>
      <c r="EW19" s="266">
        <f>(('MMO - Euro100kg'!EW17/0.97116)*EW$65)</f>
        <v>35.473042547057126</v>
      </c>
      <c r="EX19" s="266">
        <f>(('MMO - Euro100kg'!EX17/0.97116)*EX$65)</f>
        <v>35.419910210469951</v>
      </c>
      <c r="EY19" s="266">
        <f>(('MMO - Euro100kg'!EY17/0.97116)*EY$65)</f>
        <v>35.998203179702621</v>
      </c>
      <c r="EZ19" s="266">
        <f>(('MMO - Euro100kg'!EZ17/0.97116)*EZ$65)</f>
        <v>36.852810041599739</v>
      </c>
      <c r="FA19" s="266">
        <f>(('MMO - Euro100kg'!FA17/0.97116)*FA$65)</f>
        <v>37.995057457061655</v>
      </c>
      <c r="FB19" s="266">
        <f>(('MMO - Euro100kg'!FB17/0.97116)*FB$65)</f>
        <v>37.890852176778282</v>
      </c>
      <c r="FC19" s="266">
        <f>(('MMO - Euro100kg'!FC17/0.97116)*FC$65)</f>
        <v>36.646700852588658</v>
      </c>
      <c r="FD19" s="266">
        <f>(('MMO - Euro100kg'!FD17/0.97116)*FD$65)</f>
        <v>36.505900160632642</v>
      </c>
      <c r="FE19" s="266">
        <f>(('MMO - Euro100kg'!FE17/0.97116)*FE$65)</f>
        <v>36.373306149347172</v>
      </c>
      <c r="FF19" s="266">
        <f>(('MMO - Euro100kg'!FF17/0.97116)*FF$65)</f>
        <v>35.046104658346714</v>
      </c>
      <c r="FG19" s="266">
        <f>(('MMO - Euro100kg'!FG17/0.97116)*FG$65)</f>
        <v>35.274620042011612</v>
      </c>
      <c r="FH19" s="266">
        <f>(('MMO - Euro100kg'!FH17/0.97116)*FH$65)</f>
        <v>34.786791053997284</v>
      </c>
      <c r="FI19" s="266">
        <f>(('MMO - Euro100kg'!FI17/0.97116)*FI$65)</f>
        <v>32.256136990815101</v>
      </c>
      <c r="FJ19" s="266">
        <f>(('MMO - Euro100kg'!FJ17/0.97116)*FJ$65)</f>
        <v>32.639974360558504</v>
      </c>
      <c r="FK19" s="266">
        <f>(('MMO - Euro100kg'!FK17/0.97116)*FK$65)</f>
        <v>30.95531117426583</v>
      </c>
      <c r="FL19" s="266">
        <f>(('MMO - Euro100kg'!FL17/0.97116)*FL$65)</f>
        <v>30.023734503068496</v>
      </c>
      <c r="FM19" s="266">
        <f>(('MMO - Euro100kg'!FM17/0.97116)*FM$65)</f>
        <v>28.068994810329915</v>
      </c>
      <c r="FN19" s="266">
        <f>(('MMO - Euro100kg'!FN17/0.97116)*FN$65)</f>
        <v>24.948041517360679</v>
      </c>
      <c r="FO19" s="266">
        <f>(('MMO - Euro100kg'!FO17/0.97116)*FO$65)</f>
        <v>23.928448968244158</v>
      </c>
      <c r="FP19" s="266">
        <f>(('MMO - Euro100kg'!FP17/0.97116)*FP$65)</f>
        <v>24.044390213764977</v>
      </c>
      <c r="FQ19" s="266">
        <f>(('MMO - Euro100kg'!FQ17/0.97116)*FQ$65)</f>
        <v>25.303245603196178</v>
      </c>
      <c r="FR19" s="266">
        <f>(('MMO - Euro100kg'!FR17/0.97116)*FR$65)</f>
        <v>24.760492606779518</v>
      </c>
      <c r="FS19" s="266">
        <f>(('MMO - Euro100kg'!FS17/0.97116)*FS$65)</f>
        <v>23.818114419869019</v>
      </c>
      <c r="FT19" s="266">
        <f>(('MMO - Euro100kg'!FT17/0.97116)*FT$65)</f>
        <v>22.623754067300958</v>
      </c>
      <c r="FU19" s="266">
        <f>(('MMO - Euro100kg'!FU17/0.97116)*FU$65)</f>
        <v>21.855615964413687</v>
      </c>
      <c r="FV19" s="266">
        <f>(('MMO - Euro100kg'!FV17/0.97116)*FV$65)</f>
        <v>20.936859013962682</v>
      </c>
      <c r="FW19" s="266">
        <f>(('MMO - Euro100kg'!FW17/0.97116)*FW$65)</f>
        <v>21.480940318794019</v>
      </c>
      <c r="FX19" s="266">
        <f>(('MMO - Euro100kg'!FX17/0.97116)*FX$65)</f>
        <v>21.883778162197785</v>
      </c>
      <c r="FY19" s="266">
        <f>(('MMO - Euro100kg'!FY17/0.97116)*FY$65)</f>
        <v>21.651736068207093</v>
      </c>
      <c r="FZ19" s="266">
        <f>(('MMO - Euro100kg'!FZ17/0.97116)*FZ$65)</f>
        <v>22.400531323365868</v>
      </c>
      <c r="GA19" s="266">
        <f>(('MMO - Euro100kg'!GA17/0.97116)*GA$65)</f>
        <v>22.678418077350798</v>
      </c>
      <c r="GB19" s="266">
        <f>(('MMO - Euro100kg'!GB17/0.97116)*GB$65)</f>
        <v>23.336509946867661</v>
      </c>
      <c r="GC19" s="266">
        <f>(('MMO - Euro100kg'!GC17/0.97116)*GC$65)</f>
        <v>22.907466328926233</v>
      </c>
      <c r="GD19" s="266">
        <f>(('MMO - Euro100kg'!GD17/0.97116)*GD$65)</f>
        <v>22.457653733679312</v>
      </c>
      <c r="GE19" s="266">
        <f>(('MMO - Euro100kg'!GE17/0.97116)*GE$65)</f>
        <v>20.051021458873922</v>
      </c>
      <c r="GF19" s="266">
        <f>(('MMO - Euro100kg'!GF17/0.97116)*GF$65)</f>
        <v>20.306901025577663</v>
      </c>
      <c r="GG19" s="266">
        <f>(('MMO - Euro100kg'!GG17/0.97116)*GG$65)</f>
        <v>21.643704435932285</v>
      </c>
      <c r="GH19" s="266">
        <f>(('MMO - Euro100kg'!GH17/0.97116)*GH$65)</f>
        <v>22.019286214423985</v>
      </c>
      <c r="GI19" s="266">
        <f>(('MMO - Euro100kg'!GI17/0.97116)*GI$65)</f>
        <v>23.022133325095762</v>
      </c>
      <c r="GJ19" s="266">
        <f>(('MMO - Euro100kg'!GJ17/0.97116)*GJ$65)</f>
        <v>26.84954590386754</v>
      </c>
      <c r="GK19" s="266">
        <f>(('MMO - Euro100kg'!GK17/0.97116)*GK$65)</f>
        <v>29.534041764487828</v>
      </c>
      <c r="GL19" s="266">
        <f>(('MMO - Euro100kg'!GL17/0.97116)*GL$65)</f>
        <v>32.589120227356972</v>
      </c>
      <c r="GM19" s="266">
        <f>(('MMO - Euro100kg'!GM17/0.97116)*GM$65)</f>
        <v>30.578092178425802</v>
      </c>
      <c r="GN19" s="266">
        <f>(('MMO - Euro100kg'!GN17/0.97116)*GN$65)</f>
        <v>30.73906462374892</v>
      </c>
      <c r="GO19" s="266">
        <f>(('MMO - Euro100kg'!GO17/0.97116)*GO$65)</f>
        <v>32.113307796861484</v>
      </c>
      <c r="GP19" s="266">
        <f>(('MMO - Euro100kg'!GP17/0.97116)*GP$65)</f>
        <v>31.427900654886937</v>
      </c>
      <c r="GQ19" s="266">
        <f>(('MMO - Euro100kg'!GQ17/0.97116)*GQ$65)</f>
        <v>31.66699616952922</v>
      </c>
      <c r="GR19" s="266">
        <f>(('MMO - Euro100kg'!GR17/0.97116)*GR$65)</f>
        <v>33.188372667737553</v>
      </c>
      <c r="GS19" s="266">
        <f>(('MMO - Euro100kg'!GS17/0.97116)*GS$65)</f>
        <v>33.967477037769264</v>
      </c>
      <c r="GT19" s="266">
        <f>(('MMO - Euro100kg'!GT17/0.97116)*GT$65)</f>
        <v>36.123279959241927</v>
      </c>
      <c r="GU19" s="266">
        <f>(('MMO - Euro100kg'!GU17/0.97116)*GU$65)</f>
        <v>37.311450812871797</v>
      </c>
      <c r="GV19" s="266">
        <f>(('MMO - Euro100kg'!GV17/0.97116)*GV$65)</f>
        <v>38.291644317573365</v>
      </c>
      <c r="GW19" s="266">
        <f>(('MMO - Euro100kg'!GW17/0.97116)*GW$65)</f>
        <v>38.172601579554339</v>
      </c>
      <c r="GX19" s="266">
        <f>(('MMO - Euro100kg'!GX17/0.97116)*GX$65)</f>
        <v>37.717710074333247</v>
      </c>
      <c r="GY19" s="266">
        <f>(('MMO - Euro100kg'!GY17/0.97116)*GY$65)</f>
        <v>34.107846427327765</v>
      </c>
      <c r="GZ19" s="266">
        <f>(('MMO - Euro100kg'!GZ17/0.97116)*GZ$65)</f>
        <v>32.540171547427818</v>
      </c>
      <c r="HA19" s="266">
        <f>(('MMO - Euro100kg'!HA17/0.97116)*HA$65)</f>
        <v>32.272644986162845</v>
      </c>
      <c r="HB19" s="266">
        <f>(('MMO - Euro100kg'!HB17/0.97116)*HB$65)</f>
        <v>30.981704096132457</v>
      </c>
      <c r="HC19" s="266">
        <f>(('MMO - Euro100kg'!HC17/0.97116)*HC$65)</f>
        <v>30.712511560682817</v>
      </c>
      <c r="HD19" s="266">
        <f>(('MMO - Euro100kg'!HD17/0.97116)*HD$65)</f>
        <v>30.994863163149031</v>
      </c>
      <c r="HE19" s="266">
        <f>(('MMO - Euro100kg'!HE17/0.97116)*HE$65)</f>
        <v>32.661318680752913</v>
      </c>
      <c r="HF19" s="266">
        <f>(('MMO - Euro100kg'!HF17/0.97116)*HF$65)</f>
        <v>33.015214660370297</v>
      </c>
      <c r="HG19" s="266">
        <f>(('MMO - Euro100kg'!HG17/0.97116)*HG$65)</f>
        <v>34.014847193047487</v>
      </c>
      <c r="HH19" s="266">
        <f>(('MMO - Euro100kg'!HH17/0.97116)*HH$65)</f>
        <v>34.539512586472114</v>
      </c>
      <c r="HI19" s="266">
        <f>(('MMO - Euro100kg'!HI17/0.97116)*HI$65)</f>
        <v>33.798762094252787</v>
      </c>
      <c r="HJ19" s="266">
        <f>(('MMO - Euro100kg'!HJ17/0.97116)*HJ$65)</f>
        <v>34.433948902126808</v>
      </c>
      <c r="HK19" s="266">
        <f>(('MMO - Euro100kg'!HK17/0.97116)*HK$65)</f>
        <v>33.072378416251972</v>
      </c>
      <c r="HL19" s="266">
        <f>(('MMO - Euro100kg'!HL17/0.97116)*HL$65)</f>
        <v>32.797119424193752</v>
      </c>
      <c r="HM19" s="266">
        <f>(('MMO - Euro100kg'!HM17/0.97116)*HM$65)</f>
        <v>32.255289942905783</v>
      </c>
      <c r="HN19" s="266">
        <f>(('MMO - Euro100kg'!HN17/0.97116)*HN$65)</f>
        <v>31.945737056715672</v>
      </c>
      <c r="HO19" s="266">
        <f>(('MMO - Euro100kg'!HO17/0.97116)*HO$65)</f>
        <v>31.642032115296036</v>
      </c>
      <c r="HP19" s="266">
        <f>(('MMO - Euro100kg'!HP17/0.97116)*HP$65)</f>
        <v>32.801865552535112</v>
      </c>
      <c r="HQ19" s="266">
        <f>(('MMO - Euro100kg'!HQ17/0.97116)*HQ$65)</f>
        <v>32.414550864318251</v>
      </c>
      <c r="HR19" s="266">
        <f>(('MMO - Euro100kg'!HR17/0.97116)*HR$65)</f>
        <v>32.995408021896971</v>
      </c>
      <c r="HS19" s="266">
        <f>(('MMO - Euro100kg'!HS17/0.97116)*HS$65)</f>
        <v>32.108063209632469</v>
      </c>
      <c r="HT19" s="266">
        <f>(('MMO - Euro100kg'!HT17/0.97116)*HT$65)</f>
        <v>31.323006932990936</v>
      </c>
      <c r="HU19" s="266">
        <f>(('MMO - Euro100kg'!HU17/0.97116)*HU$65)</f>
        <v>31.349233072280771</v>
      </c>
      <c r="HV19" s="266">
        <f>(('MMO - Euro100kg'!HV17/0.97116)*HV$65)</f>
        <v>31.766708987190572</v>
      </c>
      <c r="HW19" s="266">
        <f>(('MMO - Euro100kg'!HW17/0.97116)*HW$65)</f>
        <v>31.263128629679969</v>
      </c>
      <c r="HX19" s="266">
        <f>(('MMO - Euro100kg'!HX17/0.97116)*HX$65)</f>
        <v>31.606385662506693</v>
      </c>
      <c r="HY19" s="266">
        <f>(('MMO - Euro100kg'!HY17/0.97116)*HY$65)</f>
        <v>33.391604791271163</v>
      </c>
      <c r="HZ19" s="266">
        <f>(('MMO - Euro100kg'!HZ17/0.97116)*HZ$65)</f>
        <v>31.55103175583838</v>
      </c>
      <c r="IA19" s="266">
        <f>(('MMO - Euro100kg'!IA17/0.97116)*IA$65)</f>
        <v>30.1356573582108</v>
      </c>
      <c r="IB19" s="266">
        <f>(('MMO - Euro100kg'!IB17/0.97116)*IB$65)</f>
        <v>30.077398069412773</v>
      </c>
      <c r="IC19" s="266">
        <f>(('MMO - Euro100kg'!IC17/0.97116)*IC$65)</f>
        <v>30.740656176298359</v>
      </c>
      <c r="ID19" s="266">
        <f>(('MMO - Euro100kg'!ID17/0.97116)*ID$65)</f>
        <v>31.536718975246099</v>
      </c>
      <c r="IE19" s="266">
        <f>(('MMO - Euro100kg'!IE17/0.97116)*IE$65)</f>
        <v>31.606386130550533</v>
      </c>
      <c r="IF19" s="266">
        <f>(('MMO - Euro100kg'!IF17/0.97116)*IF$65)</f>
        <v>32.002171021346548</v>
      </c>
      <c r="IG19" s="266">
        <f>(('MMO - Euro100kg'!IG17/0.97116)*IG$65)</f>
        <v>31.600668027827304</v>
      </c>
      <c r="IH19" s="266">
        <f>(('MMO - Euro100kg'!IH17/0.97116)*IH$65)</f>
        <v>32.83798498702582</v>
      </c>
      <c r="II19" s="266">
        <f>(('MMO - Euro100kg'!II17/0.97116)*II$65)</f>
        <v>31.481885065282754</v>
      </c>
      <c r="IJ19" s="266">
        <f>(('MMO - Euro100kg'!IJ17/0.97116)*IJ$65)</f>
        <v>31.45120268544833</v>
      </c>
      <c r="IK19" s="266">
        <f>(('MMO - Euro100kg'!IK17/0.97116)*IK$65)</f>
        <v>31.169482214903912</v>
      </c>
      <c r="IL19" s="266">
        <f>(('MMO - Euro100kg'!IL17/0.97116)*IL$65)</f>
        <v>32.075497343383169</v>
      </c>
      <c r="IM19" s="266">
        <f>(('MMO - Euro100kg'!IM17/0.97116)*IM$65)</f>
        <v>33.307554147323081</v>
      </c>
      <c r="IN19" s="266">
        <f>(('MMO - Euro100kg'!IN17/0.97116)*IN$65)</f>
        <v>33.601035687406629</v>
      </c>
      <c r="IO19" s="266">
        <f>(('MMO - Euro100kg'!IO17/0.97116)*IO$65)</f>
        <v>33.058345876908213</v>
      </c>
      <c r="IP19" s="266">
        <f>(('MMO - Euro100kg'!IP17/0.97116)*IP$65)</f>
        <v>33.152227280215975</v>
      </c>
      <c r="IQ19" s="266">
        <f>(('MMO - Euro100kg'!IQ17/0.97116)*IQ$65)</f>
        <v>33.526869460701171</v>
      </c>
      <c r="IR19" s="266">
        <f>(('MMO - Euro100kg'!IR17/0.97116)*IR$65)</f>
        <v>34.447908637486044</v>
      </c>
      <c r="IS19" s="266">
        <f>(('MMO - Euro100kg'!IS17/0.97116)*IS$65)</f>
        <v>36.013568824910422</v>
      </c>
      <c r="IT19" s="266">
        <f>(('MMO - Euro100kg'!IT17/0.97116)*IT$65)</f>
        <v>38.209991457996445</v>
      </c>
      <c r="IU19" s="266">
        <f>(('MMO - Euro100kg'!IU17/0.97116)*IU$65)</f>
        <v>38.692829782351595</v>
      </c>
      <c r="IV19" s="266">
        <f>(('MMO - Euro100kg'!IV17/0.97116)*IV$65)</f>
        <v>38.82452428024218</v>
      </c>
      <c r="IW19" s="266">
        <f>(('MMO - Euro100kg'!IW17/0.97116)*IW$65)</f>
        <v>40.047571975781544</v>
      </c>
      <c r="IX19" s="266">
        <f>(('MMO - Euro100kg'!IX17/0.97116)*IX$65)</f>
        <v>41.778459183916794</v>
      </c>
      <c r="IY19" s="266">
        <f>(('MMO - Euro100kg'!IY17/0.97116)*IY$65)</f>
        <v>45.933740437864373</v>
      </c>
      <c r="IZ19" s="266">
        <f>(('MMO - Euro100kg'!IZ17/0.97116)*IZ$65)</f>
        <v>49.893587893016409</v>
      </c>
      <c r="JA19" s="266">
        <f>(('MMO - Euro100kg'!JA17/0.97116)*JA$65)</f>
        <v>52.487746612298693</v>
      </c>
      <c r="JB19" s="266">
        <f>(('MMO - Euro100kg'!JB17/0.97116)*JB$65)</f>
        <v>52.205878402699057</v>
      </c>
      <c r="JC19" s="266">
        <f>(('MMO - Euro100kg'!JC17/0.97116)*JC$65)</f>
        <v>55.162646404112792</v>
      </c>
      <c r="JD19" s="266">
        <f>(('MMO - Euro100kg'!JD17/0.97116)*JD$65)</f>
        <v>55.802413020070254</v>
      </c>
      <c r="JE19" s="266">
        <f>(('MMO - Euro100kg'!JE17/0.97116)*JE$65)</f>
        <v>55.697316283432372</v>
      </c>
      <c r="JF19" s="266">
        <f>(('MMO - Euro100kg'!JF17/0.97116)*JF$65)</f>
        <v>55.966825926383564</v>
      </c>
      <c r="JG19" s="266">
        <f>(('MMO - Euro100kg'!JG17/0.97116)*JG$65)</f>
        <v>54.499960684317529</v>
      </c>
      <c r="JH19" s="266">
        <f>(('MMO - Euro100kg'!JH17/0.97116)*JH$65)</f>
        <v>51.061452283866714</v>
      </c>
      <c r="JI19" s="266">
        <f>(('MMO - Euro100kg'!JI17/0.97116)*JI$65)</f>
        <v>45.859413753521117</v>
      </c>
      <c r="JJ19" s="266">
        <f>(('MMO - Euro100kg'!JJ17/0.97116)*JJ$65)</f>
        <v>40.602692770615668</v>
      </c>
      <c r="JK19" s="266">
        <f>(('MMO - Euro100kg'!JK17/0.97116)*JK$65)</f>
        <v>38.763526466943006</v>
      </c>
      <c r="JL19" s="266">
        <f>(('MMO - Euro100kg'!JL17/0.97116)*JL$65)</f>
        <v>38.23802088598827</v>
      </c>
      <c r="JM19" s="266">
        <f>(('MMO - Euro100kg'!JM17/0.97116)*JM$65)</f>
        <v>38.235726691104801</v>
      </c>
      <c r="JN19" s="266">
        <f>(('MMO - Euro100kg'!JN17/0.97116)*JN$65)</f>
        <v>38.252120503136553</v>
      </c>
      <c r="JO19" s="266">
        <f>(('MMO - Euro100kg'!JO17/0.97116)*JO$65)</f>
        <v>36.773675418105796</v>
      </c>
      <c r="JP19" s="266">
        <f>(('MMO - Euro100kg'!JP17/0.97116)*JP$65)</f>
        <v>36.644837102022322</v>
      </c>
      <c r="JQ19" s="266">
        <f>(('MMO - Euro100kg'!JQ17/0.97116)*JQ$65)</f>
        <v>37.869830689821733</v>
      </c>
      <c r="JR19" s="266">
        <f>(('MMO - Euro100kg'!JR17/0.97116)*JR$65)</f>
        <v>41.090122392971182</v>
      </c>
      <c r="JS19" s="266">
        <f>(('MMO - Euro100kg'!JS17/0.97116)*JS$65)</f>
        <v>40.949485151777253</v>
      </c>
      <c r="JT19" s="266">
        <f>(('MMO - Euro100kg'!JT17/0.97116)*JT$65)</f>
        <v>40.482849179871302</v>
      </c>
      <c r="JU19" s="266">
        <f>(('MMO - Euro100kg'!JU17/0.97116)*JU$65)</f>
        <v>40.95036605708637</v>
      </c>
      <c r="JV19" s="266">
        <f>(('MMO - Euro100kg'!JV17/0.97116)*JV$65)</f>
        <v>41.234587650703432</v>
      </c>
      <c r="JW19" s="266">
        <f>(('MMO - Euro100kg'!JW17/0.97116)*JW$65)</f>
        <v>41.630294979949007</v>
      </c>
      <c r="JX19" s="266">
        <f>(('MMO - Euro100kg'!JX17/0.97116)*JX$65)</f>
        <v>41.618012222496802</v>
      </c>
      <c r="JY19" s="266">
        <f>(('MMO - Euro100kg'!JY17/0.97116)*JY$65)</f>
        <v>41.681968851234828</v>
      </c>
      <c r="JZ19" s="266">
        <f>(('MMO - Euro100kg'!JZ17/0.97116)*JZ$65)</f>
        <v>43.181966785737018</v>
      </c>
      <c r="KA19" s="266">
        <f>(('MMO - Euro100kg'!KA17/0.97116)*KA$65)</f>
        <v>44.124199043264902</v>
      </c>
      <c r="KB19" s="266">
        <f>(('MMO - Euro100kg'!KB17/0.97116)*KB$65)</f>
        <v>45.998156395668474</v>
      </c>
      <c r="KC19" s="266">
        <f>(('MMO - Euro100kg'!KC17/0.97116)*KC$65)</f>
        <v>47.650129741752131</v>
      </c>
      <c r="KD19" s="266">
        <f>(('MMO - Euro100kg'!KD17/0.97116)*KD$65)</f>
        <v>48.89979792207258</v>
      </c>
      <c r="KE19" s="266">
        <f>(('MMO - Euro100kg'!KE17/0.97116)*KE$65)</f>
        <v>48.384237781247542</v>
      </c>
      <c r="KF19" s="266">
        <f>(('MMO - Euro100kg'!KF17/0.97116)*KF$65)</f>
        <v>47.046418715762591</v>
      </c>
      <c r="KG19" s="266">
        <f>(('MMO - Euro100kg'!KG17/0.97116)*KG$65)</f>
        <v>46.326600834740582</v>
      </c>
      <c r="KH19" s="266">
        <f>(('MMO - Euro100kg'!KH17/0.97116)*KH$65)</f>
        <v>48.573019636311216</v>
      </c>
      <c r="KI19" s="266">
        <f>(('MMO - Euro100kg'!KI17/0.97116)*KI$65)</f>
        <v>49.07273873757255</v>
      </c>
      <c r="KJ19" s="266">
        <f>(('MMO - Euro100kg'!KJ17/0.97116)*KJ$65)</f>
        <v>49.658851760977051</v>
      </c>
      <c r="KK19" s="266">
        <f>(('MMO - Euro100kg'!KK17/0.97116)*KK$65)</f>
        <v>50.528218607241541</v>
      </c>
      <c r="KL19" s="266">
        <f>(('MMO - Euro100kg'!KL17/0.97116)*KL$65)</f>
        <v>50.117164745547299</v>
      </c>
      <c r="KM19" s="266">
        <f>(('MMO - Euro100kg'!KM17/0.97116)*KM$65)</f>
        <v>49.882315057157527</v>
      </c>
      <c r="KN19" s="266">
        <f>(('MMO - Euro100kg'!KN17/0.97116)*KN$65)</f>
        <v>47.564011303380809</v>
      </c>
      <c r="KO19" s="266">
        <f>(('MMO - Euro100kg'!KO17/0.97116)*KO$65)</f>
        <v>41.680454302071752</v>
      </c>
      <c r="KP19" s="266">
        <f>(('MMO - Euro100kg'!KP17/0.97116)*KP$65)</f>
        <v>39.192820956382057</v>
      </c>
      <c r="KQ19" s="266">
        <f>(('MMO - Euro100kg'!KQ17/0.97116)*KQ$65)</f>
        <v>34.868566603708082</v>
      </c>
      <c r="KR19" s="266">
        <f>(('MMO - Euro100kg'!KR17/0.97116)*KR$65)</f>
        <v>34.950250216236256</v>
      </c>
      <c r="KS19" s="266">
        <f>(('MMO - Euro100kg'!KS17/0.97116)*KS$65)</f>
        <v>34.789380272513846</v>
      </c>
      <c r="KT19" s="266">
        <f>(('MMO - Euro100kg'!KT17/0.97116)*KT$65)</f>
        <v>37.14898677869764</v>
      </c>
      <c r="KU19" s="266">
        <f>(('MMO - Euro100kg'!KU17/0.97116)*KU$65)</f>
        <v>37.214358344659992</v>
      </c>
      <c r="KV19" s="266">
        <f>(('MMO - Euro100kg'!KV17/0.97116)*KV$65)</f>
        <v>36.908947219632381</v>
      </c>
      <c r="KW19" s="266">
        <f>(('MMO - Euro100kg'!KW17/0.97116)*KW$65)</f>
        <v>36.270492078500475</v>
      </c>
      <c r="KX19" s="266">
        <f>(('MMO - Euro100kg'!KX17/0.97116)*KX$65)</f>
        <v>37.463274160110934</v>
      </c>
      <c r="KY19" s="266">
        <f>KX19-KL19</f>
        <v>-12.653890585436365</v>
      </c>
      <c r="KZ19" s="267">
        <f>(KX19/KL19)-1</f>
        <v>-0.25248616216983044</v>
      </c>
      <c r="LA19" s="20"/>
      <c r="LB19" s="25"/>
      <c r="LE19" s="23"/>
      <c r="LF19" s="24"/>
    </row>
    <row r="20" spans="2:318" s="17" customFormat="1" ht="18" customHeight="1">
      <c r="B20" s="87" t="s">
        <v>10</v>
      </c>
      <c r="C20" s="118">
        <f>(('MMO - Euro100kg'!C13/0.97116)*C$65)</f>
        <v>20.618922628609084</v>
      </c>
      <c r="D20" s="118">
        <f>(('MMO - Euro100kg'!D13/0.97116)*D$65)</f>
        <v>20.79905061987726</v>
      </c>
      <c r="E20" s="118">
        <f>(('MMO - Euro100kg'!E13/0.97116)*E$65)</f>
        <v>20.770145434325961</v>
      </c>
      <c r="F20" s="118">
        <f>(('MMO - Euro100kg'!F13/0.97116)*F$65)</f>
        <v>20.637902384776968</v>
      </c>
      <c r="G20" s="118">
        <f>(('MMO - Euro100kg'!G13/0.97116)*G$65)</f>
        <v>20.46736874459409</v>
      </c>
      <c r="H20" s="118">
        <f>(('MMO - Euro100kg'!H13/0.97116)*H$65)</f>
        <v>20.196123440009885</v>
      </c>
      <c r="I20" s="118">
        <f>(('MMO - Euro100kg'!I13/0.97116)*I$65)</f>
        <v>20.745173895135714</v>
      </c>
      <c r="J20" s="118">
        <f>(('MMO - Euro100kg'!J13/0.97116)*J$65)</f>
        <v>21.333315210675892</v>
      </c>
      <c r="K20" s="118">
        <f>(('MMO - Euro100kg'!K13/0.97116)*K$65)</f>
        <v>21.37607751554842</v>
      </c>
      <c r="L20" s="118">
        <f>(('MMO - Euro100kg'!L13/0.97116)*L$65)</f>
        <v>21.629019471559779</v>
      </c>
      <c r="M20" s="118">
        <f>(('MMO - Euro100kg'!M13/0.97116)*M$65)</f>
        <v>21.711436447135387</v>
      </c>
      <c r="N20" s="118">
        <f>(('MMO - Euro100kg'!N13/0.97116)*N$65)</f>
        <v>21.947553750154455</v>
      </c>
      <c r="O20" s="118">
        <f>(('MMO - Euro100kg'!O13/0.97116)*O$65)</f>
        <v>21.643445940936612</v>
      </c>
      <c r="P20" s="118">
        <f>(('MMO - Euro100kg'!P13/0.97116)*P$65)</f>
        <v>21.303038922525641</v>
      </c>
      <c r="Q20" s="118">
        <f>(('MMO - Euro100kg'!Q13/0.97116)*Q$65)</f>
        <v>21.465167593393467</v>
      </c>
      <c r="R20" s="118">
        <f>(('MMO - Euro100kg'!R13/0.97116)*R$65)</f>
        <v>21.209916038551835</v>
      </c>
      <c r="S20" s="118">
        <f>(('MMO - Euro100kg'!S13/0.97116)*S$65)</f>
        <v>21.492853021129374</v>
      </c>
      <c r="T20" s="118">
        <f>(('MMO - Euro100kg'!T13/0.97116)*T$65)</f>
        <v>21.828702994357265</v>
      </c>
      <c r="U20" s="118">
        <f>(('MMO - Euro100kg'!U13/0.97116)*U$65)</f>
        <v>21.595403352691626</v>
      </c>
      <c r="V20" s="118">
        <f>(('MMO - Euro100kg'!V13/0.97116)*V$65)</f>
        <v>21.7075488693933</v>
      </c>
      <c r="W20" s="118">
        <f>(('MMO - Euro100kg'!W13/0.97116)*W$65)</f>
        <v>21.564682812306931</v>
      </c>
      <c r="X20" s="118">
        <f>(('MMO - Euro100kg'!X13/0.97116)*X$65)</f>
        <v>21.617823592404957</v>
      </c>
      <c r="Y20" s="118">
        <f>(('MMO - Euro100kg'!Y13/0.97116)*Y$65)</f>
        <v>18.481515054162035</v>
      </c>
      <c r="Z20" s="118">
        <f>(('MMO - Euro100kg'!Z13/0.97116)*Z$65)</f>
        <v>22.270984966431897</v>
      </c>
      <c r="AA20" s="118">
        <f>(('MMO - Euro100kg'!AA13/0.97116)*AA$65)</f>
        <v>22.835170085258866</v>
      </c>
      <c r="AB20" s="118">
        <f>(('MMO - Euro100kg'!AB13/0.97116)*AB$65)</f>
        <v>23.133731959718276</v>
      </c>
      <c r="AC20" s="118">
        <f>(('MMO - Euro100kg'!AC13/0.97116)*AC$65)</f>
        <v>23.568972002553647</v>
      </c>
      <c r="AD20" s="118">
        <f>(('MMO - Euro100kg'!AD13/0.97116)*AD$65)</f>
        <v>23.172396886197948</v>
      </c>
      <c r="AE20" s="118">
        <f>(('MMO - Euro100kg'!AE13/0.97116)*AE$65)</f>
        <v>23.363502646319862</v>
      </c>
      <c r="AF20" s="118">
        <f>(('MMO - Euro100kg'!AF13/0.97116)*AF$65)</f>
        <v>22.968553307384983</v>
      </c>
      <c r="AG20" s="118">
        <f>(('MMO - Euro100kg'!AG13/0.97116)*AG$65)</f>
        <v>22.917664071831624</v>
      </c>
      <c r="AH20" s="118">
        <f>(('MMO - Euro100kg'!AH13/0.97116)*AH$65)</f>
        <v>22.677674224638572</v>
      </c>
      <c r="AI20" s="118">
        <f>(('MMO - Euro100kg'!AI13/0.97116)*AI$65)</f>
        <v>22.718421475349068</v>
      </c>
      <c r="AJ20" s="118">
        <f>(('MMO - Euro100kg'!AJ13/0.97116)*AJ$65)</f>
        <v>24.439640677128384</v>
      </c>
      <c r="AK20" s="118">
        <f>(('MMO - Euro100kg'!AK13/0.97116)*AK$65)</f>
        <v>24.50769782528111</v>
      </c>
      <c r="AL20" s="118">
        <f>(('MMO - Euro100kg'!AL13/0.97116)*AL$65)</f>
        <v>24.882798282466329</v>
      </c>
      <c r="AM20" s="118">
        <f>(('MMO - Euro100kg'!AM13/0.97116)*AM$65)</f>
        <v>24.737952216524569</v>
      </c>
      <c r="AN20" s="118">
        <f>(('MMO - Euro100kg'!AN13/0.97116)*AN$65)</f>
        <v>23.915756637011409</v>
      </c>
      <c r="AO20" s="118">
        <f>(('MMO - Euro100kg'!AO13/0.97116)*AO$65)</f>
        <v>22.889346263231598</v>
      </c>
      <c r="AP20" s="118">
        <f>(('MMO - Euro100kg'!AP13/0.97116)*AP$65)</f>
        <v>22.515333520120272</v>
      </c>
      <c r="AQ20" s="118">
        <f>(('MMO - Euro100kg'!AQ13/0.97116)*AQ$65)</f>
        <v>22.685335598974426</v>
      </c>
      <c r="AR20" s="118">
        <f>(('MMO - Euro100kg'!AR13/0.97116)*AR$65)</f>
        <v>22.285831984122083</v>
      </c>
      <c r="AS20" s="118">
        <f>(('MMO - Euro100kg'!AS13/0.97116)*AS$65)</f>
        <v>22.354076149141239</v>
      </c>
      <c r="AT20" s="118">
        <f>(('MMO - Euro100kg'!AT13/0.97116)*AT$65)</f>
        <v>22.27143164895589</v>
      </c>
      <c r="AU20" s="118">
        <f>(('MMO - Euro100kg'!AU13/0.97116)*AU$65)</f>
        <v>22.910139055356481</v>
      </c>
      <c r="AV20" s="118">
        <f>(('MMO - Euro100kg'!AV13/0.97116)*AV$65)</f>
        <v>24.078404033732859</v>
      </c>
      <c r="AW20" s="118">
        <f>(('MMO - Euro100kg'!AW13/0.97116)*AW$65)</f>
        <v>24.610330825507649</v>
      </c>
      <c r="AX20" s="118">
        <f>(('MMO - Euro100kg'!AX13/0.97116)*AX$65)</f>
        <v>24.564424161106306</v>
      </c>
      <c r="AY20" s="118">
        <f>(('MMO - Euro100kg'!AY13/0.97116)*AY$65)</f>
        <v>21.719365089171713</v>
      </c>
      <c r="AZ20" s="118">
        <f>(('MMO - Euro100kg'!AZ13/0.97116)*AZ$65)</f>
        <v>21.440177725606489</v>
      </c>
      <c r="BA20" s="118">
        <f>(('MMO - Euro100kg'!BA13/0.97116)*BA$65)</f>
        <v>20.327276658840972</v>
      </c>
      <c r="BB20" s="118">
        <f>(('MMO - Euro100kg'!BB13/0.97116)*BB$65)</f>
        <v>19.650120639235553</v>
      </c>
      <c r="BC20" s="118">
        <f>(('MMO - Euro100kg'!BC13/0.97116)*BC$65)</f>
        <v>19.440357098727294</v>
      </c>
      <c r="BD20" s="118">
        <f>(('MMO - Euro100kg'!BD13/0.97116)*BD$65)</f>
        <v>18.801201532188308</v>
      </c>
      <c r="BE20" s="118">
        <f>(('MMO - Euro100kg'!BE13/0.97116)*BE$65)</f>
        <v>19.177965371308538</v>
      </c>
      <c r="BF20" s="118">
        <f>(('MMO - Euro100kg'!BF13/0.97116)*BF$65)</f>
        <v>19.412311050702254</v>
      </c>
      <c r="BG20" s="118">
        <f>(('MMO - Euro100kg'!BG13/0.97116)*BG$65)</f>
        <v>19.874433152106757</v>
      </c>
      <c r="BH20" s="118">
        <f>(('MMO - Euro100kg'!BH13/0.97116)*BH$65)</f>
        <v>20.49926232546645</v>
      </c>
      <c r="BI20" s="118">
        <f>(('MMO - Euro100kg'!BI13/0.97116)*BI$65)</f>
        <v>20.558657481774372</v>
      </c>
      <c r="BJ20" s="118">
        <f>(('MMO - Euro100kg'!BJ13/0.97116)*BJ$65)</f>
        <v>20.536315952057333</v>
      </c>
      <c r="BK20" s="118">
        <f>(('MMO - Euro100kg'!BK13/0.97116)*BK$65)</f>
        <v>20.628581078298115</v>
      </c>
      <c r="BL20" s="118">
        <f>(('MMO - Euro100kg'!BL13/0.97116)*BL$65)</f>
        <v>20.541777256064911</v>
      </c>
      <c r="BM20" s="118">
        <f>(('MMO - Euro100kg'!BM13/0.97116)*BM$65)</f>
        <v>19.077378289880141</v>
      </c>
      <c r="BN20" s="118">
        <f>(('MMO - Euro100kg'!BN13/0.97116)*BN$65)</f>
        <v>18.95253717204168</v>
      </c>
      <c r="BO20" s="118">
        <f>(('MMO - Euro100kg'!BO13/0.97116)*BO$65)</f>
        <v>18.660812327525843</v>
      </c>
      <c r="BP20" s="118">
        <f>(('MMO - Euro100kg'!BP13/0.97116)*BP$65)</f>
        <v>18.556444870052307</v>
      </c>
      <c r="BQ20" s="118">
        <f>(('MMO - Euro100kg'!BQ13/0.97116)*BQ$65)</f>
        <v>18.565131801145021</v>
      </c>
      <c r="BR20" s="118">
        <f>(('MMO - Euro100kg'!BR13/0.97116)*BR$65)</f>
        <v>18.398529593475843</v>
      </c>
      <c r="BS20" s="118">
        <f>(('MMO - Euro100kg'!BS13/0.97116)*BS$65)</f>
        <v>18.348864450759915</v>
      </c>
      <c r="BT20" s="118">
        <f>(('MMO - Euro100kg'!BT13/0.97116)*BT$65)</f>
        <v>18.983943119568348</v>
      </c>
      <c r="BU20" s="118">
        <f>(('MMO - Euro100kg'!BU13/0.97116)*BU$65)</f>
        <v>19.844806005189671</v>
      </c>
      <c r="BV20" s="118">
        <f>(('MMO - Euro100kg'!BV13/0.97116)*BV$65)</f>
        <v>20.169090263190412</v>
      </c>
      <c r="BW20" s="118">
        <f>(('MMO - Euro100kg'!BW13/0.97116)*BW$65)</f>
        <v>19.885809032497221</v>
      </c>
      <c r="BX20" s="118">
        <f>(('MMO - Euro100kg'!BX13/0.97116)*BX$65)</f>
        <v>19.989005622142596</v>
      </c>
      <c r="BY20" s="118">
        <f>(('MMO - Euro100kg'!BY13/0.97116)*BY$65)</f>
        <v>19.746446311627331</v>
      </c>
      <c r="BZ20" s="118">
        <f>(('MMO - Euro100kg'!BZ13/0.97116)*BZ$65)</f>
        <v>19.256654413278966</v>
      </c>
      <c r="CA20" s="118">
        <f>(('MMO - Euro100kg'!CA13/0.97116)*CA$65)</f>
        <v>19.718870320029655</v>
      </c>
      <c r="CB20" s="118">
        <f>(('MMO - Euro100kg'!CB13/0.97116)*CB$65)</f>
        <v>19.558023600642532</v>
      </c>
      <c r="CC20" s="118">
        <f>(('MMO - Euro100kg'!CC13/0.97116)*CC$65)</f>
        <v>19.655031302771945</v>
      </c>
      <c r="CD20" s="118">
        <f>(('MMO - Euro100kg'!CD13/0.97116)*CD$65)</f>
        <v>21.141734832571359</v>
      </c>
      <c r="CE20" s="118">
        <f>(('MMO - Euro100kg'!CE13/0.97116)*CE$65)</f>
        <v>24.799487211170149</v>
      </c>
      <c r="CF20" s="118">
        <f>(('MMO - Euro100kg'!CF13/0.97116)*CF$65)</f>
        <v>26.801215247744963</v>
      </c>
      <c r="CG20" s="118">
        <f>(('MMO - Euro100kg'!CG13/0.97116)*CG$65)</f>
        <v>28.736732979117754</v>
      </c>
      <c r="CH20" s="118">
        <f>(('MMO - Euro100kg'!CH13/0.97116)*CH$65)</f>
        <v>29.248158902755463</v>
      </c>
      <c r="CI20" s="118">
        <f>(('MMO - Euro100kg'!CI13/0.97116)*CI$65)</f>
        <v>30.269955928992132</v>
      </c>
      <c r="CJ20" s="118">
        <f>(('MMO - Euro100kg'!CJ13/0.97116)*CJ$65)</f>
        <v>30.507075559125166</v>
      </c>
      <c r="CK20" s="118">
        <f>(('MMO - Euro100kg'!CK13/0.97116)*CK$65)</f>
        <v>30.839774805387371</v>
      </c>
      <c r="CL20" s="118">
        <f>(('MMO - Euro100kg'!CL13/0.97116)*CL$65)</f>
        <v>31.686969912269859</v>
      </c>
      <c r="CM20" s="118">
        <f>(('MMO - Euro100kg'!CM13/0.97116)*CM$65)</f>
        <v>31.285861855924871</v>
      </c>
      <c r="CN20" s="118">
        <f>(('MMO - Euro100kg'!CN13/0.97116)*CN$65)</f>
        <v>28.420055088759831</v>
      </c>
      <c r="CO20" s="118">
        <f>(('MMO - Euro100kg'!CO13/0.97116)*CO$65)</f>
        <v>28.388717410107496</v>
      </c>
      <c r="CP20" s="118">
        <f>(('MMO - Euro100kg'!CP13/0.97116)*CP$65)</f>
        <v>28.944365501050285</v>
      </c>
      <c r="CQ20" s="118">
        <f>(('MMO - Euro100kg'!CQ13/0.97116)*CQ$65)</f>
        <v>28.651268997899415</v>
      </c>
      <c r="CR20" s="118">
        <f>(('MMO - Euro100kg'!CR13/0.97116)*CR$65)</f>
        <v>28.396137093784752</v>
      </c>
      <c r="CS20" s="118">
        <f>(('MMO - Euro100kg'!CS13/0.97116)*CS$65)</f>
        <v>28.300370484781084</v>
      </c>
      <c r="CT20" s="118">
        <f>(('MMO - Euro100kg'!CT13/0.97116)*CT$65)</f>
        <v>30.778116891140492</v>
      </c>
      <c r="CU20" s="118">
        <f>(('MMO - Euro100kg'!CU13/0.97116)*CU$65)</f>
        <v>30.811449709625602</v>
      </c>
      <c r="CV20" s="118">
        <f>(('MMO - Euro100kg'!CV13/0.97116)*CV$65)</f>
        <v>29.754419971992256</v>
      </c>
      <c r="CW20" s="118">
        <f>(('MMO - Euro100kg'!CW13/0.97116)*CW$65)</f>
        <v>30.000722537995799</v>
      </c>
      <c r="CX20" s="118">
        <f>(('MMO - Euro100kg'!CX13/0.97116)*CX$65)</f>
        <v>26.639169652786357</v>
      </c>
      <c r="CY20" s="118">
        <f>(('MMO - Euro100kg'!CY13/0.97116)*CY$65)</f>
        <v>25.89179537872235</v>
      </c>
      <c r="CZ20" s="118">
        <f>(('MMO - Euro100kg'!CZ13/0.97116)*CZ$65)</f>
        <v>24.712891799497509</v>
      </c>
      <c r="DA20" s="118">
        <f>(('MMO - Euro100kg'!DA13/0.97116)*DA$65)</f>
        <v>24.562714588739237</v>
      </c>
      <c r="DB20" s="118">
        <f>(('MMO - Euro100kg'!DB13/0.97116)*DB$65)</f>
        <v>23.434988261460518</v>
      </c>
      <c r="DC20" s="118">
        <f>(('MMO - Euro100kg'!DC13/0.97116)*DC$65)</f>
        <v>25.157576506445899</v>
      </c>
      <c r="DD20" s="118">
        <f>(('MMO - Euro100kg'!DD13/0.97116)*DD$65)</f>
        <v>26.031634746076854</v>
      </c>
      <c r="DE20" s="118">
        <f>(('MMO - Euro100kg'!DE13/0.97116)*DE$65)</f>
        <v>26.266052143827995</v>
      </c>
      <c r="DF20" s="118">
        <f>(('MMO - Euro100kg'!DF13/0.97116)*DF$65)</f>
        <v>26.766811236047612</v>
      </c>
      <c r="DG20" s="118">
        <f>(('MMO - Euro100kg'!DG13/0.97116)*DG$65)</f>
        <v>25.858282466328923</v>
      </c>
      <c r="DH20" s="118">
        <f>(('MMO - Euro100kg'!DH13/0.97116)*DH$65)</f>
        <v>25.518897606985462</v>
      </c>
      <c r="DI20" s="118">
        <f>(('MMO - Euro100kg'!DI13/0.97116)*DI$65)</f>
        <v>25.814130318382141</v>
      </c>
      <c r="DJ20" s="118">
        <f>(('MMO - Euro100kg'!DJ13/0.97116)*DJ$65)</f>
        <v>24.741988961654101</v>
      </c>
      <c r="DK20" s="118">
        <f>(('MMO - Euro100kg'!DK13/0.97116)*DK$65)</f>
        <v>24.049408954240288</v>
      </c>
      <c r="DL20" s="118">
        <f>(('MMO - Euro100kg'!DL13/0.97116)*DL$65)</f>
        <v>23.497158037810454</v>
      </c>
      <c r="DM20" s="118">
        <f>(('MMO - Euro100kg'!DM13/0.97116)*DM$65)</f>
        <v>23.338492318464521</v>
      </c>
      <c r="DN20" s="118">
        <f>(('MMO - Euro100kg'!DN13/0.97116)*DN$65)</f>
        <v>23.350194612628197</v>
      </c>
      <c r="DO20" s="118">
        <f>(('MMO - Euro100kg'!DO13/0.97116)*DO$65)</f>
        <v>25.361418921701883</v>
      </c>
      <c r="DP20" s="118">
        <f>(('MMO - Euro100kg'!DP13/0.97116)*DP$65)</f>
        <v>27.134710243420241</v>
      </c>
      <c r="DQ20" s="118">
        <f>(('MMO - Euro100kg'!DQ13/0.97116)*DQ$65)</f>
        <v>27.284394332550765</v>
      </c>
      <c r="DR20" s="118">
        <f>(('MMO - Euro100kg'!DR13/0.97116)*DR$65)</f>
        <v>28.09702033170641</v>
      </c>
      <c r="DS20" s="118">
        <f>(('MMO - Euro100kg'!DS13/0.97116)*DS$65)</f>
        <v>27.027356975163723</v>
      </c>
      <c r="DT20" s="118">
        <f>(('MMO - Euro100kg'!DT13/0.97116)*DT$65)</f>
        <v>27.139602125293468</v>
      </c>
      <c r="DU20" s="118">
        <f>(('MMO - Euro100kg'!DU13/0.97116)*DU$65)</f>
        <v>27.664259236377116</v>
      </c>
      <c r="DV20" s="118">
        <f>(('MMO - Euro100kg'!DV13/0.97116)*DV$65)</f>
        <v>27.864497096256024</v>
      </c>
      <c r="DW20" s="118">
        <f>(('MMO - Euro100kg'!DW13/0.97116)*DW$65)</f>
        <v>27.599334816096214</v>
      </c>
      <c r="DX20" s="118">
        <f>(('MMO - Euro100kg'!DX13/0.97116)*DX$65)</f>
        <v>27.898471930474898</v>
      </c>
      <c r="DY20" s="118">
        <f>(('MMO - Euro100kg'!DY13/0.97116)*DY$65)</f>
        <v>27.837751760780922</v>
      </c>
      <c r="DZ20" s="118">
        <f>(('MMO - Euro100kg'!DZ13/0.97116)*DZ$65)</f>
        <v>27.679652168540716</v>
      </c>
      <c r="EA20" s="118">
        <f>(('MMO - Euro100kg'!EA13/0.97116)*EA$65)</f>
        <v>28.731576259318757</v>
      </c>
      <c r="EB20" s="118">
        <f>(('MMO - Euro100kg'!EB13/0.97116)*EB$65)</f>
        <v>28.846912764117135</v>
      </c>
      <c r="EC20" s="118">
        <f>(('MMO - Euro100kg'!EC13/0.97116)*EC$65)</f>
        <v>28.649417397751147</v>
      </c>
      <c r="ED20" s="118">
        <f>(('MMO - Euro100kg'!ED13/0.97116)*ED$65)</f>
        <v>27.994882820544504</v>
      </c>
      <c r="EE20" s="268">
        <f>(('MMO - Euro100kg'!EE13/0.97116)*EE$65)</f>
        <v>27.462694509658551</v>
      </c>
      <c r="EF20" s="268">
        <f>(('MMO - Euro100kg'!EF13/0.97116)*EF$65)</f>
        <v>27.474077597924129</v>
      </c>
      <c r="EG20" s="268">
        <f>(('MMO - Euro100kg'!EG13/0.97116)*EG$65)</f>
        <v>26.598600230652007</v>
      </c>
      <c r="EH20" s="268">
        <f>(('MMO - Euro100kg'!EH13/0.97116)*EH$65)</f>
        <v>26.4231846451666</v>
      </c>
      <c r="EI20" s="268">
        <f>(('MMO - Euro100kg'!EI13/0.97116)*EI$65)</f>
        <v>25.553923143457308</v>
      </c>
      <c r="EJ20" s="268">
        <f>(('MMO - Euro100kg'!EJ13/0.97116)*EJ$65)</f>
        <v>24.254442110465835</v>
      </c>
      <c r="EK20" s="268">
        <f>(('MMO - Euro100kg'!EK13/0.97116)*EK$65)</f>
        <v>23.638731002100585</v>
      </c>
      <c r="EL20" s="268">
        <f>(('MMO - Euro100kg'!EL13/0.97116)*EL$65)</f>
        <v>23.761757074014579</v>
      </c>
      <c r="EM20" s="268">
        <f>(('MMO - Euro100kg'!EM13/0.97116)*EM$65)</f>
        <v>24.342979529634661</v>
      </c>
      <c r="EN20" s="268">
        <f>(('MMO - Euro100kg'!EN13/0.97116)*EN$65)</f>
        <v>24.881829976522919</v>
      </c>
      <c r="EO20" s="268">
        <f>(('MMO - Euro100kg'!EO13/0.97116)*EO$65)</f>
        <v>26.064956752749289</v>
      </c>
      <c r="EP20" s="268">
        <f>(('MMO - Euro100kg'!EP13/0.97116)*EP$65)</f>
        <v>26.356388236747804</v>
      </c>
      <c r="EQ20" s="268">
        <f>(('MMO - Euro100kg'!EQ13/0.97116)*EQ$65)</f>
        <v>27.334297129206313</v>
      </c>
      <c r="ER20" s="268">
        <f>(('MMO - Euro100kg'!ER13/0.97116)*ER$65)</f>
        <v>28.423838090530914</v>
      </c>
      <c r="ES20" s="268">
        <f>(('MMO - Euro100kg'!ES13/0.97116)*ES$65)</f>
        <v>28.33493965978829</v>
      </c>
      <c r="ET20" s="268">
        <f>(('MMO - Euro100kg'!ET13/0.97116)*ET$65)</f>
        <v>28.846008896577292</v>
      </c>
      <c r="EU20" s="268">
        <f>(('MMO - Euro100kg'!EU13/0.97116)*EU$65)</f>
        <v>27.592569710449361</v>
      </c>
      <c r="EV20" s="268">
        <f>(('MMO - Euro100kg'!EV13/0.97116)*EV$65)</f>
        <v>28.496161497590514</v>
      </c>
      <c r="EW20" s="268">
        <f>(('MMO - Euro100kg'!EW13/0.97116)*EW$65)</f>
        <v>28.830715330120679</v>
      </c>
      <c r="EX20" s="268">
        <f>(('MMO - Euro100kg'!EX13/0.97116)*EX$65)</f>
        <v>28.964631574611801</v>
      </c>
      <c r="EY20" s="268">
        <f>(('MMO - Euro100kg'!EY13/0.97116)*EY$65)</f>
        <v>30.637506898966187</v>
      </c>
      <c r="EZ20" s="268">
        <f>(('MMO - Euro100kg'!EZ13/0.97116)*EZ$65)</f>
        <v>30.956360434943779</v>
      </c>
      <c r="FA20" s="268">
        <f>(('MMO - Euro100kg'!FA13/0.97116)*FA$65)</f>
        <v>31.484086247374272</v>
      </c>
      <c r="FB20" s="268">
        <f>(('MMO - Euro100kg'!FB13/0.97116)*FB$65)</f>
        <v>31.888596729684085</v>
      </c>
      <c r="FC20" s="268">
        <f>(('MMO - Euro100kg'!FC13/0.97116)*FC$65)</f>
        <v>31.10708328184851</v>
      </c>
      <c r="FD20" s="268">
        <f>(('MMO - Euro100kg'!FD13/0.97116)*FD$65)</f>
        <v>30.98756641542073</v>
      </c>
      <c r="FE20" s="268">
        <f>(('MMO - Euro100kg'!FE13/0.97116)*FE$65)</f>
        <v>31.221134313604345</v>
      </c>
      <c r="FF20" s="268">
        <f>(('MMO - Euro100kg'!FF13/0.97116)*FF$65)</f>
        <v>32.114975905103172</v>
      </c>
      <c r="FG20" s="268">
        <f>(('MMO - Euro100kg'!FG13/0.97116)*FG$65)</f>
        <v>29.101561534659577</v>
      </c>
      <c r="FH20" s="268">
        <f>(('MMO - Euro100kg'!FH13/0.97116)*FH$65)</f>
        <v>28.442342971292067</v>
      </c>
      <c r="FI20" s="268">
        <f>(('MMO - Euro100kg'!FI13/0.97116)*FI$65)</f>
        <v>27.160483957329376</v>
      </c>
      <c r="FJ20" s="268">
        <f>(('MMO - Euro100kg'!FJ13/0.97116)*FJ$65)</f>
        <v>27.351887948432804</v>
      </c>
      <c r="FK20" s="268">
        <f>(('MMO - Euro100kg'!FK13/0.97116)*FK$65)</f>
        <v>27.248819967873477</v>
      </c>
      <c r="FL20" s="268">
        <f>(('MMO - Euro100kg'!FL13/0.97116)*FL$65)</f>
        <v>27.662408357016357</v>
      </c>
      <c r="FM20" s="268">
        <f>(('MMO - Euro100kg'!FM13/0.97116)*FM$65)</f>
        <v>27.564566497796452</v>
      </c>
      <c r="FN20" s="268">
        <f>(('MMO - Euro100kg'!FN13/0.97116)*FN$65)</f>
        <v>27.601052761645867</v>
      </c>
      <c r="FO20" s="268">
        <f>(('MMO - Euro100kg'!FO13/0.97116)*FO$65)</f>
        <v>25.241547324848632</v>
      </c>
      <c r="FP20" s="268">
        <f>(('MMO - Euro100kg'!FP13/0.97116)*FP$65)</f>
        <v>24.113088471518594</v>
      </c>
      <c r="FQ20" s="268">
        <f>(('MMO - Euro100kg'!FQ13/0.97116)*FQ$65)</f>
        <v>23.301312348119776</v>
      </c>
      <c r="FR20" s="268">
        <f>(('MMO - Euro100kg'!FR13/0.97116)*FR$65)</f>
        <v>24.194538490053134</v>
      </c>
      <c r="FS20" s="268">
        <f>(('MMO - Euro100kg'!FS13/0.97116)*FS$65)</f>
        <v>21.585166193006302</v>
      </c>
      <c r="FT20" s="268">
        <f>(('MMO - Euro100kg'!FT13/0.97116)*FT$65)</f>
        <v>21.355340314675232</v>
      </c>
      <c r="FU20" s="268">
        <f>(('MMO - Euro100kg'!FU13/0.97116)*FU$65)</f>
        <v>20.471426953334156</v>
      </c>
      <c r="FV20" s="268">
        <f>(('MMO - Euro100kg'!FV13/0.97116)*FV$65)</f>
        <v>20.701778491700644</v>
      </c>
      <c r="FW20" s="268">
        <f>(('MMO - Euro100kg'!FW13/0.97116)*FW$65)</f>
        <v>21.556312039210841</v>
      </c>
      <c r="FX20" s="268">
        <f>(('MMO - Euro100kg'!FX13/0.97116)*FX$65)</f>
        <v>21.619663598171257</v>
      </c>
      <c r="FY20" s="268">
        <f>(('MMO - Euro100kg'!FY13/0.97116)*FY$65)</f>
        <v>20.836611886815767</v>
      </c>
      <c r="FZ20" s="268">
        <f>(('MMO - Euro100kg'!FZ13/0.97116)*FZ$65)</f>
        <v>21.437308476461141</v>
      </c>
      <c r="GA20" s="268">
        <f>(('MMO - Euro100kg'!GA13/0.97116)*GA$65)</f>
        <v>22.205466452489805</v>
      </c>
      <c r="GB20" s="268">
        <f>(('MMO - Euro100kg'!GB13/0.97116)*GB$65)</f>
        <v>22.33922319700152</v>
      </c>
      <c r="GC20" s="268">
        <f>(('MMO - Euro100kg'!GC13/0.97116)*GC$65)</f>
        <v>22.489505539766878</v>
      </c>
      <c r="GD20" s="268">
        <f>(('MMO - Euro100kg'!GD13/0.97116)*GD$65)</f>
        <v>22.874141130194818</v>
      </c>
      <c r="GE20" s="268">
        <f>(('MMO - Euro100kg'!GE13/0.97116)*GE$65)</f>
        <v>22.128307282013264</v>
      </c>
      <c r="GF20" s="268">
        <f>(('MMO - Euro100kg'!GF13/0.97116)*GF$65)</f>
        <v>22.256363524033116</v>
      </c>
      <c r="GG20" s="268">
        <f>(('MMO - Euro100kg'!GG13/0.97116)*GG$65)</f>
        <v>23.357885827258123</v>
      </c>
      <c r="GH20" s="268">
        <f>(('MMO - Euro100kg'!GH13/0.97116)*GH$65)</f>
        <v>23.63990567980559</v>
      </c>
      <c r="GI20" s="268">
        <f>(('MMO - Euro100kg'!GI13/0.97116)*GI$65)</f>
        <v>23.767611928003628</v>
      </c>
      <c r="GJ20" s="268">
        <f>(('MMO - Euro100kg'!GJ13/0.97116)*GJ$65)</f>
        <v>25.133010832406605</v>
      </c>
      <c r="GK20" s="268">
        <f>(('MMO - Euro100kg'!GK13/0.97116)*GK$65)</f>
        <v>25.103935499814657</v>
      </c>
      <c r="GL20" s="268">
        <f>(('MMO - Euro100kg'!GL13/0.97116)*GL$65)</f>
        <v>25.42820420939907</v>
      </c>
      <c r="GM20" s="268">
        <f>(('MMO - Euro100kg'!GM13/0.97116)*GM$65)</f>
        <v>25.091762016557517</v>
      </c>
      <c r="GN20" s="268">
        <f>(('MMO - Euro100kg'!GN13/0.97116)*GN$65)</f>
        <v>24.872294575559124</v>
      </c>
      <c r="GO20" s="268">
        <f>(('MMO - Euro100kg'!GO13/0.97116)*GO$65)</f>
        <v>25.60144260472013</v>
      </c>
      <c r="GP20" s="268">
        <f>(('MMO - Euro100kg'!GP13/0.97116)*GP$65)</f>
        <v>25.072480744676469</v>
      </c>
      <c r="GQ20" s="268">
        <f>(('MMO - Euro100kg'!GQ13/0.97116)*GQ$65)</f>
        <v>25.157669179125993</v>
      </c>
      <c r="GR20" s="268">
        <f>(('MMO - Euro100kg'!GR13/0.97116)*GR$65)</f>
        <v>25.954662053626588</v>
      </c>
      <c r="GS20" s="268">
        <f>(('MMO - Euro100kg'!GS13/0.97116)*GS$65)</f>
        <v>25.961183121215868</v>
      </c>
      <c r="GT20" s="268">
        <f>(('MMO - Euro100kg'!GT13/0.97116)*GT$65)</f>
        <v>28.007270306061599</v>
      </c>
      <c r="GU20" s="268">
        <f>(('MMO - Euro100kg'!GU13/0.97116)*GU$65)</f>
        <v>28.347489913878153</v>
      </c>
      <c r="GV20" s="268">
        <f>(('MMO - Euro100kg'!GV13/0.97116)*GV$65)</f>
        <v>28.789813536015039</v>
      </c>
      <c r="GW20" s="268">
        <f>(('MMO - Euro100kg'!GW13/0.97116)*GW$65)</f>
        <v>29.267185067342144</v>
      </c>
      <c r="GX20" s="268">
        <f>(('MMO - Euro100kg'!GX13/0.97116)*GX$65)</f>
        <v>29.356193624119609</v>
      </c>
      <c r="GY20" s="268">
        <f>(('MMO - Euro100kg'!GY13/0.97116)*GY$65)</f>
        <v>28.341346524680883</v>
      </c>
      <c r="GZ20" s="268">
        <f>(('MMO - Euro100kg'!GZ13/0.97116)*GZ$65)</f>
        <v>28.571635940524736</v>
      </c>
      <c r="HA20" s="268">
        <f>(('MMO - Euro100kg'!HA13/0.97116)*HA$65)</f>
        <v>27.436293681194215</v>
      </c>
      <c r="HB20" s="268">
        <f>(('MMO - Euro100kg'!HB13/0.97116)*HB$65)</f>
        <v>27.829652462004194</v>
      </c>
      <c r="HC20" s="268">
        <f>(('MMO - Euro100kg'!HC13/0.97116)*HC$65)</f>
        <v>27.424466205362656</v>
      </c>
      <c r="HD20" s="268">
        <f>(('MMO - Euro100kg'!HD13/0.97116)*HD$65)</f>
        <v>27.429322700001375</v>
      </c>
      <c r="HE20" s="268">
        <f>(('MMO - Euro100kg'!HE13/0.97116)*HE$65)</f>
        <v>27.472051824622103</v>
      </c>
      <c r="HF20" s="268">
        <f>(('MMO - Euro100kg'!HF13/0.97116)*HF$65)</f>
        <v>27.511139712795281</v>
      </c>
      <c r="HG20" s="268">
        <f>(('MMO - Euro100kg'!HG13/0.97116)*HG$65)</f>
        <v>27.607185438032868</v>
      </c>
      <c r="HH20" s="268">
        <f>(('MMO - Euro100kg'!HH13/0.97116)*HH$65)</f>
        <v>28.222417521314714</v>
      </c>
      <c r="HI20" s="268">
        <f>(('MMO - Euro100kg'!HI13/0.97116)*HI$65)</f>
        <v>28.890002284053928</v>
      </c>
      <c r="HJ20" s="268">
        <f>(('MMO - Euro100kg'!HJ13/0.97116)*HJ$65)</f>
        <v>29.432937799831347</v>
      </c>
      <c r="HK20" s="268">
        <f>(('MMO - Euro100kg'!HK13/0.97116)*HK$65)</f>
        <v>28.364696412724797</v>
      </c>
      <c r="HL20" s="268">
        <f>(('MMO - Euro100kg'!HL13/0.97116)*HL$65)</f>
        <v>28.493059094279012</v>
      </c>
      <c r="HM20" s="268">
        <f>(('MMO - Euro100kg'!HM13/0.97116)*HM$65)</f>
        <v>26.997235828925252</v>
      </c>
      <c r="HN20" s="268">
        <f>(('MMO - Euro100kg'!HN13/0.97116)*HN$65)</f>
        <v>27.153876498208326</v>
      </c>
      <c r="HO20" s="268">
        <f>(('MMO - Euro100kg'!HO13/0.97116)*HO$65)</f>
        <v>27.153800609580287</v>
      </c>
      <c r="HP20" s="268">
        <f>(('MMO - Euro100kg'!HP13/0.97116)*HP$65)</f>
        <v>27.74624935129124</v>
      </c>
      <c r="HQ20" s="268">
        <f>(('MMO - Euro100kg'!HQ13/0.97116)*HQ$65)</f>
        <v>27.941342845042328</v>
      </c>
      <c r="HR20" s="268">
        <f>(('MMO - Euro100kg'!HR13/0.97116)*HR$65)</f>
        <v>28.4797507526145</v>
      </c>
      <c r="HS20" s="268">
        <f>(('MMO - Euro100kg'!HS13/0.97116)*HS$65)</f>
        <v>28.025752315836339</v>
      </c>
      <c r="HT20" s="268">
        <f>(('MMO - Euro100kg'!HT13/0.97116)*HT$65)</f>
        <v>27.762550029816428</v>
      </c>
      <c r="HU20" s="268">
        <f>(('MMO - Euro100kg'!HU13/0.97116)*HU$65)</f>
        <v>27.225263538546933</v>
      </c>
      <c r="HV20" s="268">
        <f>(('MMO - Euro100kg'!HV13/0.97116)*HV$65)</f>
        <v>26.845966370114091</v>
      </c>
      <c r="HW20" s="268">
        <f>(('MMO - Euro100kg'!HW13/0.97116)*HW$65)</f>
        <v>26.978112397919642</v>
      </c>
      <c r="HX20" s="268">
        <f>(('MMO - Euro100kg'!HX13/0.97116)*HX$65)</f>
        <v>26.332881862926808</v>
      </c>
      <c r="HY20" s="268">
        <f>(('MMO - Euro100kg'!HY13/0.97116)*HY$65)</f>
        <v>28.002890638748784</v>
      </c>
      <c r="HZ20" s="268">
        <f>(('MMO - Euro100kg'!HZ13/0.97116)*HZ$65)</f>
        <v>27.422353886074387</v>
      </c>
      <c r="IA20" s="268">
        <f>(('MMO - Euro100kg'!IA13/0.97116)*IA$65)</f>
        <v>27.432580213353102</v>
      </c>
      <c r="IB20" s="268">
        <f>(('MMO - Euro100kg'!IB13/0.97116)*IB$65)</f>
        <v>27.689715391902471</v>
      </c>
      <c r="IC20" s="268">
        <f>(('MMO - Euro100kg'!IC13/0.97116)*IC$65)</f>
        <v>27.6106984565298</v>
      </c>
      <c r="ID20" s="268">
        <f>(('MMO - Euro100kg'!ID13/0.97116)*ID$65)</f>
        <v>27.585353597759379</v>
      </c>
      <c r="IE20" s="268">
        <f>(('MMO - Euro100kg'!IE13/0.97116)*IE$65)</f>
        <v>28.319321972973274</v>
      </c>
      <c r="IF20" s="268">
        <f>(('MMO - Euro100kg'!IF13/0.97116)*IF$65)</f>
        <v>28.376815588855315</v>
      </c>
      <c r="IG20" s="268">
        <f>(('MMO - Euro100kg'!IG13/0.97116)*IG$65)</f>
        <v>28.205326178414033</v>
      </c>
      <c r="IH20" s="268">
        <f>(('MMO - Euro100kg'!IH13/0.97116)*IH$65)</f>
        <v>28.629422546233368</v>
      </c>
      <c r="II20" s="268">
        <f>(('MMO - Euro100kg'!II13/0.97116)*II$65)</f>
        <v>27.933853638947237</v>
      </c>
      <c r="IJ20" s="268">
        <f>(('MMO - Euro100kg'!IJ13/0.97116)*IJ$65)</f>
        <v>26.931215556653896</v>
      </c>
      <c r="IK20" s="268">
        <f>(('MMO - Euro100kg'!IK13/0.97116)*IK$65)</f>
        <v>26.536061312603305</v>
      </c>
      <c r="IL20" s="268">
        <f>(('MMO - Euro100kg'!IL13/0.97116)*IL$65)</f>
        <v>26.738490979859137</v>
      </c>
      <c r="IM20" s="268">
        <f>(('MMO - Euro100kg'!IM13/0.97116)*IM$65)</f>
        <v>26.601633245662036</v>
      </c>
      <c r="IN20" s="268">
        <f>(('MMO - Euro100kg'!IN13/0.97116)*IN$65)</f>
        <v>26.429867281489052</v>
      </c>
      <c r="IO20" s="268">
        <f>(('MMO - Euro100kg'!IO13/0.97116)*IO$65)</f>
        <v>26.23510328791436</v>
      </c>
      <c r="IP20" s="268">
        <f>(('MMO - Euro100kg'!IP13/0.97116)*IP$65)</f>
        <v>26.231974274438443</v>
      </c>
      <c r="IQ20" s="268">
        <f>(('MMO - Euro100kg'!IQ13/0.97116)*IQ$65)</f>
        <v>26.5303411758759</v>
      </c>
      <c r="IR20" s="268">
        <f>(('MMO - Euro100kg'!IR13/0.97116)*IR$65)</f>
        <v>27.462396025175579</v>
      </c>
      <c r="IS20" s="268">
        <f>(('MMO - Euro100kg'!IS13/0.97116)*IS$65)</f>
        <v>27.710804230367433</v>
      </c>
      <c r="IT20" s="268">
        <f>(('MMO - Euro100kg'!IT13/0.97116)*IT$65)</f>
        <v>27.870920118835922</v>
      </c>
      <c r="IU20" s="268">
        <f>(('MMO - Euro100kg'!IU13/0.97116)*IU$65)</f>
        <v>29.397952227968908</v>
      </c>
      <c r="IV20" s="268">
        <f>(('MMO - Euro100kg'!IV13/0.97116)*IV$65)</f>
        <v>29.463500092672675</v>
      </c>
      <c r="IW20" s="268">
        <f>(('MMO - Euro100kg'!IW13/0.97116)*IW$65)</f>
        <v>29.419893735326824</v>
      </c>
      <c r="IX20" s="268">
        <f>(('MMO - Euro100kg'!IX13/0.97116)*IX$65)</f>
        <v>32.604426394046406</v>
      </c>
      <c r="IY20" s="268">
        <f>(('MMO - Euro100kg'!IY13/0.97116)*IY$65)</f>
        <v>33.439763038765257</v>
      </c>
      <c r="IZ20" s="268">
        <f>(('MMO - Euro100kg'!IZ13/0.97116)*IZ$65)</f>
        <v>33.724533126270735</v>
      </c>
      <c r="JA20" s="268">
        <f>(('MMO - Euro100kg'!JA13/0.97116)*JA$65)</f>
        <v>35.114302483627824</v>
      </c>
      <c r="JB20" s="268">
        <f>(('MMO - Euro100kg'!JB13/0.97116)*JB$65)</f>
        <v>35.230266942088086</v>
      </c>
      <c r="JC20" s="268">
        <f>(('MMO - Euro100kg'!JC13/0.97116)*JC$65)</f>
        <v>39.374871849596914</v>
      </c>
      <c r="JD20" s="268">
        <f>(('MMO - Euro100kg'!JD13/0.97116)*JD$65)</f>
        <v>46.623028131306889</v>
      </c>
      <c r="JE20" s="268">
        <f>(('MMO - Euro100kg'!JE13/0.97116)*JE$65)</f>
        <v>48.655743927599239</v>
      </c>
      <c r="JF20" s="268">
        <f>(('MMO - Euro100kg'!JF13/0.97116)*JF$65)</f>
        <v>49.10862905234584</v>
      </c>
      <c r="JG20" s="268">
        <f>(('MMO - Euro100kg'!JG13/0.97116)*JG$65)</f>
        <v>49.386047706772402</v>
      </c>
      <c r="JH20" s="268">
        <f>(('MMO - Euro100kg'!JH13/0.97116)*JH$65)</f>
        <v>49.356364502244745</v>
      </c>
      <c r="JI20" s="268">
        <f>(('MMO - Euro100kg'!JI13/0.97116)*JI$65)</f>
        <v>48.965140387917991</v>
      </c>
      <c r="JJ20" s="268">
        <f>(('MMO - Euro100kg'!JJ13/0.97116)*JJ$65)</f>
        <v>48.596206140651965</v>
      </c>
      <c r="JK20" s="268">
        <f>(('MMO - Euro100kg'!JK13/0.97116)*JK$65)</f>
        <v>44.230752165170799</v>
      </c>
      <c r="JL20" s="268">
        <f>(('MMO - Euro100kg'!JL13/0.97116)*JL$65)</f>
        <v>42.632077852539979</v>
      </c>
      <c r="JM20" s="268">
        <f>(('MMO - Euro100kg'!JM13/0.97116)*JM$65)</f>
        <v>40.631537542732403</v>
      </c>
      <c r="JN20" s="268">
        <f>(('MMO - Euro100kg'!JN13/0.97116)*JN$65)</f>
        <v>40.640114153043342</v>
      </c>
      <c r="JO20" s="268">
        <f>(('MMO - Euro100kg'!JO13/0.97116)*JO$65)</f>
        <v>41.156352295438545</v>
      </c>
      <c r="JP20" s="268">
        <f>(('MMO - Euro100kg'!JP13/0.97116)*JP$65)</f>
        <v>39.89818361547016</v>
      </c>
      <c r="JQ20" s="268">
        <f>(('MMO - Euro100kg'!JQ13/0.97116)*JQ$65)</f>
        <v>40.065832706154588</v>
      </c>
      <c r="JR20" s="268">
        <f>(('MMO - Euro100kg'!JR13/0.97116)*JR$65)</f>
        <v>39.537375379632827</v>
      </c>
      <c r="JS20" s="268">
        <f>(('MMO - Euro100kg'!JS13/0.97116)*JS$65)</f>
        <v>39.145620981843649</v>
      </c>
      <c r="JT20" s="268">
        <f>(('MMO - Euro100kg'!JT13/0.97116)*JT$65)</f>
        <v>38.546712914747019</v>
      </c>
      <c r="JU20" s="268">
        <f>(('MMO - Euro100kg'!JU13/0.97116)*JU$65)</f>
        <v>38.599022457679474</v>
      </c>
      <c r="JV20" s="268">
        <f>(('MMO - Euro100kg'!JV13/0.97116)*JV$65)</f>
        <v>38.456214365148014</v>
      </c>
      <c r="JW20" s="268">
        <f>(('MMO - Euro100kg'!JW13/0.97116)*JW$65)</f>
        <v>38.27343944823248</v>
      </c>
      <c r="JX20" s="268">
        <f>(('MMO - Euro100kg'!JX13/0.97116)*JX$65)</f>
        <v>37.704611701470405</v>
      </c>
      <c r="JY20" s="268">
        <f>(('MMO - Euro100kg'!JY13/0.97116)*JY$65)</f>
        <v>37.461669505047304</v>
      </c>
      <c r="JZ20" s="268">
        <f>(('MMO - Euro100kg'!JZ13/0.97116)*JZ$65)</f>
        <v>37.965059123297721</v>
      </c>
      <c r="KA20" s="268">
        <f>(('MMO - Euro100kg'!KA13/0.97116)*KA$65)</f>
        <v>38.180409878025102</v>
      </c>
      <c r="KB20" s="268">
        <f>(('MMO - Euro100kg'!KB13/0.97116)*KB$65)</f>
        <v>38.260148777705552</v>
      </c>
      <c r="KC20" s="268">
        <f>(('MMO - Euro100kg'!KC13/0.97116)*KC$65)</f>
        <v>39.18471930474896</v>
      </c>
      <c r="KD20" s="268">
        <f>(('MMO - Euro100kg'!KD13/0.97116)*KD$65)</f>
        <v>39.051625890687426</v>
      </c>
      <c r="KE20" s="268">
        <f>(('MMO - Euro100kg'!KE13/0.97116)*KE$65)</f>
        <v>39.605954640935494</v>
      </c>
      <c r="KF20" s="268">
        <f>(('MMO - Euro100kg'!KF13/0.97116)*KF$65)</f>
        <v>39.236713208946</v>
      </c>
      <c r="KG20" s="268">
        <f>(('MMO - Euro100kg'!KG13/0.97116)*KG$65)</f>
        <v>39.758997144308523</v>
      </c>
      <c r="KH20" s="268">
        <f>(('MMO - Euro100kg'!KH13/0.97116)*KH$65)</f>
        <v>40.827710984801676</v>
      </c>
      <c r="KI20" s="268">
        <f>(('MMO - Euro100kg'!KI13/0.97116)*KI$65)</f>
        <v>39.987767990758236</v>
      </c>
      <c r="KJ20" s="268">
        <f>(('MMO - Euro100kg'!KJ13/0.97116)*KJ$65)</f>
        <v>40.033347454884584</v>
      </c>
      <c r="KK20" s="268">
        <f>(('MMO - Euro100kg'!KK13/0.97116)*KK$65)</f>
        <v>40.671877109758483</v>
      </c>
      <c r="KL20" s="268">
        <f>(('MMO - Euro100kg'!KL13/0.97116)*KL$65)</f>
        <v>40.797599532419753</v>
      </c>
      <c r="KM20" s="268">
        <f>(('MMO - Euro100kg'!KM13/0.97116)*KM$65)</f>
        <v>41.97272465168178</v>
      </c>
      <c r="KN20" s="268">
        <f>(('MMO - Euro100kg'!KN13/0.97116)*KN$65)</f>
        <v>42.116585857880402</v>
      </c>
      <c r="KO20" s="268">
        <f>(('MMO - Euro100kg'!KO13/0.97116)*KO$65)</f>
        <v>43.193636012603484</v>
      </c>
      <c r="KP20" s="268">
        <f>(('MMO - Euro100kg'!KP13/0.97116)*KP$65)</f>
        <v>42.913886486263848</v>
      </c>
      <c r="KQ20" s="268">
        <f>(('MMO - Euro100kg'!KQ13/0.97116)*KQ$65)</f>
        <v>40.92139213978767</v>
      </c>
      <c r="KR20" s="268">
        <f>(('MMO - Euro100kg'!KR13/0.97116)*KR$65)</f>
        <v>40.354096595823549</v>
      </c>
      <c r="KS20" s="268">
        <f>(('MMO - Euro100kg'!KS13/0.97116)*KS$65)</f>
        <v>40.007787313390928</v>
      </c>
      <c r="KT20" s="268">
        <f>(('MMO - Euro100kg'!KT13/0.97116)*KT$65)</f>
        <v>39.771794760904484</v>
      </c>
      <c r="KU20" s="268">
        <f>(('MMO - Euro100kg'!KU13/0.97116)*KU$65)</f>
        <v>39.362540467070296</v>
      </c>
      <c r="KV20" s="268">
        <f>(('MMO - Euro100kg'!KV13/0.97116)*KV$65)</f>
        <v>38.545392108406439</v>
      </c>
      <c r="KW20" s="268">
        <f>(('MMO - Euro100kg'!KW13/0.97116)*KW$65)</f>
        <v>37.993890005139527</v>
      </c>
      <c r="KX20" s="268">
        <f>(('MMO - Euro100kg'!KX13/0.97116)*KX$65)</f>
        <v>37.498533712261626</v>
      </c>
      <c r="KY20" s="268">
        <f>KX20-KL20</f>
        <v>-3.2990658201581269</v>
      </c>
      <c r="KZ20" s="269">
        <f>(KX20/KL20)-1</f>
        <v>-8.0864214021624692E-2</v>
      </c>
      <c r="LA20" s="20"/>
      <c r="LB20" s="25"/>
      <c r="LE20" s="23"/>
      <c r="LF20" s="24"/>
    </row>
    <row r="21" spans="2:318" s="17" customFormat="1" ht="18" customHeight="1">
      <c r="B21" s="85" t="s">
        <v>4</v>
      </c>
      <c r="C21" s="117">
        <f>(('MMO - Euro100kg'!C11/0.97116)*C$65)</f>
        <v>19.736375211087772</v>
      </c>
      <c r="D21" s="117">
        <f>(('MMO - Euro100kg'!D11/0.97116)*D$65)</f>
        <v>19.891906585938465</v>
      </c>
      <c r="E21" s="117">
        <f>(('MMO - Euro100kg'!E11/0.97116)*E$65)</f>
        <v>19.856103453601879</v>
      </c>
      <c r="F21" s="117">
        <f>(('MMO - Euro100kg'!F11/0.97116)*F$65)</f>
        <v>19.376839490918076</v>
      </c>
      <c r="G21" s="117">
        <f>(('MMO - Euro100kg'!G11/0.97116)*G$65)</f>
        <v>19.284978273404999</v>
      </c>
      <c r="H21" s="117">
        <f>(('MMO - Euro100kg'!H11/0.97116)*H$65)</f>
        <v>19.030239219078215</v>
      </c>
      <c r="I21" s="117">
        <f>(('MMO - Euro100kg'!I11/0.97116)*I$65)</f>
        <v>19.536656369702211</v>
      </c>
      <c r="J21" s="117">
        <f>(('MMO - Euro100kg'!J11/0.97116)*J$65)</f>
        <v>19.75785246509329</v>
      </c>
      <c r="K21" s="117">
        <f>(('MMO - Euro100kg'!K11/0.97116)*K$65)</f>
        <v>19.688323571811029</v>
      </c>
      <c r="L21" s="117">
        <f>(('MMO - Euro100kg'!L11/0.97116)*L$65)</f>
        <v>19.97711516125046</v>
      </c>
      <c r="M21" s="117">
        <f>(('MMO - Euro100kg'!M11/0.97116)*M$65)</f>
        <v>19.762565941760371</v>
      </c>
      <c r="N21" s="117">
        <f>(('MMO - Euro100kg'!N11/0.97116)*N$65)</f>
        <v>19.849109930392519</v>
      </c>
      <c r="O21" s="117">
        <f>(('MMO - Euro100kg'!O11/0.97116)*O$65)</f>
        <v>19.515935849911447</v>
      </c>
      <c r="P21" s="117">
        <f>(('MMO - Euro100kg'!P11/0.97116)*P$65)</f>
        <v>18.633863832942048</v>
      </c>
      <c r="Q21" s="117">
        <f>(('MMO - Euro100kg'!Q11/0.97116)*Q$65)</f>
        <v>18.54904913711438</v>
      </c>
      <c r="R21" s="117">
        <f>(('MMO - Euro100kg'!R11/0.97116)*R$65)</f>
        <v>18.269364172741874</v>
      </c>
      <c r="S21" s="117">
        <f>(('MMO - Euro100kg'!S11/0.97116)*S$65)</f>
        <v>18.508272890151982</v>
      </c>
      <c r="T21" s="117">
        <f>(('MMO - Euro100kg'!T11/0.97116)*T$65)</f>
        <v>18.864720540384692</v>
      </c>
      <c r="U21" s="117">
        <f>(('MMO - Euro100kg'!U11/0.97116)*U$65)</f>
        <v>18.924756456196711</v>
      </c>
      <c r="V21" s="117">
        <f>(('MMO - Euro100kg'!V11/0.97116)*V$65)</f>
        <v>18.427849839367354</v>
      </c>
      <c r="W21" s="117">
        <f>(('MMO - Euro100kg'!W11/0.97116)*W$65)</f>
        <v>18.012776308744179</v>
      </c>
      <c r="X21" s="117">
        <f>(('MMO - Euro100kg'!X11/0.97116)*X$65)</f>
        <v>18.042967410107497</v>
      </c>
      <c r="Y21" s="117">
        <f>(('MMO - Euro100kg'!Y11/0.97116)*Y$65)</f>
        <v>18.560271510358749</v>
      </c>
      <c r="Z21" s="117">
        <f>(('MMO - Euro100kg'!Z11/0.97116)*Z$65)</f>
        <v>18.634096091272294</v>
      </c>
      <c r="AA21" s="117">
        <f>(('MMO - Euro100kg'!AA11/0.97116)*AA$65)</f>
        <v>19.407866582231559</v>
      </c>
      <c r="AB21" s="117">
        <f>(('MMO - Euro100kg'!AB11/0.97116)*AB$65)</f>
        <v>19.659888772189955</v>
      </c>
      <c r="AC21" s="117">
        <f>(('MMO - Euro100kg'!AC11/0.97116)*AC$65)</f>
        <v>19.831998537831044</v>
      </c>
      <c r="AD21" s="117">
        <f>(('MMO - Euro100kg'!AD11/0.97116)*AD$65)</f>
        <v>20.027368754891057</v>
      </c>
      <c r="AE21" s="117">
        <f>(('MMO - Euro100kg'!AE11/0.97116)*AE$65)</f>
        <v>20.600156627126321</v>
      </c>
      <c r="AF21" s="117">
        <f>(('MMO - Euro100kg'!AF11/0.97116)*AF$65)</f>
        <v>20.405195951233576</v>
      </c>
      <c r="AG21" s="117">
        <f>(('MMO - Euro100kg'!AG11/0.97116)*AG$65)</f>
        <v>20.30221817208287</v>
      </c>
      <c r="AH21" s="117">
        <f>(('MMO - Euro100kg'!AH11/0.97116)*AH$65)</f>
        <v>20.112293854771611</v>
      </c>
      <c r="AI21" s="117">
        <f>(('MMO - Euro100kg'!AI11/0.97116)*AI$65)</f>
        <v>20.179008402322992</v>
      </c>
      <c r="AJ21" s="117">
        <f>(('MMO - Euro100kg'!AJ11/0.97116)*AJ$65)</f>
        <v>21.099125417027057</v>
      </c>
      <c r="AK21" s="117">
        <f>(('MMO - Euro100kg'!AK11/0.97116)*AK$65)</f>
        <v>21.463838903991103</v>
      </c>
      <c r="AL21" s="117">
        <f>(('MMO - Euro100kg'!AL11/0.97116)*AL$65)</f>
        <v>22.124461386383295</v>
      </c>
      <c r="AM21" s="117">
        <f>(('MMO - Euro100kg'!AM11/0.97116)*AM$65)</f>
        <v>21.854483128011864</v>
      </c>
      <c r="AN21" s="117">
        <f>(('MMO - Euro100kg'!AN11/0.97116)*AN$65)</f>
        <v>21.353610255364718</v>
      </c>
      <c r="AO21" s="117">
        <f>(('MMO - Euro100kg'!AO11/0.97116)*AO$65)</f>
        <v>21.19614792310227</v>
      </c>
      <c r="AP21" s="117">
        <f>(('MMO - Euro100kg'!AP11/0.97116)*AP$65)</f>
        <v>21.189176196919149</v>
      </c>
      <c r="AQ21" s="117">
        <f>(('MMO - Euro100kg'!AQ11/0.97116)*AQ$65)</f>
        <v>20.975108955578897</v>
      </c>
      <c r="AR21" s="117">
        <f>(('MMO - Euro100kg'!AR11/0.97116)*AR$65)</f>
        <v>20.652682005745703</v>
      </c>
      <c r="AS21" s="117">
        <f>(('MMO - Euro100kg'!AS11/0.97116)*AS$65)</f>
        <v>20.591812361505827</v>
      </c>
      <c r="AT21" s="117">
        <f>(('MMO - Euro100kg'!AT11/0.97116)*AT$65)</f>
        <v>20.949198608056346</v>
      </c>
      <c r="AU21" s="117">
        <f>(('MMO - Euro100kg'!AU11/0.97116)*AU$65)</f>
        <v>21.597985033362164</v>
      </c>
      <c r="AV21" s="117">
        <f>(('MMO - Euro100kg'!AV11/0.97116)*AV$65)</f>
        <v>22.235529265414556</v>
      </c>
      <c r="AW21" s="117">
        <f>(('MMO - Euro100kg'!AW11/0.97116)*AW$65)</f>
        <v>22.710591544647638</v>
      </c>
      <c r="AX21" s="117">
        <f>(('MMO - Euro100kg'!AX11/0.97116)*AX$65)</f>
        <v>22.57329852784299</v>
      </c>
      <c r="AY21" s="117">
        <f>(('MMO - Euro100kg'!AY11/0.97116)*AY$65)</f>
        <v>22.73341491618271</v>
      </c>
      <c r="AZ21" s="117">
        <f>(('MMO - Euro100kg'!AZ11/0.97116)*AZ$65)</f>
        <v>22.178514971786313</v>
      </c>
      <c r="BA21" s="117">
        <f>(('MMO - Euro100kg'!BA11/0.97116)*BA$65)</f>
        <v>21.974855924873342</v>
      </c>
      <c r="BB21" s="117">
        <f>(('MMO - Euro100kg'!BB11/0.97116)*BB$65)</f>
        <v>21.436495242802422</v>
      </c>
      <c r="BC21" s="117">
        <f>(('MMO - Euro100kg'!BC11/0.97116)*BC$65)</f>
        <v>21.292825909221961</v>
      </c>
      <c r="BD21" s="117">
        <f>(('MMO - Euro100kg'!BD11/0.97116)*BD$65)</f>
        <v>20.558001235635732</v>
      </c>
      <c r="BE21" s="117">
        <f>(('MMO - Euro100kg'!BE11/0.97116)*BE$65)</f>
        <v>21.021592981589027</v>
      </c>
      <c r="BF21" s="117">
        <f>(('MMO - Euro100kg'!BF11/0.97116)*BF$65)</f>
        <v>20.972354956958689</v>
      </c>
      <c r="BG21" s="117">
        <f>(('MMO - Euro100kg'!BG11/0.97116)*BG$65)</f>
        <v>20.969270346801764</v>
      </c>
      <c r="BH21" s="117">
        <f>(('MMO - Euro100kg'!BH11/0.97116)*BH$65)</f>
        <v>21.088967132089461</v>
      </c>
      <c r="BI21" s="117">
        <f>(('MMO - Euro100kg'!BI11/0.97116)*BI$65)</f>
        <v>21.006192882738169</v>
      </c>
      <c r="BJ21" s="117">
        <f>(('MMO - Euro100kg'!BJ11/0.97116)*BJ$65)</f>
        <v>21.151008402322997</v>
      </c>
      <c r="BK21" s="117">
        <f>(('MMO - Euro100kg'!BK11/0.97116)*BK$65)</f>
        <v>21.419814325136947</v>
      </c>
      <c r="BL21" s="117">
        <f>(('MMO - Euro100kg'!BL11/0.97116)*BL$65)</f>
        <v>20.795032044153384</v>
      </c>
      <c r="BM21" s="117">
        <f>(('MMO - Euro100kg'!BM11/0.97116)*BM$65)</f>
        <v>20.885828648214503</v>
      </c>
      <c r="BN21" s="117">
        <f>(('MMO - Euro100kg'!BN11/0.97116)*BN$65)</f>
        <v>20.854942790065486</v>
      </c>
      <c r="BO21" s="117">
        <f>(('MMO - Euro100kg'!BO11/0.97116)*BO$65)</f>
        <v>20.449433584579264</v>
      </c>
      <c r="BP21" s="117">
        <f>(('MMO - Euro100kg'!BP11/0.97116)*BP$65)</f>
        <v>20.553741607973969</v>
      </c>
      <c r="BQ21" s="117">
        <f>(('MMO - Euro100kg'!BQ11/0.97116)*BQ$65)</f>
        <v>20.620050969974052</v>
      </c>
      <c r="BR21" s="117">
        <f>(('MMO - Euro100kg'!BR11/0.97116)*BR$65)</f>
        <v>20.301104812801185</v>
      </c>
      <c r="BS21" s="117">
        <f>(('MMO - Euro100kg'!BS11/0.97116)*BS$65)</f>
        <v>20.572969232670211</v>
      </c>
      <c r="BT21" s="117">
        <f>(('MMO - Euro100kg'!BT11/0.97116)*BT$65)</f>
        <v>20.82690986037316</v>
      </c>
      <c r="BU21" s="117">
        <f>(('MMO - Euro100kg'!BU11/0.97116)*BU$65)</f>
        <v>21.114596039787468</v>
      </c>
      <c r="BV21" s="117">
        <f>(('MMO - Euro100kg'!BV11/0.97116)*BV$65)</f>
        <v>21.187941214629927</v>
      </c>
      <c r="BW21" s="117">
        <f>(('MMO - Euro100kg'!BW11/0.97116)*BW$65)</f>
        <v>20.781012119527162</v>
      </c>
      <c r="BX21" s="117">
        <f>(('MMO - Euro100kg'!BX11/0.97116)*BX$65)</f>
        <v>20.778949143292557</v>
      </c>
      <c r="BY21" s="117">
        <f>(('MMO - Euro100kg'!BY11/0.97116)*BY$65)</f>
        <v>21.034866922031384</v>
      </c>
      <c r="BZ21" s="117">
        <f>(('MMO - Euro100kg'!BZ11/0.97116)*BZ$65)</f>
        <v>20.818194025701221</v>
      </c>
      <c r="CA21" s="117">
        <f>(('MMO - Euro100kg'!CA11/0.97116)*CA$65)</f>
        <v>21.031122544173979</v>
      </c>
      <c r="CB21" s="117">
        <f>(('MMO - Euro100kg'!CB11/0.97116)*CB$65)</f>
        <v>21.79919214135673</v>
      </c>
      <c r="CC21" s="117">
        <f>(('MMO - Euro100kg'!CC11/0.97116)*CC$65)</f>
        <v>22.849842044565264</v>
      </c>
      <c r="CD21" s="117">
        <f>(('MMO - Euro100kg'!CD11/0.97116)*CD$65)</f>
        <v>25.258442275217266</v>
      </c>
      <c r="CE21" s="117">
        <f>(('MMO - Euro100kg'!CE11/0.97116)*CE$65)</f>
        <v>28.788661868281231</v>
      </c>
      <c r="CF21" s="117">
        <f>(('MMO - Euro100kg'!CF11/0.97116)*CF$65)</f>
        <v>30.79989923390584</v>
      </c>
      <c r="CG21" s="117">
        <f>(('MMO - Euro100kg'!CG11/0.97116)*CG$65)</f>
        <v>32.558572593599401</v>
      </c>
      <c r="CH21" s="117">
        <f>(('MMO - Euro100kg'!CH11/0.97116)*CH$65)</f>
        <v>33.479491535895214</v>
      </c>
      <c r="CI21" s="117">
        <f>(('MMO - Euro100kg'!CI11/0.97116)*CI$65)</f>
        <v>34.349485522467972</v>
      </c>
      <c r="CJ21" s="117">
        <f>(('MMO - Euro100kg'!CJ11/0.97116)*CJ$65)</f>
        <v>32.924471673050782</v>
      </c>
      <c r="CK21" s="117">
        <f>(('MMO - Euro100kg'!CK11/0.97116)*CK$65)</f>
        <v>32.210431463404589</v>
      </c>
      <c r="CL21" s="117">
        <f>(('MMO - Euro100kg'!CL11/0.97116)*CL$65)</f>
        <v>31.621467132089457</v>
      </c>
      <c r="CM21" s="117">
        <f>(('MMO - Euro100kg'!CM11/0.97116)*CM$65)</f>
        <v>30.707399305984591</v>
      </c>
      <c r="CN21" s="117">
        <f>(('MMO - Euro100kg'!CN11/0.97116)*CN$65)</f>
        <v>30.244150315087111</v>
      </c>
      <c r="CO21" s="117">
        <f>(('MMO - Euro100kg'!CO11/0.97116)*CO$65)</f>
        <v>30.126302699864077</v>
      </c>
      <c r="CP21" s="117">
        <f>(('MMO - Euro100kg'!CP11/0.97116)*CP$65)</f>
        <v>29.898306561225752</v>
      </c>
      <c r="CQ21" s="117">
        <f>(('MMO - Euro100kg'!CQ11/0.97116)*CQ$65)</f>
        <v>29.589845051278882</v>
      </c>
      <c r="CR21" s="117">
        <f>(('MMO - Euro100kg'!CR11/0.97116)*CR$65)</f>
        <v>28.646929187775438</v>
      </c>
      <c r="CS21" s="117">
        <f>(('MMO - Euro100kg'!CS11/0.97116)*CS$65)</f>
        <v>29.941962972115821</v>
      </c>
      <c r="CT21" s="117">
        <f>(('MMO - Euro100kg'!CT11/0.97116)*CT$65)</f>
        <v>31.785400716668722</v>
      </c>
      <c r="CU21" s="117">
        <f>(('MMO - Euro100kg'!CU11/0.97116)*CU$65)</f>
        <v>31.389756919560114</v>
      </c>
      <c r="CV21" s="117">
        <f>(('MMO - Euro100kg'!CV11/0.97116)*CV$65)</f>
        <v>29.644557498249519</v>
      </c>
      <c r="CW21" s="117">
        <f>(('MMO - Euro100kg'!CW11/0.97116)*CW$65)</f>
        <v>28.865048498702578</v>
      </c>
      <c r="CX21" s="117">
        <f>(('MMO - Euro100kg'!CX11/0.97116)*CX$65)</f>
        <v>26.639169652786357</v>
      </c>
      <c r="CY21" s="117">
        <f>(('MMO - Euro100kg'!CY11/0.97116)*CY$65)</f>
        <v>25.053047077721487</v>
      </c>
      <c r="CZ21" s="117">
        <f>(('MMO - Euro100kg'!CZ11/0.97116)*CZ$65)</f>
        <v>23.839114553729562</v>
      </c>
      <c r="DA21" s="117">
        <f>(('MMO - Euro100kg'!DA11/0.97116)*DA$65)</f>
        <v>23.808985079698505</v>
      </c>
      <c r="DB21" s="117">
        <f>(('MMO - Euro100kg'!DB11/0.97116)*DB$65)</f>
        <v>24.20727764734956</v>
      </c>
      <c r="DC21" s="117">
        <f>(('MMO - Euro100kg'!DC11/0.97116)*DC$65)</f>
        <v>26.103281024753901</v>
      </c>
      <c r="DD21" s="117">
        <f>(('MMO - Euro100kg'!DD11/0.97116)*DD$65)</f>
        <v>27.323784731661103</v>
      </c>
      <c r="DE21" s="117">
        <f>(('MMO - Euro100kg'!DE11/0.97116)*DE$65)</f>
        <v>27.098427035709872</v>
      </c>
      <c r="DF21" s="117">
        <f>(('MMO - Euro100kg'!DF11/0.97116)*DF$65)</f>
        <v>27.868974051649573</v>
      </c>
      <c r="DG21" s="117">
        <f>(('MMO - Euro100kg'!DG11/0.97116)*DG$65)</f>
        <v>27.051041270233537</v>
      </c>
      <c r="DH21" s="117">
        <f>(('MMO - Euro100kg'!DH11/0.97116)*DH$65)</f>
        <v>26.528832777297254</v>
      </c>
      <c r="DI21" s="117">
        <f>(('MMO - Euro100kg'!DI11/0.97116)*DI$65)</f>
        <v>26.770553132336584</v>
      </c>
      <c r="DJ21" s="117">
        <f>(('MMO - Euro100kg'!DJ11/0.97116)*DJ$65)</f>
        <v>25.771400181226575</v>
      </c>
      <c r="DK21" s="117">
        <f>(('MMO - Euro100kg'!DK11/0.97116)*DK$65)</f>
        <v>25.06620381811442</v>
      </c>
      <c r="DL21" s="117">
        <f>(('MMO - Euro100kg'!DL11/0.97116)*DL$65)</f>
        <v>24.137989620659827</v>
      </c>
      <c r="DM21" s="117">
        <f>(('MMO - Euro100kg'!DM11/0.97116)*DM$65)</f>
        <v>24.414991041640928</v>
      </c>
      <c r="DN21" s="117">
        <f>(('MMO - Euro100kg'!DN11/0.97116)*DN$65)</f>
        <v>24.318166316569872</v>
      </c>
      <c r="DO21" s="117">
        <f>(('MMO - Euro100kg'!DO11/0.97116)*DO$65)</f>
        <v>25.551262819720744</v>
      </c>
      <c r="DP21" s="117">
        <f>(('MMO - Euro100kg'!DP11/0.97116)*DP$65)</f>
        <v>27.594926479673791</v>
      </c>
      <c r="DQ21" s="117">
        <f>(('MMO - Euro100kg'!DQ11/0.97116)*DQ$65)</f>
        <v>27.32851528069525</v>
      </c>
      <c r="DR21" s="117">
        <f>(('MMO - Euro100kg'!DR11/0.97116)*DR$65)</f>
        <v>27.259865163536386</v>
      </c>
      <c r="DS21" s="117">
        <f>(('MMO - Euro100kg'!DS11/0.97116)*DS$65)</f>
        <v>27.036086741628569</v>
      </c>
      <c r="DT21" s="117">
        <f>(('MMO - Euro100kg'!DT11/0.97116)*DT$65)</f>
        <v>26.991441163145108</v>
      </c>
      <c r="DU21" s="117">
        <f>(('MMO - Euro100kg'!DU11/0.97116)*DU$65)</f>
        <v>27.530486222661562</v>
      </c>
      <c r="DV21" s="117">
        <f>(('MMO - Euro100kg'!DV11/0.97116)*DV$65)</f>
        <v>27.800858766835539</v>
      </c>
      <c r="DW21" s="117">
        <f>(('MMO - Euro100kg'!DW11/0.97116)*DW$65)</f>
        <v>27.518107211993904</v>
      </c>
      <c r="DX21" s="117">
        <f>(('MMO - Euro100kg'!DX11/0.97116)*DX$65)</f>
        <v>28.080934140615348</v>
      </c>
      <c r="DY21" s="117">
        <f>(('MMO - Euro100kg'!DY11/0.97116)*DY$65)</f>
        <v>27.992862144239876</v>
      </c>
      <c r="DZ21" s="117">
        <f>(('MMO - Euro100kg'!DZ11/0.97116)*DZ$65)</f>
        <v>27.841996169529224</v>
      </c>
      <c r="EA21" s="117">
        <f>(('MMO - Euro100kg'!EA11/0.97116)*EA$65)</f>
        <v>28.426207833930555</v>
      </c>
      <c r="EB21" s="117">
        <f>(('MMO - Euro100kg'!EB11/0.97116)*EB$65)</f>
        <v>28.85586587174101</v>
      </c>
      <c r="EC21" s="117">
        <f>(('MMO - Euro100kg'!EC11/0.97116)*EC$65)</f>
        <v>28.737786976399359</v>
      </c>
      <c r="ED21" s="117">
        <f>(('MMO - Euro100kg'!ED11/0.97116)*ED$65)</f>
        <v>28.560523909551463</v>
      </c>
      <c r="EE21" s="266">
        <f>(('MMO - Euro100kg'!EE11/0.97116)*EE$65)</f>
        <v>27.676711767370978</v>
      </c>
      <c r="EF21" s="266">
        <f>(('MMO - Euro100kg'!EF11/0.97116)*EF$65)</f>
        <v>27.689459203426825</v>
      </c>
      <c r="EG21" s="266">
        <f>(('MMO - Euro100kg'!EG11/0.97116)*EG$65)</f>
        <v>27.045635528646159</v>
      </c>
      <c r="EH21" s="266">
        <f>(('MMO - Euro100kg'!EH11/0.97116)*EH$65)</f>
        <v>26.084208575311997</v>
      </c>
      <c r="EI21" s="266">
        <f>(('MMO - Euro100kg'!EI11/0.97116)*EI$65)</f>
        <v>24.857901890522673</v>
      </c>
      <c r="EJ21" s="266">
        <f>(('MMO - Euro100kg'!EJ11/0.97116)*EJ$65)</f>
        <v>24.669615717286543</v>
      </c>
      <c r="EK21" s="266">
        <f>(('MMO - Euro100kg'!EK11/0.97116)*EK$65)</f>
        <v>23.817443057786566</v>
      </c>
      <c r="EL21" s="266">
        <f>(('MMO - Euro100kg'!EL11/0.97116)*EL$65)</f>
        <v>23.802347707895713</v>
      </c>
      <c r="EM21" s="266">
        <f>(('MMO - Euro100kg'!EM11/0.97116)*EM$65)</f>
        <v>25.074913711437866</v>
      </c>
      <c r="EN21" s="266">
        <f>(('MMO - Euro100kg'!EN11/0.97116)*EN$65)</f>
        <v>25.961482145063634</v>
      </c>
      <c r="EO21" s="266">
        <f>(('MMO - Euro100kg'!EO11/0.97116)*EO$65)</f>
        <v>26.263483874953664</v>
      </c>
      <c r="EP21" s="266">
        <f>(('MMO - Euro100kg'!EP11/0.97116)*EP$65)</f>
        <v>26.891883108859506</v>
      </c>
      <c r="EQ21" s="266">
        <f>(('MMO - Euro100kg'!EQ11/0.97116)*EQ$65)</f>
        <v>27.984299188599202</v>
      </c>
      <c r="ER21" s="266">
        <f>(('MMO - Euro100kg'!ER11/0.97116)*ER$65)</f>
        <v>29.036153054079659</v>
      </c>
      <c r="ES21" s="266">
        <f>(('MMO - Euro100kg'!ES11/0.97116)*ES$65)</f>
        <v>29.061022488570366</v>
      </c>
      <c r="ET21" s="266">
        <f>(('MMO - Euro100kg'!ET11/0.97116)*ET$65)</f>
        <v>28.557111083652533</v>
      </c>
      <c r="EU21" s="266">
        <f>(('MMO - Euro100kg'!EU11/0.97116)*EU$65)</f>
        <v>28.483215947938543</v>
      </c>
      <c r="EV21" s="266">
        <f>(('MMO - Euro100kg'!EV11/0.97116)*EV$65)</f>
        <v>28.864532929692324</v>
      </c>
      <c r="EW21" s="266">
        <f>(('MMO - Euro100kg'!EW11/0.97116)*EW$65)</f>
        <v>29.788487478891224</v>
      </c>
      <c r="EX21" s="266">
        <f>(('MMO - Euro100kg'!EX11/0.97116)*EX$65)</f>
        <v>30.000663948268052</v>
      </c>
      <c r="EY21" s="266">
        <f>(('MMO - Euro100kg'!EY11/0.97116)*EY$65)</f>
        <v>30.316559063388112</v>
      </c>
      <c r="EZ21" s="266">
        <f>(('MMO - Euro100kg'!EZ11/0.97116)*EZ$65)</f>
        <v>32.264744223402943</v>
      </c>
      <c r="FA21" s="266">
        <f>(('MMO - Euro100kg'!FA11/0.97116)*FA$65)</f>
        <v>32.528950327443468</v>
      </c>
      <c r="FB21" s="266">
        <f>(('MMO - Euro100kg'!FB11/0.97116)*FB$65)</f>
        <v>32.939206721858397</v>
      </c>
      <c r="FC21" s="266">
        <f>(('MMO - Euro100kg'!FC11/0.97116)*FC$65)</f>
        <v>32.521816384529842</v>
      </c>
      <c r="FD21" s="266">
        <f>(('MMO - Euro100kg'!FD11/0.97116)*FD$65)</f>
        <v>32.142171629803535</v>
      </c>
      <c r="FE21" s="266">
        <f>(('MMO - Euro100kg'!FE11/0.97116)*FE$65)</f>
        <v>32.487781210099264</v>
      </c>
      <c r="FF21" s="266">
        <f>(('MMO - Euro100kg'!FF11/0.97116)*FF$65)</f>
        <v>30.44125890687425</v>
      </c>
      <c r="FG21" s="266">
        <f>(('MMO - Euro100kg'!FG11/0.97116)*FG$65)</f>
        <v>29.765060340211704</v>
      </c>
      <c r="FH21" s="266">
        <f>(('MMO - Euro100kg'!FH11/0.97116)*FH$65)</f>
        <v>29.353425594134848</v>
      </c>
      <c r="FI21" s="266">
        <f>(('MMO - Euro100kg'!FI11/0.97116)*FI$65)</f>
        <v>27.748443922731575</v>
      </c>
      <c r="FJ21" s="266">
        <f>(('MMO - Euro100kg'!FJ11/0.97116)*FJ$65)</f>
        <v>27.746031035050869</v>
      </c>
      <c r="FK21" s="266">
        <f>(('MMO - Euro100kg'!FK11/0.97116)*FK$65)</f>
        <v>27.762026442604718</v>
      </c>
      <c r="FL21" s="266">
        <f>(('MMO - Euro100kg'!FL11/0.97116)*FL$65)</f>
        <v>26.867185118826971</v>
      </c>
      <c r="FM21" s="266">
        <f>(('MMO - Euro100kg'!FM11/0.97116)*FM$65)</f>
        <v>26.938099077391986</v>
      </c>
      <c r="FN21" s="266">
        <f>(('MMO - Euro100kg'!FN11/0.97116)*FN$65)</f>
        <v>27.098035339182008</v>
      </c>
      <c r="FO21" s="266">
        <f>(('MMO - Euro100kg'!FO11/0.97116)*FO$65)</f>
        <v>25.186175707401457</v>
      </c>
      <c r="FP21" s="266">
        <f>(('MMO - Euro100kg'!FP11/0.97116)*FP$65)</f>
        <v>24.235218707525018</v>
      </c>
      <c r="FQ21" s="266">
        <f>(('MMO - Euro100kg'!FQ11/0.97116)*FQ$65)</f>
        <v>23.33852300341859</v>
      </c>
      <c r="FR21" s="266">
        <f>(('MMO - Euro100kg'!FR11/0.97116)*FR$65)</f>
        <v>22.414761728242514</v>
      </c>
      <c r="FS21" s="266">
        <f>(('MMO - Euro100kg'!FS11/0.97116)*FS$65)</f>
        <v>22.113630606697146</v>
      </c>
      <c r="FT21" s="266">
        <f>(('MMO - Euro100kg'!FT11/0.97116)*FT$65)</f>
        <v>21.822650644589974</v>
      </c>
      <c r="FU21" s="266">
        <f>(('MMO - Euro100kg'!FU11/0.97116)*FU$65)</f>
        <v>21.003246941801553</v>
      </c>
      <c r="FV21" s="266">
        <f>(('MMO - Euro100kg'!FV11/0.97116)*FV$65)</f>
        <v>21.326211128959184</v>
      </c>
      <c r="FW21" s="266">
        <f>(('MMO - Euro100kg'!FW11/0.97116)*FW$65)</f>
        <v>22.242194695003914</v>
      </c>
      <c r="FX21" s="266">
        <f>(('MMO - Euro100kg'!FX11/0.97116)*FX$65)</f>
        <v>22.638391202273567</v>
      </c>
      <c r="FY21" s="266">
        <f>(('MMO - Euro100kg'!FY11/0.97116)*FY$65)</f>
        <v>21.906462374891881</v>
      </c>
      <c r="FZ21" s="266">
        <f>(('MMO - Euro100kg'!FZ11/0.97116)*FZ$65)</f>
        <v>22.475199761110424</v>
      </c>
      <c r="GA21" s="266">
        <f>(('MMO - Euro100kg'!GA11/0.97116)*GA$65)</f>
        <v>23.182382923514147</v>
      </c>
      <c r="GB21" s="266">
        <f>(('MMO - Euro100kg'!GB11/0.97116)*GB$65)</f>
        <v>23.703511470818402</v>
      </c>
      <c r="GC21" s="266">
        <f>(('MMO - Euro100kg'!GC11/0.97116)*GC$65)</f>
        <v>23.646935417438939</v>
      </c>
      <c r="GD21" s="266">
        <f>(('MMO - Euro100kg'!GD11/0.97116)*GD$65)</f>
        <v>23.625451727830633</v>
      </c>
      <c r="GE21" s="266">
        <f>(('MMO - Euro100kg'!GE11/0.97116)*GE$65)</f>
        <v>22.737858334363029</v>
      </c>
      <c r="GF21" s="266">
        <f>(('MMO - Euro100kg'!GF11/0.97116)*GF$65)</f>
        <v>22.711238107006057</v>
      </c>
      <c r="GG21" s="266">
        <f>(('MMO - Euro100kg'!GG11/0.97116)*GG$65)</f>
        <v>24.041826887433583</v>
      </c>
      <c r="GH21" s="266">
        <f>(('MMO - Euro100kg'!GH11/0.97116)*GH$65)</f>
        <v>24.802523991927178</v>
      </c>
      <c r="GI21" s="266">
        <f>(('MMO - Euro100kg'!GI11/0.97116)*GI$65)</f>
        <v>25.205947114790558</v>
      </c>
      <c r="GJ21" s="266">
        <f>(('MMO - Euro100kg'!GJ11/0.97116)*GJ$65)</f>
        <v>27.271795172783065</v>
      </c>
      <c r="GK21" s="266">
        <f>(('MMO - Euro100kg'!GK11/0.97116)*GK$65)</f>
        <v>27.198167552205611</v>
      </c>
      <c r="GL21" s="266">
        <f>(('MMO - Euro100kg'!GL11/0.97116)*GL$65)</f>
        <v>26.410223032250091</v>
      </c>
      <c r="GM21" s="266">
        <f>(('MMO - Euro100kg'!GM11/0.97116)*GM$65)</f>
        <v>27.192344000988506</v>
      </c>
      <c r="GN21" s="266">
        <f>(('MMO - Euro100kg'!GN11/0.97116)*GN$65)</f>
        <v>26.944985790189051</v>
      </c>
      <c r="GO21" s="266">
        <f>(('MMO - Euro100kg'!GO11/0.97116)*GO$65)</f>
        <v>27.198187631286295</v>
      </c>
      <c r="GP21" s="266">
        <f>(('MMO - Euro100kg'!GP11/0.97116)*GP$65)</f>
        <v>26.53038613616706</v>
      </c>
      <c r="GQ21" s="266">
        <f>(('MMO - Euro100kg'!GQ11/0.97116)*GQ$65)</f>
        <v>26.644258721528892</v>
      </c>
      <c r="GR21" s="266">
        <f>(('MMO - Euro100kg'!GR11/0.97116)*GR$65)</f>
        <v>27.182857613575518</v>
      </c>
      <c r="GS21" s="266">
        <f>(('MMO - Euro100kg'!GS11/0.97116)*GS$65)</f>
        <v>27.447545203673958</v>
      </c>
      <c r="GT21" s="266">
        <f>(('MMO - Euro100kg'!GT11/0.97116)*GT$65)</f>
        <v>28.786031925962138</v>
      </c>
      <c r="GU21" s="266">
        <f>(('MMO - Euro100kg'!GU11/0.97116)*GU$65)</f>
        <v>28.798912405194379</v>
      </c>
      <c r="GV21" s="266">
        <f>(('MMO - Euro100kg'!GV11/0.97116)*GV$65)</f>
        <v>29.202537846024811</v>
      </c>
      <c r="GW21" s="266">
        <f>(('MMO - Euro100kg'!GW11/0.97116)*GW$65)</f>
        <v>29.733485110589395</v>
      </c>
      <c r="GX21" s="266">
        <f>(('MMO - Euro100kg'!GX11/0.97116)*GX$65)</f>
        <v>29.474345487003063</v>
      </c>
      <c r="GY21" s="266">
        <f>(('MMO - Euro100kg'!GY11/0.97116)*GY$65)</f>
        <v>29.050789730369303</v>
      </c>
      <c r="GZ21" s="266">
        <f>(('MMO - Euro100kg'!GZ11/0.97116)*GZ$65)</f>
        <v>29.072253964331313</v>
      </c>
      <c r="HA21" s="266">
        <f>(('MMO - Euro100kg'!HA11/0.97116)*HA$65)</f>
        <v>28.599927077878402</v>
      </c>
      <c r="HB21" s="266">
        <f>(('MMO - Euro100kg'!HB11/0.97116)*HB$65)</f>
        <v>27.721890012974171</v>
      </c>
      <c r="HC21" s="266">
        <f>(('MMO - Euro100kg'!HC11/0.97116)*HC$65)</f>
        <v>27.713525137698493</v>
      </c>
      <c r="HD21" s="266">
        <f>(('MMO - Euro100kg'!HD11/0.97116)*HD$65)</f>
        <v>27.501719460674426</v>
      </c>
      <c r="HE21" s="266">
        <f>(('MMO - Euro100kg'!HE11/0.97116)*HE$65)</f>
        <v>27.673044554965195</v>
      </c>
      <c r="HF21" s="266">
        <f>(('MMO - Euro100kg'!HF11/0.97116)*HF$65)</f>
        <v>28.15759146838295</v>
      </c>
      <c r="HG21" s="266">
        <f>(('MMO - Euro100kg'!HG11/0.97116)*HG$65)</f>
        <v>28.296675583837885</v>
      </c>
      <c r="HH21" s="266">
        <f>(('MMO - Euro100kg'!HH11/0.97116)*HH$65)</f>
        <v>28.676884792189348</v>
      </c>
      <c r="HI21" s="266">
        <f>(('MMO - Euro100kg'!HI11/0.97116)*HI$65)</f>
        <v>29.334603449857521</v>
      </c>
      <c r="HJ21" s="266">
        <f>(('MMO - Euro100kg'!HJ11/0.97116)*HJ$65)</f>
        <v>29.617818062393098</v>
      </c>
      <c r="HK21" s="266">
        <f>(('MMO - Euro100kg'!HK11/0.97116)*HK$65)</f>
        <v>29.231420812598987</v>
      </c>
      <c r="HL21" s="266">
        <f>(('MMO - Euro100kg'!HL11/0.97116)*HL$65)</f>
        <v>28.789580995922403</v>
      </c>
      <c r="HM21" s="266">
        <f>(('MMO - Euro100kg'!HM11/0.97116)*HM$65)</f>
        <v>27.969313060081312</v>
      </c>
      <c r="HN21" s="266">
        <f>(('MMO - Euro100kg'!HN11/0.97116)*HN$65)</f>
        <v>28.085627162362531</v>
      </c>
      <c r="HO21" s="266">
        <f>(('MMO - Euro100kg'!HO11/0.97116)*HO$65)</f>
        <v>28.320740801066385</v>
      </c>
      <c r="HP21" s="266">
        <f>(('MMO - Euro100kg'!HP11/0.97116)*HP$65)</f>
        <v>28.599556623007544</v>
      </c>
      <c r="HQ21" s="266">
        <f>(('MMO - Euro100kg'!HQ11/0.97116)*HQ$65)</f>
        <v>28.774859867267654</v>
      </c>
      <c r="HR21" s="266">
        <f>(('MMO - Euro100kg'!HR11/0.97116)*HR$65)</f>
        <v>29.56388558761968</v>
      </c>
      <c r="HS21" s="266">
        <f>(('MMO - Euro100kg'!HS11/0.97116)*HS$65)</f>
        <v>29.034862873853356</v>
      </c>
      <c r="HT21" s="266">
        <f>(('MMO - Euro100kg'!HT11/0.97116)*HT$65)</f>
        <v>28.970401232412332</v>
      </c>
      <c r="HU21" s="266">
        <f>(('MMO - Euro100kg'!HU11/0.97116)*HU$65)</f>
        <v>29.150371372281356</v>
      </c>
      <c r="HV21" s="266">
        <f>(('MMO - Euro100kg'!HV11/0.97116)*HV$65)</f>
        <v>28.634534165328059</v>
      </c>
      <c r="HW21" s="266">
        <f>(('MMO - Euro100kg'!HW11/0.97116)*HW$65)</f>
        <v>28.525965200004489</v>
      </c>
      <c r="HX21" s="266">
        <f>(('MMO - Euro100kg'!HX11/0.97116)*HX$65)</f>
        <v>28.246583570163512</v>
      </c>
      <c r="HY21" s="266">
        <f>(('MMO - Euro100kg'!HY11/0.97116)*HY$65)</f>
        <v>29.780705735221982</v>
      </c>
      <c r="HZ21" s="266">
        <f>(('MMO - Euro100kg'!HZ11/0.97116)*HZ$65)</f>
        <v>29.053992956876307</v>
      </c>
      <c r="IA21" s="266">
        <f>(('MMO - Euro100kg'!IA11/0.97116)*IA$65)</f>
        <v>29.167663515795542</v>
      </c>
      <c r="IB21" s="266">
        <f>(('MMO - Euro100kg'!IB11/0.97116)*IB$65)</f>
        <v>29.383304267810939</v>
      </c>
      <c r="IC21" s="266">
        <f>(('MMO - Euro100kg'!IC11/0.97116)*IC$65)</f>
        <v>29.389930374612522</v>
      </c>
      <c r="ID21" s="266">
        <f>(('MMO - Euro100kg'!ID11/0.97116)*ID$65)</f>
        <v>29.264220107912188</v>
      </c>
      <c r="IE21" s="266">
        <f>(('MMO - Euro100kg'!IE11/0.97116)*IE$65)</f>
        <v>29.190253501904003</v>
      </c>
      <c r="IF21" s="266">
        <f>(('MMO - Euro100kg'!IF11/0.97116)*IF$65)</f>
        <v>30.572584987400262</v>
      </c>
      <c r="IG21" s="266">
        <f>(('MMO - Euro100kg'!IG11/0.97116)*IG$65)</f>
        <v>30.54885017230254</v>
      </c>
      <c r="IH21" s="266">
        <f>(('MMO - Euro100kg'!IH11/0.97116)*IH$65)</f>
        <v>30.710374706536509</v>
      </c>
      <c r="II21" s="266">
        <f>(('MMO - Euro100kg'!II11/0.97116)*II$65)</f>
        <v>30.342102949050613</v>
      </c>
      <c r="IJ21" s="266">
        <f>(('MMO - Euro100kg'!IJ11/0.97116)*IJ$65)</f>
        <v>29.492242061040404</v>
      </c>
      <c r="IK21" s="266">
        <f>(('MMO - Euro100kg'!IK11/0.97116)*IK$65)</f>
        <v>28.932353420472513</v>
      </c>
      <c r="IL21" s="266">
        <f>(('MMO - Euro100kg'!IL11/0.97116)*IL$65)</f>
        <v>29.063964537254414</v>
      </c>
      <c r="IM21" s="266">
        <f>(('MMO - Euro100kg'!IM11/0.97116)*IM$65)</f>
        <v>28.884310956558579</v>
      </c>
      <c r="IN21" s="266">
        <f>(('MMO - Euro100kg'!IN11/0.97116)*IN$65)</f>
        <v>28.498983689608298</v>
      </c>
      <c r="IO21" s="266">
        <f>(('MMO - Euro100kg'!IO11/0.97116)*IO$65)</f>
        <v>28.588857514350224</v>
      </c>
      <c r="IP21" s="266">
        <f>(('MMO - Euro100kg'!IP11/0.97116)*IP$65)</f>
        <v>28.822678128124192</v>
      </c>
      <c r="IQ21" s="266">
        <f>(('MMO - Euro100kg'!IQ11/0.97116)*IQ$65)</f>
        <v>29.29189647619155</v>
      </c>
      <c r="IR21" s="266">
        <f>(('MMO - Euro100kg'!IR11/0.97116)*IR$65)</f>
        <v>29.886831114092328</v>
      </c>
      <c r="IS21" s="266">
        <f>(('MMO - Euro100kg'!IS11/0.97116)*IS$65)</f>
        <v>30.687925919893363</v>
      </c>
      <c r="IT21" s="266">
        <f>(('MMO - Euro100kg'!IT11/0.97116)*IT$65)</f>
        <v>30.886118438371327</v>
      </c>
      <c r="IU21" s="266">
        <f>(('MMO - Euro100kg'!IU11/0.97116)*IU$65)</f>
        <v>30.971460639117876</v>
      </c>
      <c r="IV21" s="266">
        <f>(('MMO - Euro100kg'!IV11/0.97116)*IV$65)</f>
        <v>31.663556468553072</v>
      </c>
      <c r="IW21" s="266">
        <f>(('MMO - Euro100kg'!IW11/0.97116)*IW$65)</f>
        <v>32.020832818485111</v>
      </c>
      <c r="IX21" s="266">
        <f>(('MMO - Euro100kg'!IX11/0.97116)*IX$65)</f>
        <v>35.042221022716191</v>
      </c>
      <c r="IY21" s="266">
        <f>(('MMO - Euro100kg'!IY11/0.97116)*IY$65)</f>
        <v>36.607003808004677</v>
      </c>
      <c r="IZ21" s="266">
        <f>(('MMO - Euro100kg'!IZ11/0.97116)*IZ$65)</f>
        <v>37.548236410815186</v>
      </c>
      <c r="JA21" s="266">
        <f>(('MMO - Euro100kg'!JA11/0.97116)*JA$65)</f>
        <v>39.322070170380442</v>
      </c>
      <c r="JB21" s="266">
        <f>(('MMO - Euro100kg'!JB11/0.97116)*JB$65)</f>
        <v>40.207227349812058</v>
      </c>
      <c r="JC21" s="266">
        <f>(('MMO - Euro100kg'!JC11/0.97116)*JC$65)</f>
        <v>43.283539366231196</v>
      </c>
      <c r="JD21" s="266">
        <f>(('MMO - Euro100kg'!JD11/0.97116)*JD$65)</f>
        <v>48.38898401322718</v>
      </c>
      <c r="JE21" s="266">
        <f>(('MMO - Euro100kg'!JE11/0.97116)*JE$65)</f>
        <v>50.99100489948291</v>
      </c>
      <c r="JF21" s="266">
        <f>(('MMO - Euro100kg'!JF11/0.97116)*JF$65)</f>
        <v>51.893092796243664</v>
      </c>
      <c r="JG21" s="266">
        <f>(('MMO - Euro100kg'!JG11/0.97116)*JG$65)</f>
        <v>52.828628556665123</v>
      </c>
      <c r="JH21" s="266">
        <f>(('MMO - Euro100kg'!JH11/0.97116)*JH$65)</f>
        <v>53.377453869599243</v>
      </c>
      <c r="JI21" s="266">
        <f>(('MMO - Euro100kg'!JI11/0.97116)*JI$65)</f>
        <v>52.461353119622082</v>
      </c>
      <c r="JJ21" s="266">
        <f>(('MMO - Euro100kg'!JJ11/0.97116)*JJ$65)</f>
        <v>49.331137562868683</v>
      </c>
      <c r="JK21" s="266">
        <f>(('MMO - Euro100kg'!JK11/0.97116)*JK$65)</f>
        <v>47.251170296814685</v>
      </c>
      <c r="JL21" s="266">
        <f>(('MMO - Euro100kg'!JL11/0.97116)*JL$65)</f>
        <v>45.832578097794951</v>
      </c>
      <c r="JM21" s="266">
        <f>(('MMO - Euro100kg'!JM11/0.97116)*JM$65)</f>
        <v>45.493884289578105</v>
      </c>
      <c r="JN21" s="266">
        <f>(('MMO - Euro100kg'!JN11/0.97116)*JN$65)</f>
        <v>44.478592834745363</v>
      </c>
      <c r="JO21" s="266">
        <f>(('MMO - Euro100kg'!JO11/0.97116)*JO$65)</f>
        <v>44.359077705797098</v>
      </c>
      <c r="JP21" s="266">
        <f>(('MMO - Euro100kg'!JP11/0.97116)*JP$65)</f>
        <v>44.858643271963423</v>
      </c>
      <c r="JQ21" s="266">
        <f>(('MMO - Euro100kg'!JQ11/0.97116)*JQ$65)</f>
        <v>45.425870280713973</v>
      </c>
      <c r="JR21" s="266">
        <f>(('MMO - Euro100kg'!JR11/0.97116)*JR$65)</f>
        <v>44.878825105516789</v>
      </c>
      <c r="JS21" s="266">
        <f>(('MMO - Euro100kg'!JS11/0.97116)*JS$65)</f>
        <v>44.380364063219616</v>
      </c>
      <c r="JT21" s="266">
        <f>(('MMO - Euro100kg'!JT11/0.97116)*JT$65)</f>
        <v>43.915090740773429</v>
      </c>
      <c r="JU21" s="266">
        <f>(('MMO - Euro100kg'!JU11/0.97116)*JU$65)</f>
        <v>43.689196991226986</v>
      </c>
      <c r="JV21" s="266">
        <f>(('MMO - Euro100kg'!JV11/0.97116)*JV$65)</f>
        <v>41.790262307814515</v>
      </c>
      <c r="JW21" s="266">
        <f>(('MMO - Euro100kg'!JW11/0.97116)*JW$65)</f>
        <v>41.401218224503786</v>
      </c>
      <c r="JX21" s="266">
        <f>(('MMO - Euro100kg'!JX11/0.97116)*JX$65)</f>
        <v>40.450093136043492</v>
      </c>
      <c r="JY21" s="266">
        <f>(('MMO - Euro100kg'!JY11/0.97116)*JY$65)</f>
        <v>39.875750201014654</v>
      </c>
      <c r="JZ21" s="266">
        <f>(('MMO - Euro100kg'!JZ11/0.97116)*JZ$65)</f>
        <v>40.262252077178559</v>
      </c>
      <c r="KA21" s="266">
        <f>(('MMO - Euro100kg'!KA11/0.97116)*KA$65)</f>
        <v>40.317405400316559</v>
      </c>
      <c r="KB21" s="266">
        <f>(('MMO - Euro100kg'!KB11/0.97116)*KB$65)</f>
        <v>40.650333353031876</v>
      </c>
      <c r="KC21" s="266">
        <f>(('MMO - Euro100kg'!KC11/0.97116)*KC$65)</f>
        <v>41.013454013756743</v>
      </c>
      <c r="KD21" s="266">
        <f>(('MMO - Euro100kg'!KD11/0.97116)*KD$65)</f>
        <v>40.893361958894523</v>
      </c>
      <c r="KE21" s="266">
        <f>(('MMO - Euro100kg'!KE11/0.97116)*KE$65)</f>
        <v>41.524044067263517</v>
      </c>
      <c r="KF21" s="266">
        <f>(('MMO - Euro100kg'!KF11/0.97116)*KF$65)</f>
        <v>41.195555006384112</v>
      </c>
      <c r="KG21" s="266">
        <f>(('MMO - Euro100kg'!KG11/0.97116)*KG$65)</f>
        <v>41.508634347927554</v>
      </c>
      <c r="KH21" s="266">
        <f>(('MMO - Euro100kg'!KH11/0.97116)*KH$65)</f>
        <v>42.761840273487373</v>
      </c>
      <c r="KI21" s="266">
        <f>(('MMO - Euro100kg'!KI11/0.97116)*KI$65)</f>
        <v>42.332836921580288</v>
      </c>
      <c r="KJ21" s="266">
        <f>(('MMO - Euro100kg'!KJ11/0.97116)*KJ$65)</f>
        <v>42.142207943764838</v>
      </c>
      <c r="KK21" s="266">
        <f>(('MMO - Euro100kg'!KK11/0.97116)*KK$65)</f>
        <v>43.39639427166437</v>
      </c>
      <c r="KL21" s="266">
        <f>(('MMO - Euro100kg'!KL11/0.97116)*KL$65)</f>
        <v>44.896069893833399</v>
      </c>
      <c r="KM21" s="266">
        <f>(('MMO - Euro100kg'!KM11/0.97116)*KM$65)</f>
        <v>45.954362355795695</v>
      </c>
      <c r="KN21" s="266">
        <f>(('MMO - Euro100kg'!KN11/0.97116)*KN$65)</f>
        <v>46.612731077313192</v>
      </c>
      <c r="KO21" s="266">
        <f>(('MMO - Euro100kg'!KO11/0.97116)*KO$65)</f>
        <v>47.678815334239466</v>
      </c>
      <c r="KP21" s="266">
        <f>(('MMO - Euro100kg'!KP11/0.97116)*KP$65)</f>
        <v>47.409798591375264</v>
      </c>
      <c r="KQ21" s="266">
        <f>(('MMO - Euro100kg'!KQ11/0.97116)*KQ$65)</f>
        <v>46.95633635966022</v>
      </c>
      <c r="KR21" s="266">
        <f>(('MMO - Euro100kg'!KR11/0.97116)*KR$65)</f>
        <v>46.806450481897926</v>
      </c>
      <c r="KS21" s="266">
        <f>(('MMO - Euro100kg'!KS11/0.97116)*KS$65)</f>
        <v>46.243114700695322</v>
      </c>
      <c r="KT21" s="266">
        <f>(('MMO - Euro100kg'!KT11/0.97116)*KT$65)</f>
        <v>42.50202150006178</v>
      </c>
      <c r="KU21" s="266">
        <f>(('MMO - Euro100kg'!KU11/0.97116)*KU$65)</f>
        <v>41.27896850158573</v>
      </c>
      <c r="KV21" s="266">
        <f>(('MMO - Euro100kg'!KV11/0.97116)*KV$65)</f>
        <v>40.493117274936438</v>
      </c>
      <c r="KW21" s="266">
        <f>(('MMO - Euro100kg'!KW11/0.97116)*KW$65)</f>
        <v>39.611773773004757</v>
      </c>
      <c r="KX21" s="266">
        <f>(('MMO - Euro100kg'!KX11/0.97116)*KX$65)</f>
        <v>40.134185235525905</v>
      </c>
      <c r="KY21" s="266">
        <f>KX21-KL21</f>
        <v>-4.7618846583074941</v>
      </c>
      <c r="KZ21" s="267">
        <f>(KX21/KL21)-1</f>
        <v>-0.10606462145947326</v>
      </c>
      <c r="LA21" s="20"/>
      <c r="LB21" s="25"/>
      <c r="LE21" s="23"/>
      <c r="LF21" s="24"/>
    </row>
    <row r="22" spans="2:318" s="17" customFormat="1" ht="18" customHeight="1">
      <c r="B22" s="87" t="s">
        <v>12</v>
      </c>
      <c r="C22" s="118">
        <f>(('MMO - Euro100kg'!C20/0.97116)*C$65)</f>
        <v>21.841414236583056</v>
      </c>
      <c r="D22" s="118">
        <f>(('MMO - Euro100kg'!D20/0.97116)*D$65)</f>
        <v>21.556091684171506</v>
      </c>
      <c r="E22" s="118">
        <f>(('MMO - Euro100kg'!E20/0.97116)*E$65)</f>
        <v>20.990552720458012</v>
      </c>
      <c r="F22" s="118">
        <f>(('MMO - Euro100kg'!F20/0.97116)*F$65)</f>
        <v>19.984966267144443</v>
      </c>
      <c r="G22" s="118">
        <f>(('MMO - Euro100kg'!G20/0.97116)*G$65)</f>
        <v>20.498983463075088</v>
      </c>
      <c r="H22" s="118">
        <f>(('MMO - Euro100kg'!H20/0.97116)*H$65)</f>
        <v>20.03941857160509</v>
      </c>
      <c r="I22" s="118">
        <f>(('MMO - Euro100kg'!I20/0.97116)*I$65)</f>
        <v>19.805911569669263</v>
      </c>
      <c r="J22" s="118">
        <f>(('MMO - Euro100kg'!J20/0.97116)*J$65)</f>
        <v>20.874881378969476</v>
      </c>
      <c r="K22" s="118">
        <f>(('MMO - Euro100kg'!K20/0.97116)*K$65)</f>
        <v>20.26588195559949</v>
      </c>
      <c r="L22" s="118">
        <f>(('MMO - Euro100kg'!L20/0.97116)*L$65)</f>
        <v>20.703438846328101</v>
      </c>
      <c r="M22" s="118">
        <f>(('MMO - Euro100kg'!M20/0.97116)*M$65)</f>
        <v>20.730632336587171</v>
      </c>
      <c r="N22" s="118">
        <f>(('MMO - Euro100kg'!N20/0.97116)*N$65)</f>
        <v>20.352991577083078</v>
      </c>
      <c r="O22" s="118">
        <f>(('MMO - Euro100kg'!O20/0.97116)*O$65)</f>
        <v>20.792441904526548</v>
      </c>
      <c r="P22" s="118">
        <f>(('MMO - Euro100kg'!P20/0.97116)*P$65)</f>
        <v>20.503545440504137</v>
      </c>
      <c r="Q22" s="118">
        <f>(('MMO - Euro100kg'!Q20/0.97116)*Q$65)</f>
        <v>20.856586350343918</v>
      </c>
      <c r="R22" s="118">
        <f>(('MMO - Euro100kg'!R20/0.97116)*R$65)</f>
        <v>20.634453200296555</v>
      </c>
      <c r="S22" s="118">
        <f>(('MMO - Euro100kg'!S20/0.97116)*S$65)</f>
        <v>20.885600786688084</v>
      </c>
      <c r="T22" s="118">
        <f>(('MMO - Euro100kg'!T20/0.97116)*T$65)</f>
        <v>21.689455496519624</v>
      </c>
      <c r="U22" s="118">
        <f>(('MMO - Euro100kg'!U20/0.97116)*U$65)</f>
        <v>21.437532600189463</v>
      </c>
      <c r="V22" s="118">
        <f>(('MMO - Euro100kg'!V20/0.97116)*V$65)</f>
        <v>21.170751822562707</v>
      </c>
      <c r="W22" s="118">
        <f>(('MMO - Euro100kg'!W20/0.97116)*W$65)</f>
        <v>21.960782075044275</v>
      </c>
      <c r="X22" s="118">
        <f>(('MMO - Euro100kg'!X20/0.97116)*X$65)</f>
        <v>22.668870237653937</v>
      </c>
      <c r="Y22" s="118">
        <f>(('MMO - Euro100kg'!Y20/0.97116)*Y$65)</f>
        <v>22.773741916882905</v>
      </c>
      <c r="Z22" s="118">
        <f>(('MMO - Euro100kg'!Z20/0.97116)*Z$65)</f>
        <v>22.614836278265173</v>
      </c>
      <c r="AA22" s="118">
        <f>(('MMO - Euro100kg'!AA20/0.97116)*AA$65)</f>
        <v>22.639131028872686</v>
      </c>
      <c r="AB22" s="118">
        <f>(('MMO - Euro100kg'!AB20/0.97116)*AB$65)</f>
        <v>23.181884241525598</v>
      </c>
      <c r="AC22" s="118">
        <f>(('MMO - Euro100kg'!AC20/0.97116)*AC$65)</f>
        <v>23.357843558219034</v>
      </c>
      <c r="AD22" s="118">
        <f>(('MMO - Euro100kg'!AD20/0.97116)*AD$65)</f>
        <v>23.747447176572347</v>
      </c>
      <c r="AE22" s="118">
        <f>(('MMO - Euro100kg'!AE20/0.97116)*AE$65)</f>
        <v>24.495298622266152</v>
      </c>
      <c r="AF22" s="118">
        <f>(('MMO - Euro100kg'!AF20/0.97116)*AF$65)</f>
        <v>24.304694252234441</v>
      </c>
      <c r="AG22" s="118">
        <f>(('MMO - Euro100kg'!AG20/0.97116)*AG$65)</f>
        <v>23.929162486099095</v>
      </c>
      <c r="AH22" s="118">
        <f>(('MMO - Euro100kg'!AH20/0.97116)*AH$65)</f>
        <v>24.03963178055109</v>
      </c>
      <c r="AI22" s="118">
        <f>(('MMO - Euro100kg'!AI20/0.97116)*AI$65)</f>
        <v>25.092844433461014</v>
      </c>
      <c r="AJ22" s="118">
        <f>(('MMO - Euro100kg'!AJ20/0.97116)*AJ$65)</f>
        <v>25.129295440504137</v>
      </c>
      <c r="AK22" s="118">
        <f>(('MMO - Euro100kg'!AK20/0.97116)*AK$65)</f>
        <v>24.586111052761648</v>
      </c>
      <c r="AL22" s="118">
        <f>(('MMO - Euro100kg'!AL20/0.97116)*AL$65)</f>
        <v>24.427889317929072</v>
      </c>
      <c r="AM22" s="118">
        <f>(('MMO - Euro100kg'!AM20/0.97116)*AM$65)</f>
        <v>23.606690210264016</v>
      </c>
      <c r="AN22" s="118">
        <f>(('MMO - Euro100kg'!AN20/0.97116)*AN$65)</f>
        <v>22.777202838667161</v>
      </c>
      <c r="AO22" s="118">
        <f>(('MMO - Euro100kg'!AO20/0.97116)*AO$65)</f>
        <v>22.241991616211546</v>
      </c>
      <c r="AP22" s="118">
        <f>(('MMO - Euro100kg'!AP20/0.97116)*AP$65)</f>
        <v>21.58093633860538</v>
      </c>
      <c r="AQ22" s="118">
        <f>(('MMO - Euro100kg'!AQ20/0.97116)*AQ$65)</f>
        <v>21.946800302421845</v>
      </c>
      <c r="AR22" s="118">
        <f>(('MMO - Euro100kg'!AR20/0.97116)*AR$65)</f>
        <v>21.548487669899909</v>
      </c>
      <c r="AS22" s="118">
        <f>(('MMO - Euro100kg'!AS20/0.97116)*AS$65)</f>
        <v>21.414864977964495</v>
      </c>
      <c r="AT22" s="118">
        <f>(('MMO - Euro100kg'!AT20/0.97116)*AT$65)</f>
        <v>21.530843413443716</v>
      </c>
      <c r="AU22" s="118">
        <f>(('MMO - Euro100kg'!AU20/0.97116)*AU$65)</f>
        <v>22.859687785740768</v>
      </c>
      <c r="AV22" s="118">
        <f>(('MMO - Euro100kg'!AV20/0.97116)*AV$65)</f>
        <v>23.257221883108858</v>
      </c>
      <c r="AW22" s="118">
        <f>(('MMO - Euro100kg'!AW20/0.97116)*AW$65)</f>
        <v>23.527911194344913</v>
      </c>
      <c r="AX22" s="118">
        <f>(('MMO - Euro100kg'!AX20/0.97116)*AX$65)</f>
        <v>22.978731672021087</v>
      </c>
      <c r="AY22" s="118">
        <f>(('MMO - Euro100kg'!AY20/0.97116)*AY$65)</f>
        <v>22.74779860167223</v>
      </c>
      <c r="AZ22" s="118">
        <f>(('MMO - Euro100kg'!AZ20/0.97116)*AZ$65)</f>
        <v>22.285005920754564</v>
      </c>
      <c r="BA22" s="118">
        <f>(('MMO - Euro100kg'!BA20/0.97116)*BA$65)</f>
        <v>22.381401458050167</v>
      </c>
      <c r="BB22" s="118">
        <f>(('MMO - Euro100kg'!BB20/0.97116)*BB$65)</f>
        <v>20.494077144857695</v>
      </c>
      <c r="BC22" s="118">
        <f>(('MMO - Euro100kg'!BC20/0.97116)*BC$65)</f>
        <v>20.384200523085795</v>
      </c>
      <c r="BD22" s="118">
        <f>(('MMO - Euro100kg'!BD20/0.97116)*BD$65)</f>
        <v>19.84839194365501</v>
      </c>
      <c r="BE22" s="118">
        <f>(('MMO - Euro100kg'!BE20/0.97116)*BE$65)</f>
        <v>19.856081273940443</v>
      </c>
      <c r="BF22" s="118">
        <f>(('MMO - Euro100kg'!BF20/0.97116)*BF$65)</f>
        <v>20.019386959924216</v>
      </c>
      <c r="BG22" s="118">
        <f>(('MMO - Euro100kg'!BG20/0.97116)*BG$65)</f>
        <v>20.264948329832364</v>
      </c>
      <c r="BH22" s="118">
        <f>(('MMO - Euro100kg'!BH20/0.97116)*BH$65)</f>
        <v>20.688810299023846</v>
      </c>
      <c r="BI22" s="118">
        <f>(('MMO - Euro100kg'!BI20/0.97116)*BI$65)</f>
        <v>19.950289046089214</v>
      </c>
      <c r="BJ22" s="118">
        <f>(('MMO - Euro100kg'!BJ20/0.97116)*BJ$65)</f>
        <v>20.117207463239836</v>
      </c>
      <c r="BK22" s="118">
        <f>(('MMO - Euro100kg'!BK20/0.97116)*BK$65)</f>
        <v>20.056349890852179</v>
      </c>
      <c r="BL22" s="118">
        <f>(('MMO - Euro100kg'!BL20/0.97116)*BL$65)</f>
        <v>20.302592178425801</v>
      </c>
      <c r="BM22" s="118">
        <f>(('MMO - Euro100kg'!BM20/0.97116)*BM$65)</f>
        <v>20.126988693933029</v>
      </c>
      <c r="BN22" s="118">
        <f>(('MMO - Euro100kg'!BN20/0.97116)*BN$65)</f>
        <v>20.411524939247908</v>
      </c>
      <c r="BO22" s="118">
        <f>(('MMO - Euro100kg'!BO20/0.97116)*BO$65)</f>
        <v>19.745251987314138</v>
      </c>
      <c r="BP22" s="118">
        <f>(('MMO - Euro100kg'!BP20/0.97116)*BP$65)</f>
        <v>19.618836751925532</v>
      </c>
      <c r="BQ22" s="118">
        <f>(('MMO - Euro100kg'!BQ20/0.97116)*BQ$65)</f>
        <v>19.50047431937065</v>
      </c>
      <c r="BR22" s="118">
        <f>(('MMO - Euro100kg'!BR20/0.97116)*BR$65)</f>
        <v>19.499653713085383</v>
      </c>
      <c r="BS22" s="118">
        <f>(('MMO - Euro100kg'!BS20/0.97116)*BS$65)</f>
        <v>20.204601878166319</v>
      </c>
      <c r="BT22" s="118">
        <f>(('MMO - Euro100kg'!BT20/0.97116)*BT$65)</f>
        <v>20.390417737550969</v>
      </c>
      <c r="BU22" s="118">
        <f>(('MMO - Euro100kg'!BU20/0.97116)*BU$65)</f>
        <v>20.656638978129244</v>
      </c>
      <c r="BV22" s="118">
        <f>(('MMO - Euro100kg'!BV20/0.97116)*BV$65)</f>
        <v>20.903771901643395</v>
      </c>
      <c r="BW22" s="118">
        <f>(('MMO - Euro100kg'!BW20/0.97116)*BW$65)</f>
        <v>20.022481259524692</v>
      </c>
      <c r="BX22" s="118">
        <f>(('MMO - Euro100kg'!BX20/0.97116)*BX$65)</f>
        <v>20.167601548663452</v>
      </c>
      <c r="BY22" s="118">
        <f>(('MMO - Euro100kg'!BY20/0.97116)*BY$65)</f>
        <v>19.914501173853949</v>
      </c>
      <c r="BZ22" s="118">
        <f>(('MMO - Euro100kg'!BZ20/0.97116)*BZ$65)</f>
        <v>19.830852835784007</v>
      </c>
      <c r="CA22" s="118">
        <f>(('MMO - Euro100kg'!CA20/0.97116)*CA$65)</f>
        <v>20.090792073396763</v>
      </c>
      <c r="CB22" s="118">
        <f>(('MMO - Euro100kg'!CB20/0.97116)*CB$65)</f>
        <v>19.488422093166935</v>
      </c>
      <c r="CC22" s="118">
        <f>(('MMO - Euro100kg'!CC20/0.97116)*CC$65)</f>
        <v>19.585578895341655</v>
      </c>
      <c r="CD22" s="118">
        <f>(('MMO - Euro100kg'!CD20/0.97116)*CD$65)</f>
        <v>20.73704155854854</v>
      </c>
      <c r="CE22" s="118">
        <f>(('MMO - Euro100kg'!CE20/0.97116)*CE$65)</f>
        <v>22.588790065488695</v>
      </c>
      <c r="CF22" s="118">
        <f>(('MMO - Euro100kg'!CF20/0.97116)*CF$65)</f>
        <v>25.855290003706905</v>
      </c>
      <c r="CG22" s="118">
        <f>(('MMO - Euro100kg'!CG20/0.97116)*CG$65)</f>
        <v>28.452283084146789</v>
      </c>
      <c r="CH22" s="118">
        <f>(('MMO - Euro100kg'!CH20/0.97116)*CH$65)</f>
        <v>28.721098171259108</v>
      </c>
      <c r="CI22" s="118">
        <f>(('MMO - Euro100kg'!CI20/0.97116)*CI$65)</f>
        <v>29.09449824951604</v>
      </c>
      <c r="CJ22" s="118">
        <f>(('MMO - Euro100kg'!CJ20/0.97116)*CJ$65)</f>
        <v>28.985583436302974</v>
      </c>
      <c r="CK22" s="118">
        <f>(('MMO - Euro100kg'!CK20/0.97116)*CK$65)</f>
        <v>30.40148343218419</v>
      </c>
      <c r="CL22" s="118">
        <f>(('MMO - Euro100kg'!CL20/0.97116)*CL$65)</f>
        <v>29.246991350549855</v>
      </c>
      <c r="CM22" s="118">
        <f>(('MMO - Euro100kg'!CM20/0.97116)*CM$65)</f>
        <v>28.92312749701388</v>
      </c>
      <c r="CN22" s="118">
        <f>(('MMO - Euro100kg'!CN20/0.97116)*CN$65)</f>
        <v>27.377714959429955</v>
      </c>
      <c r="CO22" s="118">
        <f>(('MMO - Euro100kg'!CO20/0.97116)*CO$65)</f>
        <v>28.861862700275957</v>
      </c>
      <c r="CP22" s="118">
        <f>(('MMO - Euro100kg'!CP20/0.97116)*CP$65)</f>
        <v>30.354893735326822</v>
      </c>
      <c r="CQ22" s="118">
        <f>(('MMO - Euro100kg'!CQ20/0.97116)*CQ$65)</f>
        <v>31.417598418386255</v>
      </c>
      <c r="CR22" s="118">
        <f>(('MMO - Euro100kg'!CR20/0.97116)*CR$65)</f>
        <v>29.472116077680298</v>
      </c>
      <c r="CS22" s="118">
        <f>(('MMO - Euro100kg'!CS20/0.97116)*CS$65)</f>
        <v>29.138266650191522</v>
      </c>
      <c r="CT22" s="118">
        <f>(('MMO - Euro100kg'!CT20/0.97116)*CT$65)</f>
        <v>29.752179661435807</v>
      </c>
      <c r="CU22" s="118">
        <f>(('MMO - Euro100kg'!CU20/0.97116)*CU$65)</f>
        <v>24.573316199184482</v>
      </c>
      <c r="CV22" s="118">
        <f>(('MMO - Euro100kg'!CV20/0.97116)*CV$65)</f>
        <v>24.581728499938222</v>
      </c>
      <c r="CW22" s="118">
        <f>(('MMO - Euro100kg'!CW20/0.97116)*CW$65)</f>
        <v>22.221355368837266</v>
      </c>
      <c r="CX22" s="118">
        <f>(('MMO - Euro100kg'!CX20/0.97116)*CX$65)</f>
        <v>22.597045646443426</v>
      </c>
      <c r="CY22" s="118">
        <f>(('MMO - Euro100kg'!CY20/0.97116)*CY$65)</f>
        <v>22.46386753984925</v>
      </c>
      <c r="CZ22" s="118">
        <f>(('MMO - Euro100kg'!CZ20/0.97116)*CZ$65)</f>
        <v>21.888561308126363</v>
      </c>
      <c r="DA22" s="118">
        <f>(('MMO - Euro100kg'!DA20/0.97116)*DA$65)</f>
        <v>21.538929146587584</v>
      </c>
      <c r="DB22" s="118">
        <f>(('MMO - Euro100kg'!DB20/0.97116)*DB$65)</f>
        <v>22.857990444416984</v>
      </c>
      <c r="DC22" s="118">
        <f>(('MMO - Euro100kg'!DC20/0.97116)*DC$65)</f>
        <v>25.029034144734133</v>
      </c>
      <c r="DD22" s="118">
        <f>(('MMO - Euro100kg'!DD20/0.97116)*DD$65)</f>
        <v>26.805038387083485</v>
      </c>
      <c r="DE22" s="118">
        <f>(('MMO - Euro100kg'!DE20/0.97116)*DE$65)</f>
        <v>26.515764611392562</v>
      </c>
      <c r="DF22" s="118">
        <f>(('MMO - Euro100kg'!DF20/0.97116)*DF$65)</f>
        <v>27.350309197248652</v>
      </c>
      <c r="DG22" s="118">
        <f>(('MMO - Euro100kg'!DG20/0.97116)*DG$65)</f>
        <v>25.685286914617571</v>
      </c>
      <c r="DH22" s="118">
        <f>(('MMO - Euro100kg'!DH20/0.97116)*DH$65)</f>
        <v>25.879588739239672</v>
      </c>
      <c r="DI22" s="118">
        <f>(('MMO - Euro100kg'!DI20/0.97116)*DI$65)</f>
        <v>28.302686766341282</v>
      </c>
      <c r="DJ22" s="118">
        <f>(('MMO - Euro100kg'!DJ20/0.97116)*DJ$65)</f>
        <v>27.27036739569175</v>
      </c>
      <c r="DK22" s="118">
        <f>(('MMO - Euro100kg'!DK20/0.97116)*DK$65)</f>
        <v>27.258944046295152</v>
      </c>
      <c r="DL22" s="118">
        <f>(('MMO - Euro100kg'!DL20/0.97116)*DL$65)</f>
        <v>27.846268380081554</v>
      </c>
      <c r="DM22" s="118">
        <f>(('MMO - Euro100kg'!DM20/0.97116)*DM$65)</f>
        <v>28.660702005848677</v>
      </c>
      <c r="DN22" s="118">
        <f>(('MMO - Euro100kg'!DN20/0.97116)*DN$65)</f>
        <v>29.811830285431849</v>
      </c>
      <c r="DO22" s="118">
        <f>(('MMO - Euro100kg'!DO20/0.97116)*DO$65)</f>
        <v>31.298355368837267</v>
      </c>
      <c r="DP22" s="118">
        <f>(('MMO - Euro100kg'!DP20/0.97116)*DP$65)</f>
        <v>34.471098480168052</v>
      </c>
      <c r="DQ22" s="118">
        <f>(('MMO - Euro100kg'!DQ20/0.97116)*DQ$65)</f>
        <v>34.617295914164501</v>
      </c>
      <c r="DR22" s="118">
        <f>(('MMO - Euro100kg'!DR20/0.97116)*DR$65)</f>
        <v>35.7883834392685</v>
      </c>
      <c r="DS22" s="118">
        <f>(('MMO - Euro100kg'!DS20/0.97116)*DS$65)</f>
        <v>34.53495613493142</v>
      </c>
      <c r="DT22" s="118">
        <f>(('MMO - Euro100kg'!DT20/0.97116)*DT$65)</f>
        <v>34.687095844145155</v>
      </c>
      <c r="DU22" s="118">
        <f>(('MMO - Euro100kg'!DU20/0.97116)*DU$65)</f>
        <v>34.745310762387248</v>
      </c>
      <c r="DV22" s="118">
        <f>(('MMO - Euro100kg'!DV20/0.97116)*DV$65)</f>
        <v>34.510156925738293</v>
      </c>
      <c r="DW22" s="118">
        <f>(('MMO - Euro100kg'!DW20/0.97116)*DW$65)</f>
        <v>35.261805469747515</v>
      </c>
      <c r="DX22" s="118">
        <f>(('MMO - Euro100kg'!DX20/0.97116)*DX$65)</f>
        <v>34.074817743729149</v>
      </c>
      <c r="DY22" s="118">
        <f>(('MMO - Euro100kg'!DY20/0.97116)*DY$65)</f>
        <v>33.376104864286006</v>
      </c>
      <c r="DZ22" s="118">
        <f>(('MMO - Euro100kg'!DZ20/0.97116)*DZ$65)</f>
        <v>33.145233535153835</v>
      </c>
      <c r="EA22" s="118">
        <f>(('MMO - Euro100kg'!EA20/0.97116)*EA$65)</f>
        <v>33.060622760410233</v>
      </c>
      <c r="EB22" s="118">
        <f>(('MMO - Euro100kg'!EB20/0.97116)*EB$65)</f>
        <v>32.947436055850737</v>
      </c>
      <c r="EC22" s="118">
        <f>(('MMO - Euro100kg'!EC20/0.97116)*EC$65)</f>
        <v>32.882320215000618</v>
      </c>
      <c r="ED22" s="118">
        <f>(('MMO - Euro100kg'!ED20/0.97116)*ED$65)</f>
        <v>32.694054944602328</v>
      </c>
      <c r="EE22" s="268">
        <f>(('MMO - Euro100kg'!EE20/0.97116)*EE$65)</f>
        <v>31.811525186375057</v>
      </c>
      <c r="EF22" s="268">
        <f>(('MMO - Euro100kg'!EF20/0.97116)*EF$65)</f>
        <v>31.626634952016143</v>
      </c>
      <c r="EG22" s="268">
        <f>(('MMO - Euro100kg'!EG20/0.97116)*EG$65)</f>
        <v>30.578933749330695</v>
      </c>
      <c r="EH22" s="268">
        <f>(('MMO - Euro100kg'!EH20/0.97116)*EH$65)</f>
        <v>29.753624531488111</v>
      </c>
      <c r="EI22" s="268">
        <f>(('MMO - Euro100kg'!EI20/0.97116)*EI$65)</f>
        <v>28.387723958976888</v>
      </c>
      <c r="EJ22" s="268">
        <f>(('MMO - Euro100kg'!EJ20/0.97116)*EJ$65)</f>
        <v>28.505819844309894</v>
      </c>
      <c r="EK22" s="268">
        <f>(('MMO - Euro100kg'!EK20/0.97116)*EK$65)</f>
        <v>28.163395321059355</v>
      </c>
      <c r="EL22" s="268">
        <f>(('MMO - Euro100kg'!EL20/0.97116)*EL$65)</f>
        <v>28.941121957247002</v>
      </c>
      <c r="EM22" s="268">
        <f>(('MMO - Euro100kg'!EM20/0.97116)*EM$65)</f>
        <v>29.376055026978044</v>
      </c>
      <c r="EN22" s="268">
        <f>(('MMO - Euro100kg'!EN20/0.97116)*EN$65)</f>
        <v>29.507724267885827</v>
      </c>
      <c r="EO22" s="268">
        <f>(('MMO - Euro100kg'!EO20/0.97116)*EO$65)</f>
        <v>30.093402940813053</v>
      </c>
      <c r="EP22" s="268">
        <f>(('MMO - Euro100kg'!EP20/0.97116)*EP$65)</f>
        <v>31.828476461139257</v>
      </c>
      <c r="EQ22" s="268">
        <f>(('MMO - Euro100kg'!EQ20/0.97116)*EQ$65)</f>
        <v>31.653389760698541</v>
      </c>
      <c r="ER22" s="268">
        <f>(('MMO - Euro100kg'!ER20/0.97116)*ER$65)</f>
        <v>33.118252811071294</v>
      </c>
      <c r="ES22" s="268">
        <f>(('MMO - Euro100kg'!ES20/0.97116)*ES$65)</f>
        <v>34.232148976481731</v>
      </c>
      <c r="ET22" s="268">
        <f>(('MMO - Euro100kg'!ET20/0.97116)*ET$65)</f>
        <v>33.512146299270974</v>
      </c>
      <c r="EU22" s="268">
        <f>(('MMO - Euro100kg'!EU20/0.97116)*EU$65)</f>
        <v>33.731043288438563</v>
      </c>
      <c r="EV22" s="268">
        <f>(('MMO - Euro100kg'!EV20/0.97116)*EV$65)</f>
        <v>34.486582643436719</v>
      </c>
      <c r="EW22" s="268">
        <f>(('MMO - Euro100kg'!EW20/0.97116)*EW$65)</f>
        <v>34.719240392932157</v>
      </c>
      <c r="EX22" s="268">
        <f>(('MMO - Euro100kg'!EX20/0.97116)*EX$65)</f>
        <v>34.578687342971286</v>
      </c>
      <c r="EY22" s="268">
        <f>(('MMO - Euro100kg'!EY20/0.97116)*EY$65)</f>
        <v>35.564489888380905</v>
      </c>
      <c r="EZ22" s="268">
        <f>(('MMO - Euro100kg'!EZ20/0.97116)*EZ$65)</f>
        <v>37.027261213394297</v>
      </c>
      <c r="FA22" s="268">
        <f>(('MMO - Euro100kg'!FA20/0.97116)*FA$65)</f>
        <v>36.587513283084142</v>
      </c>
      <c r="FB22" s="268">
        <f>(('MMO - Euro100kg'!FB20/0.97116)*FB$65)</f>
        <v>36.142706042258745</v>
      </c>
      <c r="FC22" s="268">
        <f>(('MMO - Euro100kg'!FC20/0.97116)*FC$65)</f>
        <v>35.683659644136903</v>
      </c>
      <c r="FD22" s="268">
        <f>(('MMO - Euro100kg'!FD20/0.97116)*FD$65)</f>
        <v>36.055943716792285</v>
      </c>
      <c r="FE22" s="268">
        <f>(('MMO - Euro100kg'!FE20/0.97116)*FE$65)</f>
        <v>36.390422999299808</v>
      </c>
      <c r="FF22" s="268">
        <f>(('MMO - Euro100kg'!FF20/0.97116)*FF$65)</f>
        <v>34.391910704724239</v>
      </c>
      <c r="FG22" s="268">
        <f>(('MMO - Euro100kg'!FG20/0.97116)*FG$65)</f>
        <v>33.905628835619261</v>
      </c>
      <c r="FH22" s="268">
        <f>(('MMO - Euro100kg'!FH20/0.97116)*FH$65)</f>
        <v>32.881800115326001</v>
      </c>
      <c r="FI22" s="268">
        <f>(('MMO - Euro100kg'!FI20/0.97116)*FI$65)</f>
        <v>30.965891511182502</v>
      </c>
      <c r="FJ22" s="268">
        <f>(('MMO - Euro100kg'!FJ20/0.97116)*FJ$65)</f>
        <v>30.201214012109229</v>
      </c>
      <c r="FK22" s="268">
        <f>(('MMO - Euro100kg'!FK20/0.97116)*FK$65)</f>
        <v>29.945190493842418</v>
      </c>
      <c r="FL22" s="268">
        <f>(('MMO - Euro100kg'!FL20/0.97116)*FL$65)</f>
        <v>29.204167696363115</v>
      </c>
      <c r="FM22" s="268">
        <f>(('MMO - Euro100kg'!FM20/0.97116)*FM$65)</f>
        <v>28.801229457555909</v>
      </c>
      <c r="FN22" s="268">
        <f>(('MMO - Euro100kg'!FN20/0.97116)*FN$65)</f>
        <v>27.154827628815024</v>
      </c>
      <c r="FO22" s="268">
        <f>(('MMO - Euro100kg'!FO20/0.97116)*FO$65)</f>
        <v>24.782753923143453</v>
      </c>
      <c r="FP22" s="268">
        <f>(('MMO - Euro100kg'!FP20/0.97116)*FP$65)</f>
        <v>23.334508216977632</v>
      </c>
      <c r="FQ22" s="268">
        <f>(('MMO - Euro100kg'!FQ20/0.97116)*FQ$65)</f>
        <v>23.331080872358829</v>
      </c>
      <c r="FR22" s="268">
        <f>(('MMO - Euro100kg'!FR20/0.97116)*FR$65)</f>
        <v>23.308373491494706</v>
      </c>
      <c r="FS22" s="268">
        <f>(('MMO - Euro100kg'!FS20/0.97116)*FS$65)</f>
        <v>24.063738724823921</v>
      </c>
      <c r="FT22" s="268">
        <f>(('MMO - Euro100kg'!FT20/0.97116)*FT$65)</f>
        <v>23.521286605708639</v>
      </c>
      <c r="FU22" s="268">
        <f>(('MMO - Euro100kg'!FU20/0.97116)*FU$65)</f>
        <v>22.372865542238149</v>
      </c>
      <c r="FV22" s="268">
        <f>(('MMO - Euro100kg'!FV20/0.97116)*FV$65)</f>
        <v>21.862488570369454</v>
      </c>
      <c r="FW22" s="268">
        <f>(('MMO - Euro100kg'!FW20/0.97116)*FW$65)</f>
        <v>23.274787264714359</v>
      </c>
      <c r="FX22" s="268">
        <f>(('MMO - Euro100kg'!FX20/0.97116)*FX$65)</f>
        <v>24.698484801680461</v>
      </c>
      <c r="FY22" s="268">
        <f>(('MMO - Euro100kg'!FY20/0.97116)*FY$65)</f>
        <v>23.893327567033239</v>
      </c>
      <c r="FZ22" s="268">
        <f>(('MMO - Euro100kg'!FZ20/0.97116)*FZ$65)</f>
        <v>24.625650768153545</v>
      </c>
      <c r="GA22" s="268">
        <f>(('MMO - Euro100kg'!GA20/0.97116)*GA$65)</f>
        <v>24.795070431236873</v>
      </c>
      <c r="GB22" s="268">
        <f>(('MMO - Euro100kg'!GB20/0.97116)*GB$65)</f>
        <v>25.075778038634205</v>
      </c>
      <c r="GC22" s="268">
        <f>(('MMO - Euro100kg'!GC20/0.97116)*GC$65)</f>
        <v>25.495608138720705</v>
      </c>
      <c r="GD22" s="268">
        <f>(('MMO - Euro100kg'!GD20/0.97116)*GD$65)</f>
        <v>25.226069957576502</v>
      </c>
      <c r="GE22" s="268">
        <f>(('MMO - Euro100kg'!GE20/0.97116)*GE$65)</f>
        <v>23.62812368713703</v>
      </c>
      <c r="GF22" s="268">
        <f>(('MMO - Euro100kg'!GF20/0.97116)*GF$65)</f>
        <v>22.386327690596811</v>
      </c>
      <c r="GG22" s="268">
        <f>(('MMO - Euro100kg'!GG20/0.97116)*GG$65)</f>
        <v>23.582980353391818</v>
      </c>
      <c r="GH22" s="268">
        <f>(('MMO - Euro100kg'!GH20/0.97116)*GH$65)</f>
        <v>24.9698705671568</v>
      </c>
      <c r="GI22" s="268">
        <f>(('MMO - Euro100kg'!GI20/0.97116)*GI$65)</f>
        <v>25.960196054203223</v>
      </c>
      <c r="GJ22" s="268">
        <f>(('MMO - Euro100kg'!GJ20/0.97116)*GJ$65)</f>
        <v>29.061764899707569</v>
      </c>
      <c r="GK22" s="268">
        <f>(('MMO - Euro100kg'!GK20/0.97116)*GK$65)</f>
        <v>29.596689731867045</v>
      </c>
      <c r="GL22" s="268">
        <f>(('MMO - Euro100kg'!GL20/0.97116)*GL$65)</f>
        <v>30.234013138926638</v>
      </c>
      <c r="GM22" s="268">
        <f>(('MMO - Euro100kg'!GM20/0.97116)*GM$65)</f>
        <v>32.793895959471143</v>
      </c>
      <c r="GN22" s="268">
        <f>(('MMO - Euro100kg'!GN20/0.97116)*GN$65)</f>
        <v>33.286015692573827</v>
      </c>
      <c r="GO22" s="268">
        <f>(('MMO - Euro100kg'!GO20/0.97116)*GO$65)</f>
        <v>33.790336092919816</v>
      </c>
      <c r="GP22" s="268">
        <f>(('MMO - Euro100kg'!GP20/0.97116)*GP$65)</f>
        <v>32.038998723176412</v>
      </c>
      <c r="GQ22" s="268">
        <f>(('MMO - Euro100kg'!GQ20/0.97116)*GQ$65)</f>
        <v>31.086434573087853</v>
      </c>
      <c r="GR22" s="268">
        <f>(('MMO - Euro100kg'!GR20/0.97116)*GR$65)</f>
        <v>31.192554882820541</v>
      </c>
      <c r="GS22" s="268">
        <f>(('MMO - Euro100kg'!GS20/0.97116)*GS$65)</f>
        <v>33.365637176160469</v>
      </c>
      <c r="GT22" s="268">
        <f>(('MMO - Euro100kg'!GT20/0.97116)*GT$65)</f>
        <v>35.64476378315846</v>
      </c>
      <c r="GU22" s="268">
        <f>(('MMO - Euro100kg'!GU20/0.97116)*GU$65)</f>
        <v>37.035069695739416</v>
      </c>
      <c r="GV22" s="268">
        <f>(('MMO - Euro100kg'!GV20/0.97116)*GV$65)</f>
        <v>37.484539000220913</v>
      </c>
      <c r="GW22" s="268">
        <f>(('MMO - Euro100kg'!GW20/0.97116)*GW$65)</f>
        <v>36.801130864121248</v>
      </c>
      <c r="GX22" s="268">
        <f>(('MMO - Euro100kg'!GX20/0.97116)*GX$65)</f>
        <v>36.399862372940881</v>
      </c>
      <c r="GY22" s="268">
        <f>(('MMO - Euro100kg'!GY20/0.97116)*GY$65)</f>
        <v>34.162418981611495</v>
      </c>
      <c r="GZ22" s="268">
        <f>(('MMO - Euro100kg'!GZ20/0.97116)*GZ$65)</f>
        <v>32.558375839202604</v>
      </c>
      <c r="HA22" s="268">
        <f>(('MMO - Euro100kg'!HA20/0.97116)*HA$65)</f>
        <v>30.418104260197431</v>
      </c>
      <c r="HB22" s="268">
        <f>(('MMO - Euro100kg'!HB20/0.97116)*HB$65)</f>
        <v>29.024019605420317</v>
      </c>
      <c r="HC22" s="268">
        <f>(('MMO - Euro100kg'!HC20/0.97116)*HC$65)</f>
        <v>28.616834301247987</v>
      </c>
      <c r="HD22" s="268">
        <f>(('MMO - Euro100kg'!HD20/0.97116)*HD$65)</f>
        <v>28.623869251106683</v>
      </c>
      <c r="HE22" s="268">
        <f>(('MMO - Euro100kg'!HE20/0.97116)*HE$65)</f>
        <v>30.167181617859057</v>
      </c>
      <c r="HF22" s="268">
        <f>(('MMO - Euro100kg'!HF20/0.97116)*HF$65)</f>
        <v>30.743398490733632</v>
      </c>
      <c r="HG22" s="268">
        <f>(('MMO - Euro100kg'!HG20/0.97116)*HG$65)</f>
        <v>31.900410745912104</v>
      </c>
      <c r="HH22" s="268">
        <f>(('MMO - Euro100kg'!HH20/0.97116)*HH$65)</f>
        <v>34.148670733519928</v>
      </c>
      <c r="HI22" s="268">
        <f>(('MMO - Euro100kg'!HI20/0.97116)*HI$65)</f>
        <v>33.762468121534127</v>
      </c>
      <c r="HJ22" s="268">
        <f>(('MMO - Euro100kg'!HJ20/0.97116)*HJ$65)</f>
        <v>34.609585151560474</v>
      </c>
      <c r="HK22" s="268">
        <f>(('MMO - Euro100kg'!HK20/0.97116)*HK$65)</f>
        <v>32.807799388921964</v>
      </c>
      <c r="HL22" s="268">
        <f>(('MMO - Euro100kg'!HL20/0.97116)*HL$65)</f>
        <v>31.602046305449157</v>
      </c>
      <c r="HM22" s="268">
        <f>(('MMO - Euro100kg'!HM20/0.97116)*HM$65)</f>
        <v>30.965078345189546</v>
      </c>
      <c r="HN22" s="268">
        <f>(('MMO - Euro100kg'!HN20/0.97116)*HN$65)</f>
        <v>31.173715077845046</v>
      </c>
      <c r="HO22" s="268">
        <f>(('MMO - Euro100kg'!HO20/0.97116)*HO$65)</f>
        <v>30.519974238867103</v>
      </c>
      <c r="HP22" s="268">
        <f>(('MMO - Euro100kg'!HP20/0.97116)*HP$65)</f>
        <v>31.50814162444912</v>
      </c>
      <c r="HQ22" s="268">
        <f>(('MMO - Euro100kg'!HQ20/0.97116)*HQ$65)</f>
        <v>31.50694344011734</v>
      </c>
      <c r="HR22" s="268">
        <f>(('MMO - Euro100kg'!HR20/0.97116)*HR$65)</f>
        <v>31.458764734020047</v>
      </c>
      <c r="HS22" s="268">
        <f>(('MMO - Euro100kg'!HS20/0.97116)*HS$65)</f>
        <v>31.465901945439814</v>
      </c>
      <c r="HT22" s="268">
        <f>(('MMO - Euro100kg'!HT20/0.97116)*HT$65)</f>
        <v>31.557366121554317</v>
      </c>
      <c r="HU22" s="268">
        <f>(('MMO - Euro100kg'!HU20/0.97116)*HU$65)</f>
        <v>31.313909992762714</v>
      </c>
      <c r="HV22" s="268">
        <f>(('MMO - Euro100kg'!HV20/0.97116)*HV$65)</f>
        <v>31.478793195765888</v>
      </c>
      <c r="HW22" s="268">
        <f>(('MMO - Euro100kg'!HW20/0.97116)*HW$65)</f>
        <v>30.790902351077815</v>
      </c>
      <c r="HX22" s="268">
        <f>(('MMO - Euro100kg'!HX20/0.97116)*HX$65)</f>
        <v>30.220900263602289</v>
      </c>
      <c r="HY22" s="268">
        <f>(('MMO - Euro100kg'!HY20/0.97116)*HY$65)</f>
        <v>32.148055371458305</v>
      </c>
      <c r="HZ22" s="268">
        <f>(('MMO - Euro100kg'!HZ20/0.97116)*HZ$65)</f>
        <v>31.406798467811694</v>
      </c>
      <c r="IA22" s="268">
        <f>(('MMO - Euro100kg'!IA20/0.97116)*IA$65)</f>
        <v>31.523724000164759</v>
      </c>
      <c r="IB22" s="268">
        <f>(('MMO - Euro100kg'!IB20/0.97116)*IB$65)</f>
        <v>31.761732361299892</v>
      </c>
      <c r="IC22" s="268">
        <f>(('MMO - Euro100kg'!IC20/0.97116)*IC$65)</f>
        <v>31.551091657309858</v>
      </c>
      <c r="ID22" s="268">
        <f>(('MMO - Euro100kg'!ID20/0.97116)*ID$65)</f>
        <v>31.592372008731825</v>
      </c>
      <c r="IE22" s="268">
        <f>(('MMO - Euro100kg'!IE20/0.97116)*IE$65)</f>
        <v>32.795722734574213</v>
      </c>
      <c r="IF22" s="268">
        <f>(('MMO - Euro100kg'!IF20/0.97116)*IF$65)</f>
        <v>33.870910935001817</v>
      </c>
      <c r="IG22" s="268">
        <f>(('MMO - Euro100kg'!IG20/0.97116)*IG$65)</f>
        <v>34.94987751515616</v>
      </c>
      <c r="IH22" s="268">
        <f>(('MMO - Euro100kg'!IH20/0.97116)*IH$65)</f>
        <v>35.394849973227892</v>
      </c>
      <c r="II22" s="268">
        <f>(('MMO - Euro100kg'!II20/0.97116)*II$65)</f>
        <v>33.715490341447335</v>
      </c>
      <c r="IJ22" s="268">
        <f>(('MMO - Euro100kg'!IJ20/0.97116)*IJ$65)</f>
        <v>33.041734935541001</v>
      </c>
      <c r="IK22" s="268">
        <f>(('MMO - Euro100kg'!IK20/0.97116)*IK$65)</f>
        <v>32.531212785427378</v>
      </c>
      <c r="IL22" s="268">
        <f>(('MMO - Euro100kg'!IL20/0.97116)*IL$65)</f>
        <v>33.97329760286668</v>
      </c>
      <c r="IM22" s="268">
        <f>(('MMO - Euro100kg'!IM20/0.97116)*IM$65)</f>
        <v>34.932962789712448</v>
      </c>
      <c r="IN22" s="268">
        <f>(('MMO - Euro100kg'!IN20/0.97116)*IN$65)</f>
        <v>34.688648158341103</v>
      </c>
      <c r="IO22" s="268">
        <f>(('MMO - Euro100kg'!IO20/0.97116)*IO$65)</f>
        <v>33.287550408321437</v>
      </c>
      <c r="IP22" s="268">
        <f>(('MMO - Euro100kg'!IP20/0.97116)*IP$65)</f>
        <v>34.03043197638064</v>
      </c>
      <c r="IQ22" s="268">
        <f>(('MMO - Euro100kg'!IQ20/0.97116)*IQ$65)</f>
        <v>34.797361356054054</v>
      </c>
      <c r="IR22" s="268">
        <f>(('MMO - Euro100kg'!IR20/0.97116)*IR$65)</f>
        <v>35.721173108643754</v>
      </c>
      <c r="IS22" s="268">
        <f>(('MMO - Euro100kg'!IS20/0.97116)*IS$65)</f>
        <v>36.345330186206567</v>
      </c>
      <c r="IT22" s="268">
        <f>(('MMO - Euro100kg'!IT20/0.97116)*IT$65)</f>
        <v>37.834184131213767</v>
      </c>
      <c r="IU22" s="268">
        <f>(('MMO - Euro100kg'!IU20/0.97116)*IU$65)</f>
        <v>36.887164392508517</v>
      </c>
      <c r="IV22" s="268">
        <f>(('MMO - Euro100kg'!IV20/0.97116)*IV$65)</f>
        <v>37.107617539849251</v>
      </c>
      <c r="IW22" s="268">
        <f>(('MMO - Euro100kg'!IW20/0.97116)*IW$65)</f>
        <v>38.505955764240703</v>
      </c>
      <c r="IX22" s="268">
        <f>(('MMO - Euro100kg'!IX20/0.97116)*IX$65)</f>
        <v>39.599088014116596</v>
      </c>
      <c r="IY22" s="268">
        <f>(('MMO - Euro100kg'!IY20/0.97116)*IY$65)</f>
        <v>41.734084169259631</v>
      </c>
      <c r="IZ22" s="268">
        <f>(('MMO - Euro100kg'!IZ20/0.97116)*IZ$65)</f>
        <v>43.950510963458882</v>
      </c>
      <c r="JA22" s="268">
        <f>(('MMO - Euro100kg'!JA20/0.97116)*JA$65)</f>
        <v>45.699331383774734</v>
      </c>
      <c r="JB22" s="268">
        <f>(('MMO - Euro100kg'!JB20/0.97116)*JB$65)</f>
        <v>46.854775866422408</v>
      </c>
      <c r="JC22" s="268">
        <f>(('MMO - Euro100kg'!JC20/0.97116)*JC$65)</f>
        <v>49.398712739029989</v>
      </c>
      <c r="JD22" s="268">
        <f>(('MMO - Euro100kg'!JD20/0.97116)*JD$65)</f>
        <v>50.827258124304954</v>
      </c>
      <c r="JE22" s="268">
        <f>(('MMO - Euro100kg'!JE20/0.97116)*JE$65)</f>
        <v>52.189951145584097</v>
      </c>
      <c r="JF22" s="268">
        <f>(('MMO - Euro100kg'!JF20/0.97116)*JF$65)</f>
        <v>52.313895998697681</v>
      </c>
      <c r="JG22" s="268">
        <f>(('MMO - Euro100kg'!JG20/0.97116)*JG$65)</f>
        <v>50.7757967042225</v>
      </c>
      <c r="JH22" s="268">
        <f>(('MMO - Euro100kg'!JH20/0.97116)*JH$65)</f>
        <v>49.246947104493593</v>
      </c>
      <c r="JI22" s="268">
        <f>(('MMO - Euro100kg'!JI20/0.97116)*JI$65)</f>
        <v>46.367953787223527</v>
      </c>
      <c r="JJ22" s="268">
        <f>(('MMO - Euro100kg'!JJ20/0.97116)*JJ$65)</f>
        <v>41.854798156614549</v>
      </c>
      <c r="JK22" s="268">
        <f>(('MMO - Euro100kg'!JK20/0.97116)*JK$65)</f>
        <v>37.419126705083706</v>
      </c>
      <c r="JL22" s="268">
        <f>(('MMO - Euro100kg'!JL20/0.97116)*JL$65)</f>
        <v>32.385172371184979</v>
      </c>
      <c r="JM22" s="268">
        <f>(('MMO - Euro100kg'!JM20/0.97116)*JM$65)</f>
        <v>32.400910594889957</v>
      </c>
      <c r="JN22" s="268">
        <f>(('MMO - Euro100kg'!JN20/0.97116)*JN$65)</f>
        <v>32.202536590039344</v>
      </c>
      <c r="JO22" s="268">
        <f>(('MMO - Euro100kg'!JO20/0.97116)*JO$65)</f>
        <v>32.408742171855359</v>
      </c>
      <c r="JP22" s="268">
        <f>(('MMO - Euro100kg'!JP20/0.97116)*JP$65)</f>
        <v>34.79471971662754</v>
      </c>
      <c r="JQ22" s="268">
        <f>(('MMO - Euro100kg'!JQ20/0.97116)*JQ$65)</f>
        <v>35.485599929231768</v>
      </c>
      <c r="JR22" s="268">
        <f>(('MMO - Euro100kg'!JR20/0.97116)*JR$65)</f>
        <v>36.831159156385958</v>
      </c>
      <c r="JS22" s="268">
        <f>(('MMO - Euro100kg'!JS20/0.97116)*JS$65)</f>
        <v>39.127936039001156</v>
      </c>
      <c r="JT22" s="268">
        <f>(('MMO - Euro100kg'!JT20/0.97116)*JT$65)</f>
        <v>38.564314153520876</v>
      </c>
      <c r="JU22" s="268">
        <f>(('MMO - Euro100kg'!JU20/0.97116)*JU$65)</f>
        <v>39.268318763128633</v>
      </c>
      <c r="JV22" s="268">
        <f>(('MMO - Euro100kg'!JV20/0.97116)*JV$65)</f>
        <v>38.517955993715908</v>
      </c>
      <c r="JW22" s="268">
        <f>(('MMO - Euro100kg'!JW20/0.97116)*JW$65)</f>
        <v>37.921013670624447</v>
      </c>
      <c r="JX22" s="268">
        <f>(('MMO - Euro100kg'!JX20/0.97116)*JX$65)</f>
        <v>38.105539149058856</v>
      </c>
      <c r="JY22" s="268">
        <f>(('MMO - Euro100kg'!JY20/0.97116)*JY$65)</f>
        <v>38.104266524837172</v>
      </c>
      <c r="JZ22" s="268">
        <f>(('MMO - Euro100kg'!JZ20/0.97116)*JZ$65)</f>
        <v>39.341621313218674</v>
      </c>
      <c r="KA22" s="268">
        <f>(('MMO - Euro100kg'!KA20/0.97116)*KA$65)</f>
        <v>41.286407418521591</v>
      </c>
      <c r="KB22" s="268">
        <f>(('MMO - Euro100kg'!KB20/0.97116)*KB$65)</f>
        <v>44.708488459341318</v>
      </c>
      <c r="KC22" s="268">
        <f>(('MMO - Euro100kg'!KC20/0.97116)*KC$65)</f>
        <v>46.619856666254783</v>
      </c>
      <c r="KD22" s="268">
        <f>(('MMO - Euro100kg'!KD20/0.97116)*KD$65)</f>
        <v>47.288278862391373</v>
      </c>
      <c r="KE22" s="268">
        <f>(('MMO - Euro100kg'!KE20/0.97116)*KE$65)</f>
        <v>48.168236719724121</v>
      </c>
      <c r="KF22" s="268">
        <f>(('MMO - Euro100kg'!KF20/0.97116)*KF$65)</f>
        <v>49.432955228798548</v>
      </c>
      <c r="KG22" s="268">
        <f>(('MMO - Euro100kg'!KG20/0.97116)*KG$65)</f>
        <v>49.98101548663454</v>
      </c>
      <c r="KH22" s="268">
        <f>(('MMO - Euro100kg'!KH20/0.97116)*KH$65)</f>
        <v>50.630229879731452</v>
      </c>
      <c r="KI22" s="268">
        <f>(('MMO - Euro100kg'!KI20/0.97116)*KI$65)</f>
        <v>49.811001178757273</v>
      </c>
      <c r="KJ22" s="268">
        <f>(('MMO - Euro100kg'!KJ20/0.97116)*KJ$65)</f>
        <v>48.328782075044273</v>
      </c>
      <c r="KK22" s="268">
        <f>(('MMO - Euro100kg'!KK20/0.97116)*KK$65)</f>
        <v>47.946159859030082</v>
      </c>
      <c r="KL22" s="268">
        <f>(('MMO - Euro100kg'!KL20/0.97116)*KL$65)</f>
        <v>48.540144628220744</v>
      </c>
      <c r="KM22" s="268">
        <f>(('MMO - Euro100kg'!KM20/0.97116)*KM$65)</f>
        <v>50.186530072752738</v>
      </c>
      <c r="KN22" s="268">
        <f>(('MMO - Euro100kg'!KN20/0.97116)*KN$65)</f>
        <v>50.642210525467526</v>
      </c>
      <c r="KO22" s="268">
        <f>(('MMO - Euro100kg'!KO20/0.97116)*KO$65)</f>
        <v>49.21011898142428</v>
      </c>
      <c r="KP22" s="268">
        <f>(('MMO - Euro100kg'!KP20/0.97116)*KP$65)</f>
        <v>45.81505622142592</v>
      </c>
      <c r="KQ22" s="268">
        <f>(('MMO - Euro100kg'!KQ20/0.97116)*KQ$65)</f>
        <v>43.102912717045299</v>
      </c>
      <c r="KR22" s="268">
        <f>(('MMO - Euro100kg'!KR20/0.97116)*KR$65)</f>
        <v>41.707298591375263</v>
      </c>
      <c r="KS22" s="268">
        <f>(('MMO - Euro100kg'!KS20/0.97116)*KS$65)</f>
        <v>39.704495280245929</v>
      </c>
      <c r="KT22" s="268">
        <f>(('MMO - Euro100kg'!KT20/0.97116)*KT$65)</f>
        <v>39.082524403805749</v>
      </c>
      <c r="KU22" s="268">
        <f>(('MMO - Euro100kg'!KU20/0.97116)*KU$65)</f>
        <v>39.719085217677829</v>
      </c>
      <c r="KV22" s="268">
        <f>(('MMO - Euro100kg'!KV20/0.97116)*KV$65)</f>
        <v>38.207430663985711</v>
      </c>
      <c r="KW22" s="268">
        <f>(('MMO - Euro100kg'!KW20/0.97116)*KW$65)</f>
        <v>38.301639634896503</v>
      </c>
      <c r="KX22" s="268">
        <f>(('MMO - Euro100kg'!KX20/0.97116)*KX$65)</f>
        <v>39.587662177190161</v>
      </c>
      <c r="KY22" s="268">
        <f>KX22-KL22</f>
        <v>-8.9524824510305834</v>
      </c>
      <c r="KZ22" s="269">
        <f>(KX22/KL22)-1</f>
        <v>-0.1844346060276405</v>
      </c>
      <c r="LA22" s="20"/>
      <c r="LB22" s="25"/>
      <c r="LE22" s="23"/>
      <c r="LF22" s="24"/>
    </row>
    <row r="23" spans="2:318" s="17" customFormat="1" ht="18" customHeight="1">
      <c r="B23" s="85" t="s">
        <v>13</v>
      </c>
      <c r="C23" s="117">
        <f>(('MMO - Euro100kg'!C16/0.97116)*C$65)</f>
        <v>18.324299343053667</v>
      </c>
      <c r="D23" s="117">
        <f>(('MMO - Euro100kg'!D16/0.97116)*D$65)</f>
        <v>18.18203797520491</v>
      </c>
      <c r="E23" s="117">
        <f>(('MMO - Euro100kg'!E16/0.97116)*E$65)</f>
        <v>17.898368147370157</v>
      </c>
      <c r="F23" s="117">
        <f>(('MMO - Euro100kg'!F16/0.97116)*F$65)</f>
        <v>18.448645990362042</v>
      </c>
      <c r="G23" s="117">
        <f>(('MMO - Euro100kg'!G16/0.97116)*G$65)</f>
        <v>17.893930660241363</v>
      </c>
      <c r="H23" s="117">
        <f>(('MMO - Euro100kg'!H16/0.97116)*H$65)</f>
        <v>18.691756703323861</v>
      </c>
      <c r="I23" s="117">
        <f>(('MMO - Euro100kg'!I16/0.97116)*I$65)</f>
        <v>19.843482062687919</v>
      </c>
      <c r="J23" s="117">
        <f>(('MMO - Euro100kg'!J16/0.97116)*J$65)</f>
        <v>21.494735573952799</v>
      </c>
      <c r="K23" s="117">
        <f>(('MMO - Euro100kg'!K16/0.97116)*K$65)</f>
        <v>20.708676716503977</v>
      </c>
      <c r="L23" s="117">
        <f>(('MMO - Euro100kg'!L16/0.97116)*L$65)</f>
        <v>20.472043690020183</v>
      </c>
      <c r="M23" s="117">
        <f>(('MMO - Euro100kg'!M16/0.97116)*M$65)</f>
        <v>20.055533403352687</v>
      </c>
      <c r="N23" s="117">
        <f>(('MMO - Euro100kg'!N16/0.97116)*N$65)</f>
        <v>19.574845236624245</v>
      </c>
      <c r="O23" s="117">
        <f>(('MMO - Euro100kg'!O16/0.97116)*O$65)</f>
        <v>18.798298117714896</v>
      </c>
      <c r="P23" s="117">
        <f>(('MMO - Euro100kg'!P16/0.97116)*P$65)</f>
        <v>18.300216946744101</v>
      </c>
      <c r="Q23" s="117">
        <f>(('MMO - Euro100kg'!Q16/0.97116)*Q$65)</f>
        <v>17.997522385600725</v>
      </c>
      <c r="R23" s="117">
        <f>(('MMO - Euro100kg'!R16/0.97116)*R$65)</f>
        <v>15.980160354627456</v>
      </c>
      <c r="S23" s="117">
        <f>(('MMO - Euro100kg'!S16/0.97116)*S$65)</f>
        <v>14.851839223197</v>
      </c>
      <c r="T23" s="117">
        <f>(('MMO - Euro100kg'!T16/0.97116)*T$65)</f>
        <v>15.363640594752667</v>
      </c>
      <c r="U23" s="117">
        <f>(('MMO - Euro100kg'!U16/0.97116)*U$65)</f>
        <v>16.583006960747969</v>
      </c>
      <c r="V23" s="117">
        <f>(('MMO - Euro100kg'!V16/0.97116)*V$65)</f>
        <v>16.974570029655254</v>
      </c>
      <c r="W23" s="117">
        <f>(('MMO - Euro100kg'!W16/0.97116)*W$65)</f>
        <v>17.051748589315867</v>
      </c>
      <c r="X23" s="117">
        <f>(('MMO - Euro100kg'!X16/0.97116)*X$65)</f>
        <v>18.146774486181471</v>
      </c>
      <c r="Y23" s="117">
        <f>(('MMO - Euro100kg'!Y16/0.97116)*Y$65)</f>
        <v>18.107421887227648</v>
      </c>
      <c r="Z23" s="117">
        <f>(('MMO - Euro100kg'!Z16/0.97116)*Z$65)</f>
        <v>17.959618518060875</v>
      </c>
      <c r="AA23" s="117">
        <f>(('MMO - Euro100kg'!AA16/0.97116)*AA$65)</f>
        <v>17.670554944602333</v>
      </c>
      <c r="AB23" s="117">
        <f>(('MMO - Euro100kg'!AB16/0.97116)*AB$65)</f>
        <v>17.616856244079244</v>
      </c>
      <c r="AC23" s="117">
        <f>(('MMO - Euro100kg'!AC16/0.97116)*AC$65)</f>
        <v>17.418096657605336</v>
      </c>
      <c r="AD23" s="117">
        <f>(('MMO - Euro100kg'!AD16/0.97116)*AD$65)</f>
        <v>16.853943078380492</v>
      </c>
      <c r="AE23" s="117">
        <f>(('MMO - Euro100kg'!AE16/0.97116)*AE$65)</f>
        <v>16.014178127188103</v>
      </c>
      <c r="AF23" s="117">
        <f>(('MMO - Euro100kg'!AF16/0.97116)*AF$65)</f>
        <v>16.585575641500885</v>
      </c>
      <c r="AG23" s="117">
        <f>(('MMO - Euro100kg'!AG16/0.97116)*AG$65)</f>
        <v>18.250321388854566</v>
      </c>
      <c r="AH23" s="117">
        <f>(('MMO - Euro100kg'!AH16/0.97116)*AH$65)</f>
        <v>18.973726162527282</v>
      </c>
      <c r="AI23" s="117">
        <f>(('MMO - Euro100kg'!AI16/0.97116)*AI$65)</f>
        <v>19.24645557889534</v>
      </c>
      <c r="AJ23" s="117">
        <f>(('MMO - Euro100kg'!AJ16/0.97116)*AJ$65)</f>
        <v>19.597689525927755</v>
      </c>
      <c r="AK23" s="117">
        <f>(('MMO - Euro100kg'!AK16/0.97116)*AK$65)</f>
        <v>19.817161126899791</v>
      </c>
      <c r="AL23" s="117">
        <f>(('MMO - Euro100kg'!AL16/0.97116)*AL$65)</f>
        <v>19.53220236624243</v>
      </c>
      <c r="AM23" s="117">
        <f>(('MMO - Euro100kg'!AM16/0.97116)*AM$65)</f>
        <v>19.349290924873348</v>
      </c>
      <c r="AN23" s="117">
        <f>(('MMO - Euro100kg'!AN16/0.97116)*AN$65)</f>
        <v>19.22312984019111</v>
      </c>
      <c r="AO23" s="117">
        <f>(('MMO - Euro100kg'!AO16/0.97116)*AO$65)</f>
        <v>19.026089642283459</v>
      </c>
      <c r="AP23" s="117">
        <f>(('MMO - Euro100kg'!AP16/0.97116)*AP$65)</f>
        <v>17.632010524939247</v>
      </c>
      <c r="AQ23" s="117">
        <f>(('MMO - Euro100kg'!AQ16/0.97116)*AQ$65)</f>
        <v>17.151515973989866</v>
      </c>
      <c r="AR23" s="117">
        <f>(('MMO - Euro100kg'!AR16/0.97116)*AR$65)</f>
        <v>17.111569871802789</v>
      </c>
      <c r="AS23" s="117">
        <f>(('MMO - Euro100kg'!AS16/0.97116)*AS$65)</f>
        <v>18.376982776267557</v>
      </c>
      <c r="AT23" s="117">
        <f>(('MMO - Euro100kg'!AT16/0.97116)*AT$65)</f>
        <v>18.332279047942666</v>
      </c>
      <c r="AU23" s="117">
        <f>(('MMO - Euro100kg'!AU16/0.97116)*AU$65)</f>
        <v>19.33855404361794</v>
      </c>
      <c r="AV23" s="117">
        <f>(('MMO - Euro100kg'!AV16/0.97116)*AV$65)</f>
        <v>19.403621320276784</v>
      </c>
      <c r="AW23" s="117">
        <f>(('MMO - Euro100kg'!AW16/0.97116)*AW$65)</f>
        <v>19.565947356254377</v>
      </c>
      <c r="AX23" s="117">
        <f>(('MMO - Euro100kg'!AX16/0.97116)*AX$65)</f>
        <v>19.975557558280819</v>
      </c>
      <c r="AY23" s="117">
        <f>(('MMO - Euro100kg'!AY16/0.97116)*AY$65)</f>
        <v>18.727558507352033</v>
      </c>
      <c r="AZ23" s="117">
        <f>(('MMO - Euro100kg'!AZ16/0.97116)*AZ$65)</f>
        <v>18.330642015733762</v>
      </c>
      <c r="BA23" s="117">
        <f>(('MMO - Euro100kg'!BA16/0.97116)*BA$65)</f>
        <v>18.472858437332672</v>
      </c>
      <c r="BB23" s="117">
        <f>(('MMO - Euro100kg'!BB16/0.97116)*BB$65)</f>
        <v>17.835614152147944</v>
      </c>
      <c r="BC23" s="117">
        <f>(('MMO - Euro100kg'!BC16/0.97116)*BC$65)</f>
        <v>17.439972527698835</v>
      </c>
      <c r="BD23" s="117">
        <f>(('MMO - Euro100kg'!BD16/0.97116)*BD$65)</f>
        <v>17.244194736191773</v>
      </c>
      <c r="BE23" s="117">
        <f>(('MMO - Euro100kg'!BE16/0.97116)*BE$65)</f>
        <v>19.107328298117714</v>
      </c>
      <c r="BF23" s="117">
        <f>(('MMO - Euro100kg'!BF16/0.97116)*BF$65)</f>
        <v>18.854648296882083</v>
      </c>
      <c r="BG23" s="117">
        <f>(('MMO - Euro100kg'!BG16/0.97116)*BG$65)</f>
        <v>19.734963445776184</v>
      </c>
      <c r="BH23" s="117">
        <f>(('MMO - Euro100kg'!BH16/0.97116)*BH$65)</f>
        <v>20.274612875324355</v>
      </c>
      <c r="BI23" s="117">
        <f>(('MMO - Euro100kg'!BI16/0.97116)*BI$65)</f>
        <v>19.761485048807611</v>
      </c>
      <c r="BJ23" s="117">
        <f>(('MMO - Euro100kg'!BJ16/0.97116)*BJ$65)</f>
        <v>19.369797324848633</v>
      </c>
      <c r="BK23" s="117">
        <f>(('MMO - Euro100kg'!BK16/0.97116)*BK$65)</f>
        <v>18.714079204250584</v>
      </c>
      <c r="BL23" s="117">
        <f>(('MMO - Euro100kg'!BL16/0.97116)*BL$65)</f>
        <v>18.4594601095597</v>
      </c>
      <c r="BM23" s="117">
        <f>(('MMO - Euro100kg'!BM16/0.97116)*BM$65)</f>
        <v>17.935572377363151</v>
      </c>
      <c r="BN23" s="117">
        <f>(('MMO - Euro100kg'!BN16/0.97116)*BN$65)</f>
        <v>17.371967090901602</v>
      </c>
      <c r="BO23" s="117">
        <f>(('MMO - Euro100kg'!BO16/0.97116)*BO$65)</f>
        <v>16.780647462827954</v>
      </c>
      <c r="BP23" s="117">
        <f>(('MMO - Euro100kg'!BP16/0.97116)*BP$65)</f>
        <v>16.714965608138719</v>
      </c>
      <c r="BQ23" s="117">
        <f>(('MMO - Euro100kg'!BQ16/0.97116)*BQ$65)</f>
        <v>17.169203951974961</v>
      </c>
      <c r="BR23" s="117">
        <f>(('MMO - Euro100kg'!BR16/0.97116)*BR$65)</f>
        <v>17.60404763375757</v>
      </c>
      <c r="BS23" s="117">
        <f>(('MMO - Euro100kg'!BS16/0.97116)*BS$65)</f>
        <v>18.397516742864205</v>
      </c>
      <c r="BT23" s="117">
        <f>(('MMO - Euro100kg'!BT16/0.97116)*BT$65)</f>
        <v>18.84537419168829</v>
      </c>
      <c r="BU23" s="117">
        <f>(('MMO - Euro100kg'!BU16/0.97116)*BU$65)</f>
        <v>19.019095545533176</v>
      </c>
      <c r="BV23" s="117">
        <f>(('MMO - Euro100kg'!BV16/0.97116)*BV$65)</f>
        <v>18.727450821697765</v>
      </c>
      <c r="BW23" s="117">
        <f>(('MMO - Euro100kg'!BW16/0.97116)*BW$65)</f>
        <v>18.047567578977716</v>
      </c>
      <c r="BX23" s="117">
        <f>(('MMO - Euro100kg'!BX16/0.97116)*BX$65)</f>
        <v>17.646651355080522</v>
      </c>
      <c r="BY23" s="117">
        <f>(('MMO - Euro100kg'!BY16/0.97116)*BY$65)</f>
        <v>17.792808538242927</v>
      </c>
      <c r="BZ23" s="117">
        <f>(('MMO - Euro100kg'!BZ16/0.97116)*BZ$65)</f>
        <v>17.49904704683059</v>
      </c>
      <c r="CA23" s="117">
        <f>(('MMO - Euro100kg'!CA16/0.97116)*CA$65)</f>
        <v>17.515409366118867</v>
      </c>
      <c r="CB23" s="117">
        <f>(('MMO - Euro100kg'!CB16/0.97116)*CB$65)</f>
        <v>18.145112998887928</v>
      </c>
      <c r="CC23" s="117">
        <f>(('MMO - Euro100kg'!CC16/0.97116)*CC$65)</f>
        <v>19.668921784258</v>
      </c>
      <c r="CD23" s="117">
        <f>(('MMO - Euro100kg'!CD16/0.97116)*CD$65)</f>
        <v>20.723086618064993</v>
      </c>
      <c r="CE23" s="117">
        <f>(('MMO - Euro100kg'!CE16/0.97116)*CE$65)</f>
        <v>22.8722127764735</v>
      </c>
      <c r="CF23" s="117">
        <f>(('MMO - Euro100kg'!CF16/0.97116)*CF$65)</f>
        <v>26.514571234400098</v>
      </c>
      <c r="CG23" s="117">
        <f>(('MMO - Euro100kg'!CG16/0.97116)*CG$65)</f>
        <v>27.044620783393054</v>
      </c>
      <c r="CH23" s="117">
        <f>(('MMO - Euro100kg'!CH16/0.97116)*CH$65)</f>
        <v>26.167451810206348</v>
      </c>
      <c r="CI23" s="117">
        <f>(('MMO - Euro100kg'!CI16/0.97116)*CI$65)</f>
        <v>25.767876189299397</v>
      </c>
      <c r="CJ23" s="117">
        <f>(('MMO - Euro100kg'!CJ16/0.97116)*CJ$65)</f>
        <v>25.131651612504633</v>
      </c>
      <c r="CK23" s="117">
        <f>(('MMO - Euro100kg'!CK16/0.97116)*CK$65)</f>
        <v>25.030421876930681</v>
      </c>
      <c r="CL23" s="117">
        <f>(('MMO - Euro100kg'!CL16/0.97116)*CL$65)</f>
        <v>25.128504046707029</v>
      </c>
      <c r="CM23" s="117">
        <f>(('MMO - Euro100kg'!CM16/0.97116)*CM$65)</f>
        <v>24.670205650974093</v>
      </c>
      <c r="CN23" s="117">
        <f>(('MMO - Euro100kg'!CN16/0.97116)*CN$65)</f>
        <v>24.967303410354624</v>
      </c>
      <c r="CO23" s="117">
        <f>(('MMO - Euro100kg'!CO16/0.97116)*CO$65)</f>
        <v>25.941414185098232</v>
      </c>
      <c r="CP23" s="117">
        <f>(('MMO - Euro100kg'!CP16/0.97116)*CP$65)</f>
        <v>25.878708760657354</v>
      </c>
      <c r="CQ23" s="117">
        <f>(('MMO - Euro100kg'!CQ16/0.97116)*CQ$65)</f>
        <v>27.333969273858067</v>
      </c>
      <c r="CR23" s="117">
        <f>(('MMO - Euro100kg'!CR16/0.97116)*CR$65)</f>
        <v>27.336338244985381</v>
      </c>
      <c r="CS23" s="117">
        <f>(('MMO - Euro100kg'!CS16/0.97116)*CS$65)</f>
        <v>27.111925923637713</v>
      </c>
      <c r="CT23" s="117">
        <f>(('MMO - Euro100kg'!CT16/0.97116)*CT$65)</f>
        <v>25.08882861732361</v>
      </c>
      <c r="CU23" s="117">
        <f>(('MMO - Euro100kg'!CU16/0.97116)*CU$65)</f>
        <v>25.578243482021502</v>
      </c>
      <c r="CV23" s="117">
        <f>(('MMO - Euro100kg'!CV16/0.97116)*CV$65)</f>
        <v>24.618349324519134</v>
      </c>
      <c r="CW23" s="117">
        <f>(('MMO - Euro100kg'!CW16/0.97116)*CW$65)</f>
        <v>24.407527894476704</v>
      </c>
      <c r="CX23" s="117">
        <f>(('MMO - Euro100kg'!CX16/0.97116)*CX$65)</f>
        <v>23.226026041023104</v>
      </c>
      <c r="CY23" s="117">
        <f>(('MMO - Euro100kg'!CY16/0.97116)*CY$65)</f>
        <v>20.613151180032126</v>
      </c>
      <c r="CZ23" s="117">
        <f>(('MMO - Euro100kg'!CZ16/0.97116)*CZ$65)</f>
        <v>22.153342291692411</v>
      </c>
      <c r="DA23" s="117">
        <f>(('MMO - Euro100kg'!DA16/0.97116)*DA$65)</f>
        <v>23.002051134725484</v>
      </c>
      <c r="DB23" s="117">
        <f>(('MMO - Euro100kg'!DB16/0.97116)*DB$65)</f>
        <v>23.26632736109395</v>
      </c>
      <c r="DC23" s="117">
        <f>(('MMO - Euro100kg'!DC16/0.97116)*DC$65)</f>
        <v>24.092511223691254</v>
      </c>
      <c r="DD23" s="117">
        <f>(('MMO - Euro100kg'!DD16/0.97116)*DD$65)</f>
        <v>24.437668705465629</v>
      </c>
      <c r="DE23" s="117">
        <f>(('MMO - Euro100kg'!DE16/0.97116)*DE$65)</f>
        <v>24.897257877177807</v>
      </c>
      <c r="DF23" s="117">
        <f>(('MMO - Euro100kg'!DF16/0.97116)*DF$65)</f>
        <v>24.234837606820712</v>
      </c>
      <c r="DG23" s="117">
        <f>(('MMO - Euro100kg'!DG16/0.97116)*DG$65)</f>
        <v>24.319532559001608</v>
      </c>
      <c r="DH23" s="117">
        <f>(('MMO - Euro100kg'!DH16/0.97116)*DH$65)</f>
        <v>24.328616870546561</v>
      </c>
      <c r="DI23" s="117">
        <f>(('MMO - Euro100kg'!DI16/0.97116)*DI$65)</f>
        <v>24.13342615017093</v>
      </c>
      <c r="DJ23" s="117">
        <f>(('MMO - Euro100kg'!DJ16/0.97116)*DJ$65)</f>
        <v>23.595188743358456</v>
      </c>
      <c r="DK23" s="117">
        <f>(('MMO - Euro100kg'!DK16/0.97116)*DK$65)</f>
        <v>23.598482536348286</v>
      </c>
      <c r="DL23" s="117">
        <f>(('MMO - Euro100kg'!DL16/0.97116)*DL$65)</f>
        <v>23.890201408624737</v>
      </c>
      <c r="DM23" s="117">
        <f>(('MMO - Euro100kg'!DM16/0.97116)*DM$65)</f>
        <v>24.148019358293176</v>
      </c>
      <c r="DN23" s="117">
        <f>(('MMO - Euro100kg'!DN16/0.97116)*DN$65)</f>
        <v>24.717242369949339</v>
      </c>
      <c r="DO23" s="117">
        <f>(('MMO - Euro100kg'!DO16/0.97116)*DO$65)</f>
        <v>25.257867704600685</v>
      </c>
      <c r="DP23" s="117">
        <f>(('MMO - Euro100kg'!DP16/0.97116)*DP$65)</f>
        <v>25.645775361423453</v>
      </c>
      <c r="DQ23" s="117">
        <f>(('MMO - Euro100kg'!DQ16/0.97116)*DQ$65)</f>
        <v>26.190194818567484</v>
      </c>
      <c r="DR23" s="117">
        <f>(('MMO - Euro100kg'!DR16/0.97116)*DR$65)</f>
        <v>25.986691678611145</v>
      </c>
      <c r="DS23" s="117">
        <f>(('MMO - Euro100kg'!DS16/0.97116)*DS$65)</f>
        <v>25.787730137155563</v>
      </c>
      <c r="DT23" s="117">
        <f>(('MMO - Euro100kg'!DT16/0.97116)*DT$65)</f>
        <v>26.067613987396516</v>
      </c>
      <c r="DU23" s="117">
        <f>(('MMO - Euro100kg'!DU16/0.97116)*DU$65)</f>
        <v>26.57623872482392</v>
      </c>
      <c r="DV23" s="117">
        <f>(('MMO - Euro100kg'!DV16/0.97116)*DV$65)</f>
        <v>26.418997899419253</v>
      </c>
      <c r="DW23" s="117">
        <f>(('MMO - Euro100kg'!DW16/0.97116)*DW$65)</f>
        <v>26.326769018493348</v>
      </c>
      <c r="DX23" s="117">
        <f>(('MMO - Euro100kg'!DX16/0.97116)*DX$65)</f>
        <v>26.62123645949174</v>
      </c>
      <c r="DY23" s="117">
        <f>(('MMO - Euro100kg'!DY16/0.97116)*DY$65)</f>
        <v>27.20818608674163</v>
      </c>
      <c r="DZ23" s="117">
        <f>(('MMO - Euro100kg'!DZ16/0.97116)*DZ$65)</f>
        <v>27.55338461221632</v>
      </c>
      <c r="EA23" s="117">
        <f>(('MMO - Euro100kg'!EA16/0.97116)*EA$65)</f>
        <v>28.031025165781131</v>
      </c>
      <c r="EB23" s="117">
        <f>(('MMO - Euro100kg'!EB16/0.97116)*EB$65)</f>
        <v>28.999115593722969</v>
      </c>
      <c r="EC23" s="117">
        <f>(('MMO - Euro100kg'!EC16/0.97116)*EC$65)</f>
        <v>29.382884900531323</v>
      </c>
      <c r="ED23" s="117">
        <f>(('MMO - Euro100kg'!ED16/0.97116)*ED$65)</f>
        <v>29.361123604761314</v>
      </c>
      <c r="EE23" s="266">
        <f>(('MMO - Euro100kg'!EE16/0.97116)*EE$65)</f>
        <v>28.935133242720042</v>
      </c>
      <c r="EF23" s="266">
        <f>(('MMO - Euro100kg'!EF16/0.97116)*EF$65)</f>
        <v>28.895596194241936</v>
      </c>
      <c r="EG23" s="266">
        <f>(('MMO - Euro100kg'!EG16/0.97116)*EG$65)</f>
        <v>28.696227398163025</v>
      </c>
      <c r="EH23" s="266">
        <f>(('MMO - Euro100kg'!EH16/0.97116)*EH$65)</f>
        <v>27.84688413855595</v>
      </c>
      <c r="EI23" s="266">
        <f>(('MMO - Euro100kg'!EI16/0.97116)*EI$65)</f>
        <v>26.954251616623417</v>
      </c>
      <c r="EJ23" s="266">
        <f>(('MMO - Euro100kg'!EJ16/0.97116)*EJ$65)</f>
        <v>26.180847646113929</v>
      </c>
      <c r="EK23" s="266">
        <f>(('MMO - Euro100kg'!EK16/0.97116)*EK$65)</f>
        <v>26.360028213682611</v>
      </c>
      <c r="EL23" s="266">
        <f>(('MMO - Euro100kg'!EL16/0.97116)*EL$65)</f>
        <v>26.684282713456067</v>
      </c>
      <c r="EM23" s="266">
        <f>(('MMO - Euro100kg'!EM16/0.97116)*EM$65)</f>
        <v>27.624347378392851</v>
      </c>
      <c r="EN23" s="266">
        <f>(('MMO - Euro100kg'!EN16/0.97116)*EN$65)</f>
        <v>29.125693500556036</v>
      </c>
      <c r="EO23" s="266">
        <f>(('MMO - Euro100kg'!EO16/0.97116)*EO$65)</f>
        <v>30.043771160261954</v>
      </c>
      <c r="EP23" s="266">
        <f>(('MMO - Euro100kg'!EP16/0.97116)*EP$65)</f>
        <v>30.1383207710367</v>
      </c>
      <c r="EQ23" s="266">
        <f>(('MMO - Euro100kg'!EQ16/0.97116)*EQ$65)</f>
        <v>30.019831953540098</v>
      </c>
      <c r="ER23" s="266">
        <f>(('MMO - Euro100kg'!ER16/0.97116)*ER$65)</f>
        <v>30.056677993327565</v>
      </c>
      <c r="ES23" s="266">
        <f>(('MMO - Euro100kg'!ES16/0.97116)*ES$65)</f>
        <v>30.079309382594005</v>
      </c>
      <c r="ET23" s="266">
        <f>(('MMO - Euro100kg'!ET16/0.97116)*ET$65)</f>
        <v>30.106653898430743</v>
      </c>
      <c r="EU23" s="266">
        <f>(('MMO - Euro100kg'!EU16/0.97116)*EU$65)</f>
        <v>29.819185304172326</v>
      </c>
      <c r="EV23" s="266">
        <f>(('MMO - Euro100kg'!EV16/0.97116)*EV$65)</f>
        <v>31.688713909139587</v>
      </c>
      <c r="EW23" s="266">
        <f>(('MMO - Euro100kg'!EW16/0.97116)*EW$65)</f>
        <v>31.304960047777911</v>
      </c>
      <c r="EX23" s="266">
        <f>(('MMO - Euro100kg'!EX16/0.97116)*EX$65)</f>
        <v>31.984178920054365</v>
      </c>
      <c r="EY23" s="266">
        <f>(('MMO - Euro100kg'!EY16/0.97116)*EY$65)</f>
        <v>32.962210140450594</v>
      </c>
      <c r="EZ23" s="266">
        <f>(('MMO - Euro100kg'!EZ16/0.97116)*EZ$65)</f>
        <v>33.616740804810739</v>
      </c>
      <c r="FA23" s="266">
        <f>(('MMO - Euro100kg'!FA16/0.97116)*FA$65)</f>
        <v>34.549596564932656</v>
      </c>
      <c r="FB23" s="266">
        <f>(('MMO - Euro100kg'!FB16/0.97116)*FB$65)</f>
        <v>34.205105646855301</v>
      </c>
      <c r="FC23" s="266">
        <f>(('MMO - Euro100kg'!FC16/0.97116)*FC$65)</f>
        <v>33.766099715803783</v>
      </c>
      <c r="FD23" s="266">
        <f>(('MMO - Euro100kg'!FD16/0.97116)*FD$65)</f>
        <v>33.925017916718154</v>
      </c>
      <c r="FE23" s="266">
        <f>(('MMO - Euro100kg'!FE16/0.97116)*FE$65)</f>
        <v>33.660285431854689</v>
      </c>
      <c r="FF23" s="266">
        <f>(('MMO - Euro100kg'!FF16/0.97116)*FF$65)</f>
        <v>33.253443304913709</v>
      </c>
      <c r="FG23" s="266">
        <f>(('MMO - Euro100kg'!FG16/0.97116)*FG$65)</f>
        <v>32.251081181267757</v>
      </c>
      <c r="FH23" s="266">
        <f>(('MMO - Euro100kg'!FH16/0.97116)*FH$65)</f>
        <v>31.738805552123235</v>
      </c>
      <c r="FI23" s="266">
        <f>(('MMO - Euro100kg'!FI16/0.97116)*FI$65)</f>
        <v>31.59468202973763</v>
      </c>
      <c r="FJ23" s="266">
        <f>(('MMO - Euro100kg'!FJ16/0.97116)*FJ$65)</f>
        <v>31.268684871699818</v>
      </c>
      <c r="FK23" s="266">
        <f>(('MMO - Euro100kg'!FK16/0.97116)*FK$65)</f>
        <v>30.800534618394504</v>
      </c>
      <c r="FL23" s="266">
        <f>(('MMO - Euro100kg'!FL16/0.97116)*FL$65)</f>
        <v>29.983161888875163</v>
      </c>
      <c r="FM23" s="266">
        <f>(('MMO - Euro100kg'!FM16/0.97116)*FM$65)</f>
        <v>28.98835608962478</v>
      </c>
      <c r="FN23" s="266">
        <f>(('MMO - Euro100kg'!FN16/0.97116)*FN$65)</f>
        <v>27.568600024712712</v>
      </c>
      <c r="FO23" s="266">
        <f>(('MMO - Euro100kg'!FO16/0.97116)*FO$65)</f>
        <v>26.380620598047692</v>
      </c>
      <c r="FP23" s="266">
        <f>(('MMO - Euro100kg'!FP16/0.97116)*FP$65)</f>
        <v>27.143444952428023</v>
      </c>
      <c r="FQ23" s="266">
        <f>(('MMO - Euro100kg'!FQ16/0.97116)*FQ$65)</f>
        <v>24.960907574447052</v>
      </c>
      <c r="FR23" s="266">
        <f>(('MMO - Euro100kg'!FR16/0.97116)*FR$65)</f>
        <v>24.604110548210386</v>
      </c>
      <c r="FS23" s="266">
        <f>(('MMO - Euro100kg'!FS16/0.97116)*FS$65)</f>
        <v>24.063738724823921</v>
      </c>
      <c r="FT23" s="266">
        <f>(('MMO - Euro100kg'!FT16/0.97116)*FT$65)</f>
        <v>23.654803842827132</v>
      </c>
      <c r="FU23" s="266">
        <f>(('MMO - Euro100kg'!FU16/0.97116)*FU$65)</f>
        <v>23.946469891675928</v>
      </c>
      <c r="FV23" s="266">
        <f>(('MMO - Euro100kg'!FV16/0.97116)*FV$65)</f>
        <v>23.258279171300298</v>
      </c>
      <c r="FW23" s="266">
        <f>(('MMO - Euro100kg'!FW16/0.97116)*FW$65)</f>
        <v>23.644108694756785</v>
      </c>
      <c r="FX23" s="266">
        <f>(('MMO - Euro100kg'!FX16/0.97116)*FX$65)</f>
        <v>24.939960974504711</v>
      </c>
      <c r="FY23" s="266">
        <f>(('MMO - Euro100kg'!FY16/0.97116)*FY$65)</f>
        <v>24.890399110342273</v>
      </c>
      <c r="FZ23" s="266">
        <f>(('MMO - Euro100kg'!FZ16/0.97116)*FZ$65)</f>
        <v>23.886433234482471</v>
      </c>
      <c r="GA23" s="266">
        <f>(('MMO - Euro100kg'!GA16/0.97116)*GA$65)</f>
        <v>22.484585444211046</v>
      </c>
      <c r="GB23" s="266">
        <f>(('MMO - Euro100kg'!GB16/0.97116)*GB$65)</f>
        <v>22.849834012932984</v>
      </c>
      <c r="GC23" s="266">
        <f>(('MMO - Euro100kg'!GC16/0.97116)*GC$65)</f>
        <v>22.079582458091352</v>
      </c>
      <c r="GD23" s="266">
        <f>(('MMO - Euro100kg'!GD16/0.97116)*GD$65)</f>
        <v>22.041166337163801</v>
      </c>
      <c r="GE23" s="266">
        <f>(('MMO - Euro100kg'!GE16/0.97116)*GE$65)</f>
        <v>20.211429630544913</v>
      </c>
      <c r="GF23" s="266">
        <f>(('MMO - Euro100kg'!GF16/0.97116)*GF$65)</f>
        <v>18.714839985172372</v>
      </c>
      <c r="GG23" s="266">
        <f>(('MMO - Euro100kg'!GG16/0.97116)*GG$65)</f>
        <v>20.803928703818116</v>
      </c>
      <c r="GH23" s="266">
        <f>(('MMO - Euro100kg'!GH16/0.97116)*GH$65)</f>
        <v>21.455592487334734</v>
      </c>
      <c r="GI23" s="266">
        <f>(('MMO - Euro100kg'!GI16/0.97116)*GI$65)</f>
        <v>22.697630874418223</v>
      </c>
      <c r="GJ23" s="266">
        <f>(('MMO - Euro100kg'!GJ16/0.97116)*GJ$65)</f>
        <v>24.187539643313151</v>
      </c>
      <c r="GK23" s="266">
        <f>(('MMO - Euro100kg'!GK16/0.97116)*GK$65)</f>
        <v>25.524571852217967</v>
      </c>
      <c r="GL23" s="266">
        <f>(('MMO - Euro100kg'!GL16/0.97116)*GL$65)</f>
        <v>26.192962230734377</v>
      </c>
      <c r="GM23" s="266">
        <f>(('MMO - Euro100kg'!GM16/0.97116)*GM$65)</f>
        <v>26.93531076238725</v>
      </c>
      <c r="GN23" s="266">
        <f>(('MMO - Euro100kg'!GN16/0.97116)*GN$65)</f>
        <v>27.445593414061531</v>
      </c>
      <c r="GO23" s="266">
        <f>(('MMO - Euro100kg'!GO16/0.97116)*GO$65)</f>
        <v>27.483639256147285</v>
      </c>
      <c r="GP23" s="266">
        <f>(('MMO - Euro100kg'!GP16/0.97116)*GP$65)</f>
        <v>26.897044977140737</v>
      </c>
      <c r="GQ23" s="266">
        <f>(('MMO - Euro100kg'!GQ16/0.97116)*GQ$65)</f>
        <v>26.749815375427321</v>
      </c>
      <c r="GR23" s="266">
        <f>(('MMO - Euro100kg'!GR16/0.97116)*GR$65)</f>
        <v>26.767438527122206</v>
      </c>
      <c r="GS23" s="266">
        <f>(('MMO - Euro100kg'!GS16/0.97116)*GS$65)</f>
        <v>27.839652992297871</v>
      </c>
      <c r="GT23" s="266">
        <f>(('MMO - Euro100kg'!GT16/0.97116)*GT$65)</f>
        <v>29.058129359421361</v>
      </c>
      <c r="GU23" s="266">
        <f>(('MMO - Euro100kg'!GU16/0.97116)*GU$65)</f>
        <v>30.236094214282776</v>
      </c>
      <c r="GV23" s="266">
        <f>(('MMO - Euro100kg'!GV16/0.97116)*GV$65)</f>
        <v>31.660540403416352</v>
      </c>
      <c r="GW23" s="266">
        <f>(('MMO - Euro100kg'!GW16/0.97116)*GW$65)</f>
        <v>31.927838255282339</v>
      </c>
      <c r="GX23" s="266">
        <f>(('MMO - Euro100kg'!GX16/0.97116)*GX$65)</f>
        <v>31.619256228579605</v>
      </c>
      <c r="GY23" s="266">
        <f>(('MMO - Euro100kg'!GY16/0.97116)*GY$65)</f>
        <v>30.333244756036823</v>
      </c>
      <c r="GZ23" s="266">
        <f>(('MMO - Euro100kg'!GZ16/0.97116)*GZ$65)</f>
        <v>29.409033362164834</v>
      </c>
      <c r="HA23" s="266">
        <f>(('MMO - Euro100kg'!HA16/0.97116)*HA$65)</f>
        <v>28.472654675116068</v>
      </c>
      <c r="HB23" s="266">
        <f>(('MMO - Euro100kg'!HB16/0.97116)*HB$65)</f>
        <v>27.398602665884095</v>
      </c>
      <c r="HC23" s="266">
        <f>(('MMO - Euro100kg'!HC16/0.97116)*HC$65)</f>
        <v>26.765050515971524</v>
      </c>
      <c r="HD23" s="266">
        <f>(('MMO - Euro100kg'!HD16/0.97116)*HD$65)</f>
        <v>27.203082822898097</v>
      </c>
      <c r="HE23" s="266">
        <f>(('MMO - Euro100kg'!HE16/0.97116)*HE$65)</f>
        <v>28.559239775114296</v>
      </c>
      <c r="HF23" s="266">
        <f>(('MMO - Euro100kg'!HF16/0.97116)*HF$65)</f>
        <v>30.558697989137158</v>
      </c>
      <c r="HG23" s="266">
        <f>(('MMO - Euro100kg'!HG16/0.97116)*HG$65)</f>
        <v>31.532682668149427</v>
      </c>
      <c r="HH23" s="266">
        <f>(('MMO - Euro100kg'!HH16/0.97116)*HH$65)</f>
        <v>31.449135144524611</v>
      </c>
      <c r="HI23" s="266">
        <f>(('MMO - Euro100kg'!HI16/0.97116)*HI$65)</f>
        <v>31.575756265234819</v>
      </c>
      <c r="HJ23" s="266">
        <f>(('MMO - Euro100kg'!HJ16/0.97116)*HJ$65)</f>
        <v>30.412803191408646</v>
      </c>
      <c r="HK23" s="266">
        <f>(('MMO - Euro100kg'!HK16/0.97116)*HK$65)</f>
        <v>29.660221305168324</v>
      </c>
      <c r="HL23" s="266">
        <f>(('MMO - Euro100kg'!HL16/0.97116)*HL$65)</f>
        <v>29.220885580130982</v>
      </c>
      <c r="HM23" s="266">
        <f>(('MMO - Euro100kg'!HM16/0.97116)*HM$65)</f>
        <v>28.950227356975162</v>
      </c>
      <c r="HN23" s="266">
        <f>(('MMO - Euro100kg'!HN16/0.97116)*HN$65)</f>
        <v>28.254229663495199</v>
      </c>
      <c r="HO23" s="266">
        <f>(('MMO - Euro100kg'!HO16/0.97116)*HO$65)</f>
        <v>27.907823502540538</v>
      </c>
      <c r="HP23" s="266">
        <f>(('MMO - Euro100kg'!HP16/0.97116)*HP$65)</f>
        <v>28.104087884591625</v>
      </c>
      <c r="HQ23" s="266">
        <f>(('MMO - Euro100kg'!HQ16/0.97116)*HQ$65)</f>
        <v>28.543327361093951</v>
      </c>
      <c r="HR23" s="266">
        <f>(('MMO - Euro100kg'!HR16/0.97116)*HR$65)</f>
        <v>28.809704832833464</v>
      </c>
      <c r="HS23" s="266">
        <f>(('MMO - Euro100kg'!HS16/0.97116)*HS$65)</f>
        <v>29.190816323728711</v>
      </c>
      <c r="HT23" s="266">
        <f>(('MMO - Euro100kg'!HT16/0.97116)*HT$65)</f>
        <v>29.385036719870634</v>
      </c>
      <c r="HU23" s="266">
        <f>(('MMO - Euro100kg'!HU16/0.97116)*HU$65)</f>
        <v>29.848002192763101</v>
      </c>
      <c r="HV23" s="266">
        <f>(('MMO - Euro100kg'!HV16/0.97116)*HV$65)</f>
        <v>29.402309609127233</v>
      </c>
      <c r="HW23" s="266">
        <f>(('MMO - Euro100kg'!HW16/0.97116)*HW$65)</f>
        <v>28.805802994731692</v>
      </c>
      <c r="HX23" s="266">
        <f>(('MMO - Euro100kg'!HX16/0.97116)*HX$65)</f>
        <v>28.722844176036901</v>
      </c>
      <c r="HY23" s="266">
        <f>(('MMO - Euro100kg'!HY16/0.97116)*HY$65)</f>
        <v>28.65690551879851</v>
      </c>
      <c r="HZ23" s="266">
        <f>(('MMO - Euro100kg'!HZ16/0.97116)*HZ$65)</f>
        <v>27.332208081057704</v>
      </c>
      <c r="IA23" s="266">
        <f>(('MMO - Euro100kg'!IA16/0.97116)*IA$65)</f>
        <v>26.775074961901232</v>
      </c>
      <c r="IB23" s="266">
        <f>(('MMO - Euro100kg'!IB16/0.97116)*IB$65)</f>
        <v>27.152949518663718</v>
      </c>
      <c r="IC23" s="266">
        <f>(('MMO - Euro100kg'!IC16/0.97116)*IC$65)</f>
        <v>27.722482660807248</v>
      </c>
      <c r="ID23" s="266">
        <f>(('MMO - Euro100kg'!ID16/0.97116)*ID$65)</f>
        <v>28.058404382388073</v>
      </c>
      <c r="IE23" s="266">
        <f>(('MMO - Euro100kg'!IE16/0.97116)*IE$65)</f>
        <v>28.956132123159186</v>
      </c>
      <c r="IF23" s="266">
        <f>(('MMO - Euro100kg'!IF16/0.97116)*IF$65)</f>
        <v>29.740995725823666</v>
      </c>
      <c r="IG23" s="266">
        <f>(('MMO - Euro100kg'!IG16/0.97116)*IG$65)</f>
        <v>30.511944282635003</v>
      </c>
      <c r="IH23" s="270">
        <f>(('MMO - Euro100kg'!IH16/0.97116)*IH$65)</f>
        <v>30.36510461715886</v>
      </c>
      <c r="II23" s="270" t="s">
        <v>189</v>
      </c>
      <c r="IJ23" s="270" t="s">
        <v>189</v>
      </c>
      <c r="IK23" s="270" t="s">
        <v>189</v>
      </c>
      <c r="IL23" s="270" t="s">
        <v>189</v>
      </c>
      <c r="IM23" s="270" t="s">
        <v>189</v>
      </c>
      <c r="IN23" s="270" t="s">
        <v>189</v>
      </c>
      <c r="IO23" s="270" t="s">
        <v>189</v>
      </c>
      <c r="IP23" s="270" t="s">
        <v>189</v>
      </c>
      <c r="IQ23" s="270" t="s">
        <v>189</v>
      </c>
      <c r="IR23" s="270" t="s">
        <v>189</v>
      </c>
      <c r="IS23" s="270" t="s">
        <v>189</v>
      </c>
      <c r="IT23" s="270" t="s">
        <v>189</v>
      </c>
      <c r="IU23" s="270" t="s">
        <v>189</v>
      </c>
      <c r="IV23" s="270" t="s">
        <v>189</v>
      </c>
      <c r="IW23" s="270" t="s">
        <v>189</v>
      </c>
      <c r="IX23" s="270" t="s">
        <v>189</v>
      </c>
      <c r="IY23" s="270" t="s">
        <v>189</v>
      </c>
      <c r="IZ23" s="270" t="s">
        <v>189</v>
      </c>
      <c r="JA23" s="270" t="s">
        <v>189</v>
      </c>
      <c r="JB23" s="270" t="s">
        <v>189</v>
      </c>
      <c r="JC23" s="270" t="s">
        <v>189</v>
      </c>
      <c r="JD23" s="270" t="s">
        <v>189</v>
      </c>
      <c r="JE23" s="270" t="s">
        <v>189</v>
      </c>
      <c r="JF23" s="270" t="s">
        <v>189</v>
      </c>
      <c r="JG23" s="270" t="s">
        <v>189</v>
      </c>
      <c r="JH23" s="270" t="s">
        <v>189</v>
      </c>
      <c r="JI23" s="270" t="s">
        <v>189</v>
      </c>
      <c r="JJ23" s="270" t="s">
        <v>189</v>
      </c>
      <c r="JK23" s="270" t="s">
        <v>189</v>
      </c>
      <c r="JL23" s="270" t="s">
        <v>189</v>
      </c>
      <c r="JM23" s="270" t="s">
        <v>189</v>
      </c>
      <c r="JN23" s="270" t="s">
        <v>189</v>
      </c>
      <c r="JO23" s="270" t="s">
        <v>189</v>
      </c>
      <c r="JP23" s="270" t="s">
        <v>189</v>
      </c>
      <c r="JQ23" s="270" t="s">
        <v>189</v>
      </c>
      <c r="JR23" s="270" t="s">
        <v>189</v>
      </c>
      <c r="JS23" s="270" t="s">
        <v>189</v>
      </c>
      <c r="JT23" s="270" t="s">
        <v>189</v>
      </c>
      <c r="JU23" s="270" t="s">
        <v>189</v>
      </c>
      <c r="JV23" s="270" t="s">
        <v>189</v>
      </c>
      <c r="JW23" s="270" t="s">
        <v>189</v>
      </c>
      <c r="JX23" s="270" t="s">
        <v>189</v>
      </c>
      <c r="JY23" s="270" t="s">
        <v>189</v>
      </c>
      <c r="JZ23" s="270" t="s">
        <v>189</v>
      </c>
      <c r="KA23" s="270" t="s">
        <v>189</v>
      </c>
      <c r="KB23" s="270" t="s">
        <v>189</v>
      </c>
      <c r="KC23" s="270" t="s">
        <v>189</v>
      </c>
      <c r="KD23" s="270" t="s">
        <v>189</v>
      </c>
      <c r="KE23" s="270" t="s">
        <v>189</v>
      </c>
      <c r="KF23" s="270" t="s">
        <v>189</v>
      </c>
      <c r="KG23" s="270" t="s">
        <v>189</v>
      </c>
      <c r="KH23" s="270" t="s">
        <v>189</v>
      </c>
      <c r="KI23" s="270" t="s">
        <v>189</v>
      </c>
      <c r="KJ23" s="270" t="s">
        <v>189</v>
      </c>
      <c r="KK23" s="270" t="s">
        <v>189</v>
      </c>
      <c r="KL23" s="270" t="s">
        <v>189</v>
      </c>
      <c r="KM23" s="270" t="s">
        <v>189</v>
      </c>
      <c r="KN23" s="270" t="s">
        <v>189</v>
      </c>
      <c r="KO23" s="270" t="s">
        <v>189</v>
      </c>
      <c r="KP23" s="270" t="s">
        <v>189</v>
      </c>
      <c r="KQ23" s="270" t="s">
        <v>189</v>
      </c>
      <c r="KR23" s="270" t="s">
        <v>189</v>
      </c>
      <c r="KS23" s="270" t="s">
        <v>189</v>
      </c>
      <c r="KT23" s="270" t="s">
        <v>189</v>
      </c>
      <c r="KU23" s="270" t="s">
        <v>189</v>
      </c>
      <c r="KV23" s="270" t="s">
        <v>189</v>
      </c>
      <c r="KW23" s="270" t="s">
        <v>189</v>
      </c>
      <c r="KX23" s="270" t="s">
        <v>189</v>
      </c>
      <c r="KY23" s="266" t="s">
        <v>67</v>
      </c>
      <c r="KZ23" s="267" t="s">
        <v>67</v>
      </c>
      <c r="LA23" s="20"/>
      <c r="LB23" s="25"/>
      <c r="LE23" s="23"/>
      <c r="LF23" s="24"/>
    </row>
    <row r="24" spans="2:318" s="17" customFormat="1" ht="18" customHeight="1">
      <c r="B24" s="87"/>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18"/>
      <c r="DZ24" s="118"/>
      <c r="EA24" s="118"/>
      <c r="EB24" s="118"/>
      <c r="EC24" s="118"/>
      <c r="ED24" s="118"/>
      <c r="EE24" s="268"/>
      <c r="EF24" s="268"/>
      <c r="EG24" s="268"/>
      <c r="EH24" s="268"/>
      <c r="EI24" s="268"/>
      <c r="EJ24" s="268"/>
      <c r="EK24" s="268"/>
      <c r="EL24" s="268"/>
      <c r="EM24" s="268"/>
      <c r="EN24" s="268"/>
      <c r="EO24" s="268"/>
      <c r="EP24" s="268"/>
      <c r="EQ24" s="268"/>
      <c r="ER24" s="268"/>
      <c r="ES24" s="268"/>
      <c r="ET24" s="268"/>
      <c r="EU24" s="268"/>
      <c r="EV24" s="268"/>
      <c r="EW24" s="268"/>
      <c r="EX24" s="268"/>
      <c r="EY24" s="268"/>
      <c r="EZ24" s="268"/>
      <c r="FA24" s="268"/>
      <c r="FB24" s="268"/>
      <c r="FC24" s="268"/>
      <c r="FD24" s="268"/>
      <c r="FE24" s="268"/>
      <c r="FF24" s="268"/>
      <c r="FG24" s="268"/>
      <c r="FH24" s="268"/>
      <c r="FI24" s="268"/>
      <c r="FJ24" s="268"/>
      <c r="FK24" s="268"/>
      <c r="FL24" s="268"/>
      <c r="FM24" s="268"/>
      <c r="FN24" s="268"/>
      <c r="FO24" s="268"/>
      <c r="FP24" s="268"/>
      <c r="FQ24" s="268"/>
      <c r="FR24" s="268"/>
      <c r="FS24" s="268"/>
      <c r="FT24" s="268"/>
      <c r="FU24" s="268"/>
      <c r="FV24" s="268"/>
      <c r="FW24" s="268"/>
      <c r="FX24" s="268"/>
      <c r="FY24" s="268"/>
      <c r="FZ24" s="268"/>
      <c r="GA24" s="268"/>
      <c r="GB24" s="268"/>
      <c r="GC24" s="268"/>
      <c r="GD24" s="268"/>
      <c r="GE24" s="268"/>
      <c r="GF24" s="268"/>
      <c r="GG24" s="268"/>
      <c r="GH24" s="268"/>
      <c r="GI24" s="268"/>
      <c r="GJ24" s="268"/>
      <c r="GK24" s="268"/>
      <c r="GL24" s="268"/>
      <c r="GM24" s="268"/>
      <c r="GN24" s="268"/>
      <c r="GO24" s="268"/>
      <c r="GP24" s="268"/>
      <c r="GQ24" s="268"/>
      <c r="GR24" s="268"/>
      <c r="GS24" s="268"/>
      <c r="GT24" s="268"/>
      <c r="GU24" s="268"/>
      <c r="GV24" s="268"/>
      <c r="GW24" s="268"/>
      <c r="GX24" s="268"/>
      <c r="GY24" s="268"/>
      <c r="GZ24" s="268"/>
      <c r="HA24" s="268"/>
      <c r="HB24" s="268"/>
      <c r="HC24" s="268"/>
      <c r="HD24" s="268"/>
      <c r="HE24" s="268"/>
      <c r="HF24" s="268"/>
      <c r="HG24" s="268"/>
      <c r="HH24" s="268"/>
      <c r="HI24" s="268"/>
      <c r="HJ24" s="268"/>
      <c r="HK24" s="268"/>
      <c r="HL24" s="268"/>
      <c r="HM24" s="268"/>
      <c r="HN24" s="268"/>
      <c r="HO24" s="268"/>
      <c r="HP24" s="268"/>
      <c r="HQ24" s="268"/>
      <c r="HR24" s="268"/>
      <c r="HS24" s="268"/>
      <c r="HT24" s="268"/>
      <c r="HU24" s="268"/>
      <c r="HV24" s="268"/>
      <c r="HW24" s="268"/>
      <c r="HX24" s="268"/>
      <c r="HY24" s="268"/>
      <c r="HZ24" s="268"/>
      <c r="IA24" s="268"/>
      <c r="IB24" s="268"/>
      <c r="IC24" s="268"/>
      <c r="ID24" s="268"/>
      <c r="IE24" s="268"/>
      <c r="IF24" s="268"/>
      <c r="IG24" s="268"/>
      <c r="IH24" s="268"/>
      <c r="II24" s="268"/>
      <c r="IJ24" s="268"/>
      <c r="IK24" s="268"/>
      <c r="IL24" s="268"/>
      <c r="IM24" s="268"/>
      <c r="IN24" s="268"/>
      <c r="IO24" s="268"/>
      <c r="IP24" s="268"/>
      <c r="IQ24" s="268"/>
      <c r="IR24" s="268"/>
      <c r="IS24" s="268"/>
      <c r="IT24" s="268"/>
      <c r="IU24" s="268"/>
      <c r="IV24" s="268"/>
      <c r="IW24" s="268"/>
      <c r="IX24" s="268"/>
      <c r="IY24" s="268"/>
      <c r="IZ24" s="268"/>
      <c r="JA24" s="268"/>
      <c r="JB24" s="268"/>
      <c r="JC24" s="268"/>
      <c r="JD24" s="268"/>
      <c r="JE24" s="268"/>
      <c r="JF24" s="268"/>
      <c r="JG24" s="268"/>
      <c r="JH24" s="268"/>
      <c r="JI24" s="268"/>
      <c r="JJ24" s="268"/>
      <c r="JK24" s="268"/>
      <c r="JL24" s="268"/>
      <c r="JM24" s="268"/>
      <c r="JN24" s="268"/>
      <c r="JO24" s="268"/>
      <c r="JP24" s="268"/>
      <c r="JQ24" s="268"/>
      <c r="JR24" s="268"/>
      <c r="JS24" s="268"/>
      <c r="JT24" s="268"/>
      <c r="JU24" s="268"/>
      <c r="JV24" s="268"/>
      <c r="JW24" s="268"/>
      <c r="JX24" s="268"/>
      <c r="JY24" s="268"/>
      <c r="JZ24" s="268"/>
      <c r="KA24" s="268"/>
      <c r="KB24" s="268"/>
      <c r="KC24" s="268"/>
      <c r="KD24" s="268"/>
      <c r="KE24" s="268"/>
      <c r="KF24" s="268"/>
      <c r="KG24" s="268"/>
      <c r="KH24" s="268"/>
      <c r="KI24" s="268"/>
      <c r="KJ24" s="268"/>
      <c r="KK24" s="268"/>
      <c r="KL24" s="268"/>
      <c r="KM24" s="268"/>
      <c r="KN24" s="268"/>
      <c r="KO24" s="268"/>
      <c r="KP24" s="268"/>
      <c r="KQ24" s="268"/>
      <c r="KR24" s="268"/>
      <c r="KS24" s="268"/>
      <c r="KT24" s="268"/>
      <c r="KU24" s="268"/>
      <c r="KV24" s="268"/>
      <c r="KW24" s="268"/>
      <c r="KX24" s="268"/>
      <c r="KY24" s="268"/>
      <c r="KZ24" s="269"/>
      <c r="LA24" s="20"/>
      <c r="LB24" s="25"/>
      <c r="LE24" s="23"/>
      <c r="LF24" s="24"/>
    </row>
    <row r="25" spans="2:318" s="17" customFormat="1" ht="18" customHeight="1">
      <c r="B25" s="85" t="s">
        <v>55</v>
      </c>
      <c r="C25" s="117">
        <f>(('MMO - Euro100kg'!C25/0.97116)*C$65)</f>
        <v>22.239261008926</v>
      </c>
      <c r="D25" s="117">
        <f>(('MMO - Euro100kg'!D25/0.97116)*D$65)</f>
        <v>22.121075532647264</v>
      </c>
      <c r="E25" s="117">
        <f>(('MMO - Euro100kg'!E25/0.97116)*E$65)</f>
        <v>21.388767565150367</v>
      </c>
      <c r="F25" s="117">
        <f>(('MMO - Euro100kg'!F25/0.97116)*F$65)</f>
        <v>21.26706211717357</v>
      </c>
      <c r="G25" s="117">
        <f>(('MMO - Euro100kg'!G25/0.97116)*G$65)</f>
        <v>21.068951673403827</v>
      </c>
      <c r="H25" s="117">
        <f>(('MMO - Euro100kg'!H25/0.97116)*H$65)</f>
        <v>20.940247700834934</v>
      </c>
      <c r="I25" s="117">
        <f>(('MMO - Euro100kg'!I25/0.97116)*I$65)</f>
        <v>21.031425270515967</v>
      </c>
      <c r="J25" s="117">
        <f>(('MMO - Euro100kg'!J25/0.97116)*J$65)</f>
        <v>22.612686889904847</v>
      </c>
      <c r="K25" s="117">
        <f>(('MMO - Euro100kg'!K25/0.97116)*K$65)</f>
        <v>22.771385230034188</v>
      </c>
      <c r="L25" s="117">
        <f>(('MMO - Euro100kg'!L25/0.97116)*L$65)</f>
        <v>23.074320963737033</v>
      </c>
      <c r="M25" s="117">
        <f>(('MMO - Euro100kg'!M25/0.97116)*M$65)</f>
        <v>23.218126249610187</v>
      </c>
      <c r="N25" s="117">
        <f>(('MMO - Euro100kg'!N25/0.97116)*N$65)</f>
        <v>23.036411919766053</v>
      </c>
      <c r="O25" s="117">
        <f>(('MMO - Euro100kg'!O25/0.97116)*O$65)</f>
        <v>21.130825825310012</v>
      </c>
      <c r="P25" s="117">
        <f>(('MMO - Euro100kg'!P25/0.97116)*P$65)</f>
        <v>20.465335232472373</v>
      </c>
      <c r="Q25" s="117">
        <f>(('MMO - Euro100kg'!Q25/0.97116)*Q$65)</f>
        <v>20.190957558422269</v>
      </c>
      <c r="R25" s="117">
        <f>(('MMO - Euro100kg'!R25/0.97116)*R$65)</f>
        <v>19.690022410552224</v>
      </c>
      <c r="S25" s="117">
        <f>(('MMO - Euro100kg'!S25/0.97116)*S$65)</f>
        <v>19.72752975158944</v>
      </c>
      <c r="T25" s="117">
        <f>(('MMO - Euro100kg'!T25/0.97116)*T$65)</f>
        <v>20.105863071116683</v>
      </c>
      <c r="U25" s="117">
        <f>(('MMO - Euro100kg'!U25/0.97116)*U$65)</f>
        <v>20.251145811595926</v>
      </c>
      <c r="V25" s="117">
        <f>(('MMO - Euro100kg'!V25/0.97116)*V$65)</f>
        <v>20.64104048054595</v>
      </c>
      <c r="W25" s="117">
        <f>(('MMO - Euro100kg'!W25/0.97116)*W$65)</f>
        <v>21.053604671993966</v>
      </c>
      <c r="X25" s="117">
        <f>(('MMO - Euro100kg'!X25/0.97116)*X$65)</f>
        <v>21.517534240052111</v>
      </c>
      <c r="Y25" s="117">
        <f>(('MMO - Euro100kg'!Y25/0.97116)*Y$65)</f>
        <v>21.641604112170874</v>
      </c>
      <c r="Z25" s="117">
        <f>(('MMO - Euro100kg'!Z25/0.97116)*Z$65)</f>
        <v>21.767882283584036</v>
      </c>
      <c r="AA25" s="117">
        <f>(('MMO - Euro100kg'!AA25/0.97116)*AA$65)</f>
        <v>21.687230423501912</v>
      </c>
      <c r="AB25" s="117">
        <f>(('MMO - Euro100kg'!AB25/0.97116)*AB$65)</f>
        <v>21.747337266337663</v>
      </c>
      <c r="AC25" s="117">
        <f>(('MMO - Euro100kg'!AC25/0.97116)*AC$65)</f>
        <v>21.576464976845422</v>
      </c>
      <c r="AD25" s="117">
        <f>(('MMO - Euro100kg'!AD25/0.97116)*AD$65)</f>
        <v>21.340323244054105</v>
      </c>
      <c r="AE25" s="117">
        <f>(('MMO - Euro100kg'!AE25/0.97116)*AE$65)</f>
        <v>21.70195069583178</v>
      </c>
      <c r="AF25" s="117">
        <f>(('MMO - Euro100kg'!AF25/0.97116)*AF$65)</f>
        <v>21.351520675400053</v>
      </c>
      <c r="AG25" s="117">
        <f>(('MMO - Euro100kg'!AG25/0.97116)*AG$65)</f>
        <v>21.598417742035409</v>
      </c>
      <c r="AH25" s="117">
        <f>(('MMO - Euro100kg'!AH25/0.97116)*AH$65)</f>
        <v>22.266596516549527</v>
      </c>
      <c r="AI25" s="117">
        <f>(('MMO - Euro100kg'!AI25/0.97116)*AI$65)</f>
        <v>22.89965522113005</v>
      </c>
      <c r="AJ25" s="117">
        <f>(('MMO - Euro100kg'!AJ25/0.97116)*AJ$65)</f>
        <v>23.620755142860919</v>
      </c>
      <c r="AK25" s="117">
        <f>(('MMO - Euro100kg'!AK25/0.97116)*AK$65)</f>
        <v>23.525730821295923</v>
      </c>
      <c r="AL25" s="117">
        <f>(('MMO - Euro100kg'!AL25/0.97116)*AL$65)</f>
        <v>23.466197910801238</v>
      </c>
      <c r="AM25" s="117">
        <f>(('MMO - Euro100kg'!AM25/0.97116)*AM$65)</f>
        <v>22.788583777102893</v>
      </c>
      <c r="AN25" s="117">
        <f>(('MMO - Euro100kg'!AN25/0.97116)*AN$65)</f>
        <v>21.821831500787077</v>
      </c>
      <c r="AO25" s="117">
        <f>(('MMO - Euro100kg'!AO25/0.97116)*AO$65)</f>
        <v>21.204076204427427</v>
      </c>
      <c r="AP25" s="117">
        <f>(('MMO - Euro100kg'!AP25/0.97116)*AP$65)</f>
        <v>20.502377099209966</v>
      </c>
      <c r="AQ25" s="117">
        <f>(('MMO - Euro100kg'!AQ25/0.97116)*AQ$65)</f>
        <v>20.651632400391243</v>
      </c>
      <c r="AR25" s="117">
        <f>(('MMO - Euro100kg'!AR25/0.97116)*AR$65)</f>
        <v>20.351491835725508</v>
      </c>
      <c r="AS25" s="117">
        <f>(('MMO - Euro100kg'!AS25/0.97116)*AS$65)</f>
        <v>21.012282558452434</v>
      </c>
      <c r="AT25" s="117">
        <f>(('MMO - Euro100kg'!AT25/0.97116)*AT$65)</f>
        <v>21.40888118868158</v>
      </c>
      <c r="AU25" s="117">
        <f>(('MMO - Euro100kg'!AU25/0.97116)*AU$65)</f>
        <v>22.549715711317294</v>
      </c>
      <c r="AV25" s="117">
        <f>(('MMO - Euro100kg'!AV25/0.97116)*AV$65)</f>
        <v>23.395293155755169</v>
      </c>
      <c r="AW25" s="117">
        <f>(('MMO - Euro100kg'!AW25/0.97116)*AW$65)</f>
        <v>23.701640534623031</v>
      </c>
      <c r="AX25" s="117">
        <f>(('MMO - Euro100kg'!AX25/0.97116)*AX$65)</f>
        <v>23.157061440463576</v>
      </c>
      <c r="AY25" s="117">
        <f>(('MMO - Euro100kg'!AY25/0.97116)*AY$65)</f>
        <v>22.406763395355586</v>
      </c>
      <c r="AZ25" s="117">
        <f>(('MMO - Euro100kg'!AZ25/0.97116)*AZ$65)</f>
        <v>21.835377469555304</v>
      </c>
      <c r="BA25" s="117">
        <f>(('MMO - Euro100kg'!BA25/0.97116)*BA$65)</f>
        <v>21.378589142880671</v>
      </c>
      <c r="BB25" s="117">
        <f>(('MMO - Euro100kg'!BB25/0.97116)*BB$65)</f>
        <v>20.476729150019906</v>
      </c>
      <c r="BC25" s="117">
        <f>(('MMO - Euro100kg'!BC25/0.97116)*BC$65)</f>
        <v>20.281363851476584</v>
      </c>
      <c r="BD25" s="117">
        <f>(('MMO - Euro100kg'!BD25/0.97116)*BD$65)</f>
        <v>19.712900201820503</v>
      </c>
      <c r="BE25" s="117">
        <f>(('MMO - Euro100kg'!BE25/0.97116)*BE$65)</f>
        <v>20.617977679748055</v>
      </c>
      <c r="BF25" s="117">
        <f>(('MMO - Euro100kg'!BF25/0.97116)*BF$65)</f>
        <v>21.163889759325617</v>
      </c>
      <c r="BG25" s="117">
        <f>(('MMO - Euro100kg'!BG25/0.97116)*BG$65)</f>
        <v>21.403950931532048</v>
      </c>
      <c r="BH25" s="117">
        <f>(('MMO - Euro100kg'!BH25/0.97116)*BH$65)</f>
        <v>22.069936397709959</v>
      </c>
      <c r="BI25" s="117">
        <f>(('MMO - Euro100kg'!BI25/0.97116)*BI$65)</f>
        <v>22.061630536677789</v>
      </c>
      <c r="BJ25" s="117">
        <f>(('MMO - Euro100kg'!BJ25/0.97116)*BJ$65)</f>
        <v>21.734500553976691</v>
      </c>
      <c r="BK25" s="117">
        <f>(('MMO - Euro100kg'!BK25/0.97116)*BK$65)</f>
        <v>21.311019753696609</v>
      </c>
      <c r="BL25" s="117">
        <f>(('MMO - Euro100kg'!BL25/0.97116)*BL$65)</f>
        <v>20.988256067657925</v>
      </c>
      <c r="BM25" s="117">
        <f>(('MMO - Euro100kg'!BM25/0.97116)*BM$65)</f>
        <v>20.535958513530211</v>
      </c>
      <c r="BN25" s="117">
        <f>(('MMO - Euro100kg'!BN25/0.97116)*BN$65)</f>
        <v>20.253706327827892</v>
      </c>
      <c r="BO25" s="117">
        <f>(('MMO - Euro100kg'!BO25/0.97116)*BO$65)</f>
        <v>19.754171620879497</v>
      </c>
      <c r="BP25" s="117">
        <f>(('MMO - Euro100kg'!BP25/0.97116)*BP$65)</f>
        <v>19.782209014649144</v>
      </c>
      <c r="BQ25" s="117">
        <f>(('MMO - Euro100kg'!BQ25/0.97116)*BQ$65)</f>
        <v>20.062152225517259</v>
      </c>
      <c r="BR25" s="117">
        <f>(('MMO - Euro100kg'!BR25/0.97116)*BR$65)</f>
        <v>20.513895887392398</v>
      </c>
      <c r="BS25" s="117">
        <f>(('MMO - Euro100kg'!BS25/0.97116)*BS$65)</f>
        <v>20.945043428477288</v>
      </c>
      <c r="BT25" s="117">
        <f>(('MMO - Euro100kg'!BT25/0.97116)*BT$65)</f>
        <v>21.24215474758708</v>
      </c>
      <c r="BU25" s="117">
        <f>(('MMO - Euro100kg'!BU25/0.97116)*BU$65)</f>
        <v>21.483737186457432</v>
      </c>
      <c r="BV25" s="117">
        <f>(('MMO - Euro100kg'!BV25/0.97116)*BV$65)</f>
        <v>21.330718967008522</v>
      </c>
      <c r="BW25" s="117">
        <f>(('MMO - Euro100kg'!BW25/0.97116)*BW$65)</f>
        <v>20.669292927888801</v>
      </c>
      <c r="BX25" s="117">
        <f>(('MMO - Euro100kg'!BX25/0.97116)*BX$65)</f>
        <v>20.600353216771698</v>
      </c>
      <c r="BY25" s="117">
        <f>(('MMO - Euro100kg'!BY25/0.97116)*BY$65)</f>
        <v>20.442473532682566</v>
      </c>
      <c r="BZ25" s="117">
        <f>(('MMO - Euro100kg'!BZ25/0.97116)*BZ$65)</f>
        <v>20.330358780564822</v>
      </c>
      <c r="CA25" s="117">
        <f>(('MMO - Euro100kg'!CA25/0.97116)*CA$65)</f>
        <v>20.587623396762638</v>
      </c>
      <c r="CB25" s="117">
        <f>(('MMO - Euro100kg'!CB25/0.97116)*CB$65)</f>
        <v>21.114313307796863</v>
      </c>
      <c r="CC25" s="117">
        <f>(('MMO - Euro100kg'!CC25/0.97116)*CC$65)</f>
        <v>22.077994289989981</v>
      </c>
      <c r="CD25" s="117">
        <f>(('MMO - Euro100kg'!CD25/0.97116)*CD$65)</f>
        <v>24.069481346019192</v>
      </c>
      <c r="CE25" s="117">
        <f>(('MMO - Euro100kg'!CE25/0.97116)*CE$65)</f>
        <v>26.53356183121215</v>
      </c>
      <c r="CF25" s="117">
        <f>(('MMO - Euro100kg'!CF25/0.97116)*CF$65)</f>
        <v>29.167461577906835</v>
      </c>
      <c r="CG25" s="117">
        <f>(('MMO - Euro100kg'!CG25/0.97116)*CG$65)</f>
        <v>30.272762411960951</v>
      </c>
      <c r="CH25" s="117">
        <f>(('MMO - Euro100kg'!CH25/0.97116)*CH$65)</f>
        <v>30.593277276658835</v>
      </c>
      <c r="CI25" s="117">
        <f>(('MMO - Euro100kg'!CI25/0.97116)*CI$65)</f>
        <v>31.03822892211376</v>
      </c>
      <c r="CJ25" s="117">
        <f>(('MMO - Euro100kg'!CJ25/0.97116)*CJ$65)</f>
        <v>30.638371833683429</v>
      </c>
      <c r="CK25" s="117">
        <f>(('MMO - Euro100kg'!CK25/0.97116)*CK$65)</f>
        <v>30.552893179290749</v>
      </c>
      <c r="CL25" s="117">
        <f>(('MMO - Euro100kg'!CL25/0.97116)*CL$65)</f>
        <v>30.123091035462743</v>
      </c>
      <c r="CM25" s="117">
        <f>(('MMO - Euro100kg'!CM25/0.97116)*CM$65)</f>
        <v>29.60750572511224</v>
      </c>
      <c r="CN25" s="117">
        <f>(('MMO - Euro100kg'!CN25/0.97116)*CN$65)</f>
        <v>28.778359508216976</v>
      </c>
      <c r="CO25" s="117">
        <f>(('MMO - Euro100kg'!CO25/0.97116)*CO$65)</f>
        <v>29.465530829111575</v>
      </c>
      <c r="CP25" s="117">
        <f>(('MMO - Euro100kg'!CP25/0.97116)*CP$65)</f>
        <v>30.281513653774866</v>
      </c>
      <c r="CQ25" s="117">
        <f>(('MMO - Euro100kg'!CQ25/0.97116)*CQ$65)</f>
        <v>30.767181679640835</v>
      </c>
      <c r="CR25" s="117">
        <f>(('MMO - Euro100kg'!CR25/0.97116)*CR$65)</f>
        <v>29.755268441863336</v>
      </c>
      <c r="CS25" s="117">
        <f>(('MMO - Euro100kg'!CS25/0.97116)*CS$65)</f>
        <v>30.454960624407924</v>
      </c>
      <c r="CT25" s="117">
        <f>(('MMO - Euro100kg'!CT25/0.97116)*CT$65)</f>
        <v>31.776074014580502</v>
      </c>
      <c r="CU25" s="117">
        <f>(('MMO - Euro100kg'!CU25/0.97116)*CU$65)</f>
        <v>30.054278083940861</v>
      </c>
      <c r="CV25" s="117">
        <f>(('MMO - Euro100kg'!CV25/0.97116)*CV$65)</f>
        <v>28.350621696390565</v>
      </c>
      <c r="CW25" s="117">
        <f>(('MMO - Euro100kg'!CW25/0.97116)*CW$65)</f>
        <v>27.071314446641125</v>
      </c>
      <c r="CX25" s="117">
        <f>(('MMO - Euro100kg'!CX25/0.97116)*CX$65)</f>
        <v>25.167232199980777</v>
      </c>
      <c r="CY25" s="117">
        <f>(('MMO - Euro100kg'!CY25/0.97116)*CY$65)</f>
        <v>24.329778615264225</v>
      </c>
      <c r="CZ25" s="117">
        <f>(('MMO - Euro100kg'!CZ25/0.97116)*CZ$65)</f>
        <v>23.497841286022208</v>
      </c>
      <c r="DA25" s="117">
        <f>(('MMO - Euro100kg'!DA25/0.97116)*DA$65)</f>
        <v>23.58316180718591</v>
      </c>
      <c r="DB25" s="117">
        <f>(('MMO - Euro100kg'!DB25/0.97116)*DB$65)</f>
        <v>24.122651300849842</v>
      </c>
      <c r="DC25" s="117">
        <f>(('MMO - Euro100kg'!DC25/0.97116)*DC$65)</f>
        <v>25.857826324532862</v>
      </c>
      <c r="DD25" s="117">
        <f>(('MMO - Euro100kg'!DD25/0.97116)*DD$65)</f>
        <v>27.602964582561061</v>
      </c>
      <c r="DE25" s="117">
        <f>(('MMO - Euro100kg'!DE25/0.97116)*DE$65)</f>
        <v>28.055966448371016</v>
      </c>
      <c r="DF25" s="117">
        <f>(('MMO - Euro100kg'!DF25/0.97116)*DF$65)</f>
        <v>28.065711040421768</v>
      </c>
      <c r="DG25" s="117">
        <f>(('MMO - Euro100kg'!DG25/0.97116)*DG$65)</f>
        <v>27.503257712426372</v>
      </c>
      <c r="DH25" s="117">
        <f>(('MMO - Euro100kg'!DH25/0.97116)*DH$65)</f>
        <v>27.025384236033883</v>
      </c>
      <c r="DI25" s="117">
        <f>(('MMO - Euro100kg'!DI25/0.97116)*DI$65)</f>
        <v>27.379382800637035</v>
      </c>
      <c r="DJ25" s="117">
        <f>(('MMO - Euro100kg'!DJ25/0.97116)*DJ$65)</f>
        <v>26.687636366132601</v>
      </c>
      <c r="DK25" s="117">
        <f>(('MMO - Euro100kg'!DK25/0.97116)*DK$65)</f>
        <v>26.598174746351443</v>
      </c>
      <c r="DL25" s="117">
        <f>(('MMO - Euro100kg'!DL25/0.97116)*DL$65)</f>
        <v>26.340704925244044</v>
      </c>
      <c r="DM25" s="117">
        <f>(('MMO - Euro100kg'!DM25/0.97116)*DM$65)</f>
        <v>27.340196905418949</v>
      </c>
      <c r="DN25" s="117">
        <f>(('MMO - Euro100kg'!DN25/0.97116)*DN$65)</f>
        <v>27.816450018534535</v>
      </c>
      <c r="DO25" s="117">
        <f>(('MMO - Euro100kg'!DO25/0.97116)*DO$65)</f>
        <v>29.211798344248116</v>
      </c>
      <c r="DP25" s="117">
        <f>(('MMO - Euro100kg'!DP25/0.97116)*DP$65)</f>
        <v>31.087757156390289</v>
      </c>
      <c r="DQ25" s="117">
        <f>(('MMO - Euro100kg'!DQ25/0.97116)*DQ$65)</f>
        <v>30.757007091176188</v>
      </c>
      <c r="DR25" s="117">
        <f>(('MMO - Euro100kg'!DR25/0.97116)*DR$65)</f>
        <v>30.492214285081754</v>
      </c>
      <c r="DS25" s="117">
        <f>(('MMO - Euro100kg'!DS25/0.97116)*DS$65)</f>
        <v>30.136317805510938</v>
      </c>
      <c r="DT25" s="117">
        <f>(('MMO - Euro100kg'!DT25/0.97116)*DT$65)</f>
        <v>30.223674231503225</v>
      </c>
      <c r="DU25" s="117">
        <f>(('MMO - Euro100kg'!DU25/0.97116)*DU$65)</f>
        <v>30.72022941636806</v>
      </c>
      <c r="DV25" s="117">
        <f>(('MMO - Euro100kg'!DV25/0.97116)*DV$65)</f>
        <v>31.195509081922641</v>
      </c>
      <c r="DW25" s="117">
        <f>(('MMO - Euro100kg'!DW25/0.97116)*DW$65)</f>
        <v>31.170942652772631</v>
      </c>
      <c r="DX25" s="117">
        <f>(('MMO - Euro100kg'!DX25/0.97116)*DX$65)</f>
        <v>31.88831225887942</v>
      </c>
      <c r="DY25" s="117">
        <f>(('MMO - Euro100kg'!DY25/0.97116)*DY$65)</f>
        <v>32.056145914850966</v>
      </c>
      <c r="DZ25" s="117">
        <f>(('MMO - Euro100kg'!DZ25/0.97116)*DZ$65)</f>
        <v>32.20844852204236</v>
      </c>
      <c r="EA25" s="117">
        <f>(('MMO - Euro100kg'!EA25/0.97116)*EA$65)</f>
        <v>32.652267336655825</v>
      </c>
      <c r="EB25" s="117">
        <f>(('MMO - Euro100kg'!EB25/0.97116)*EB$65)</f>
        <v>32.9707141356728</v>
      </c>
      <c r="EC25" s="117">
        <f>(('MMO - Euro100kg'!EC25/0.97116)*EC$65)</f>
        <v>32.712061493471722</v>
      </c>
      <c r="ED25" s="117">
        <f>(('MMO - Euro100kg'!ED25/0.97116)*ED$65)</f>
        <v>32.010064335433917</v>
      </c>
      <c r="EE25" s="266">
        <f>(('MMO - Euro100kg'!EE25/0.97116)*EE$65)</f>
        <v>31.055901588478385</v>
      </c>
      <c r="EF25" s="266">
        <f>(('MMO - Euro100kg'!EF25/0.97116)*EF$65)</f>
        <v>31.083873306149346</v>
      </c>
      <c r="EG25" s="266">
        <f>(('MMO - Euro100kg'!EG25/0.97116)*EG$65)</f>
        <v>30.171443881543727</v>
      </c>
      <c r="EH25" s="266">
        <f>(('MMO - Euro100kg'!EH25/0.97116)*EH$65)</f>
        <v>28.822005299504365</v>
      </c>
      <c r="EI25" s="266">
        <f>(('MMO - Euro100kg'!EI25/0.97116)*EI$65)</f>
        <v>27.435942515479773</v>
      </c>
      <c r="EJ25" s="266">
        <f>(('MMO - Euro100kg'!EJ25/0.97116)*EJ$65)</f>
        <v>27.084265414555787</v>
      </c>
      <c r="EK25" s="266">
        <f>(('MMO - Euro100kg'!EK25/0.97116)*EK$65)</f>
        <v>26.442885621318833</v>
      </c>
      <c r="EL25" s="266">
        <f>(('MMO - Euro100kg'!EL25/0.97116)*EL$65)</f>
        <v>26.833115037686884</v>
      </c>
      <c r="EM25" s="266">
        <f>(('MMO - Euro100kg'!EM25/0.97116)*EM$65)</f>
        <v>27.886418194049725</v>
      </c>
      <c r="EN25" s="266">
        <f>(('MMO - Euro100kg'!EN25/0.97116)*EN$65)</f>
        <v>29.140642530581982</v>
      </c>
      <c r="EO25" s="266">
        <f>(('MMO - Euro100kg'!EO25/0.97116)*EO$65)</f>
        <v>29.687525268750772</v>
      </c>
      <c r="EP25" s="266">
        <f>(('MMO - Euro100kg'!EP25/0.97116)*EP$65)</f>
        <v>30.187407800980271</v>
      </c>
      <c r="EQ25" s="266">
        <f>(('MMO - Euro100kg'!EQ25/0.97116)*EQ$65)</f>
        <v>30.811237969713197</v>
      </c>
      <c r="ER25" s="266">
        <f>(('MMO - Euro100kg'!ER25/0.97116)*ER$65)</f>
        <v>31.788908151077056</v>
      </c>
      <c r="ES25" s="266">
        <f>(('MMO - Euro100kg'!ES25/0.97116)*ES$65)</f>
        <v>31.772912338509279</v>
      </c>
      <c r="ET25" s="266">
        <f>(('MMO - Euro100kg'!ET25/0.97116)*ET$65)</f>
        <v>31.501534247703773</v>
      </c>
      <c r="EU25" s="266">
        <f>(('MMO - Euro100kg'!EU25/0.97116)*EU$65)</f>
        <v>31.555072284690468</v>
      </c>
      <c r="EV25" s="266">
        <f>(('MMO - Euro100kg'!EV25/0.97116)*EV$65)</f>
        <v>32.419024891195406</v>
      </c>
      <c r="EW25" s="266"/>
      <c r="EX25" s="266"/>
      <c r="EY25" s="266"/>
      <c r="EZ25" s="266"/>
      <c r="FA25" s="266"/>
      <c r="FB25" s="266"/>
      <c r="FC25" s="266"/>
      <c r="FD25" s="266"/>
      <c r="FE25" s="266"/>
      <c r="FF25" s="266"/>
      <c r="FG25" s="266"/>
      <c r="FH25" s="266"/>
      <c r="FI25" s="266"/>
      <c r="FJ25" s="266"/>
      <c r="FK25" s="266"/>
      <c r="FL25" s="266"/>
      <c r="FM25" s="266"/>
      <c r="FN25" s="266"/>
      <c r="FO25" s="266"/>
      <c r="FP25" s="266"/>
      <c r="FQ25" s="266"/>
      <c r="FR25" s="266"/>
      <c r="FS25" s="266"/>
      <c r="FT25" s="266"/>
      <c r="FU25" s="266"/>
      <c r="FV25" s="266"/>
      <c r="FW25" s="266"/>
      <c r="FX25" s="266"/>
      <c r="FY25" s="266"/>
      <c r="FZ25" s="266"/>
      <c r="GA25" s="266"/>
      <c r="GB25" s="266"/>
      <c r="GC25" s="266"/>
      <c r="GD25" s="266"/>
      <c r="GE25" s="266"/>
      <c r="GF25" s="266"/>
      <c r="GG25" s="266"/>
      <c r="GH25" s="266"/>
      <c r="GI25" s="266"/>
      <c r="GJ25" s="266"/>
      <c r="GK25" s="266"/>
      <c r="GL25" s="266"/>
      <c r="GM25" s="266"/>
      <c r="GN25" s="266"/>
      <c r="GO25" s="266"/>
      <c r="GP25" s="266"/>
      <c r="GQ25" s="266"/>
      <c r="GR25" s="266"/>
      <c r="GS25" s="266"/>
      <c r="GT25" s="266"/>
      <c r="GU25" s="266"/>
      <c r="GV25" s="266"/>
      <c r="GW25" s="266"/>
      <c r="GX25" s="266"/>
      <c r="GY25" s="266"/>
      <c r="GZ25" s="266"/>
      <c r="HA25" s="266"/>
      <c r="HB25" s="266"/>
      <c r="HC25" s="266"/>
      <c r="HD25" s="266"/>
      <c r="HE25" s="266"/>
      <c r="HF25" s="266"/>
      <c r="HG25" s="266"/>
      <c r="HH25" s="266"/>
      <c r="HI25" s="266"/>
      <c r="HJ25" s="266"/>
      <c r="HK25" s="266"/>
      <c r="HL25" s="266"/>
      <c r="HM25" s="266"/>
      <c r="HN25" s="266"/>
      <c r="HO25" s="266"/>
      <c r="HP25" s="266"/>
      <c r="HQ25" s="266"/>
      <c r="HR25" s="266"/>
      <c r="HS25" s="266"/>
      <c r="HT25" s="266"/>
      <c r="HU25" s="266"/>
      <c r="HV25" s="266"/>
      <c r="HW25" s="266"/>
      <c r="HX25" s="266"/>
      <c r="HY25" s="266"/>
      <c r="HZ25" s="266"/>
      <c r="IA25" s="266"/>
      <c r="IB25" s="266"/>
      <c r="IC25" s="266"/>
      <c r="ID25" s="266"/>
      <c r="IE25" s="266"/>
      <c r="IF25" s="266"/>
      <c r="IG25" s="266"/>
      <c r="IH25" s="266"/>
      <c r="II25" s="266"/>
      <c r="IJ25" s="266"/>
      <c r="IK25" s="266"/>
      <c r="IL25" s="266"/>
      <c r="IM25" s="266"/>
      <c r="IN25" s="266"/>
      <c r="IO25" s="266"/>
      <c r="IP25" s="266"/>
      <c r="IQ25" s="266"/>
      <c r="IR25" s="266"/>
      <c r="IS25" s="266"/>
      <c r="IT25" s="266"/>
      <c r="IU25" s="266"/>
      <c r="IV25" s="266"/>
      <c r="IW25" s="266"/>
      <c r="IX25" s="266"/>
      <c r="IY25" s="266"/>
      <c r="IZ25" s="266"/>
      <c r="JA25" s="266"/>
      <c r="JB25" s="266"/>
      <c r="JC25" s="266"/>
      <c r="JD25" s="266"/>
      <c r="JE25" s="266"/>
      <c r="JF25" s="266"/>
      <c r="JG25" s="266"/>
      <c r="JH25" s="266"/>
      <c r="JI25" s="266"/>
      <c r="JJ25" s="266"/>
      <c r="JK25" s="266"/>
      <c r="JL25" s="266"/>
      <c r="JM25" s="266"/>
      <c r="JN25" s="266"/>
      <c r="JO25" s="266"/>
      <c r="JP25" s="266"/>
      <c r="JQ25" s="266"/>
      <c r="JR25" s="266"/>
      <c r="JS25" s="266"/>
      <c r="JT25" s="266"/>
      <c r="JU25" s="266"/>
      <c r="JV25" s="266"/>
      <c r="JW25" s="266"/>
      <c r="JX25" s="266"/>
      <c r="JY25" s="266"/>
      <c r="JZ25" s="266"/>
      <c r="KA25" s="266"/>
      <c r="KB25" s="266"/>
      <c r="KC25" s="266"/>
      <c r="KD25" s="266"/>
      <c r="KE25" s="266"/>
      <c r="KF25" s="266"/>
      <c r="KG25" s="266"/>
      <c r="KH25" s="266"/>
      <c r="KI25" s="266"/>
      <c r="KJ25" s="266"/>
      <c r="KK25" s="266"/>
      <c r="KL25" s="266"/>
      <c r="KM25" s="266"/>
      <c r="KN25" s="266"/>
      <c r="KO25" s="266"/>
      <c r="KP25" s="266"/>
      <c r="KQ25" s="266"/>
      <c r="KR25" s="266"/>
      <c r="KS25" s="266"/>
      <c r="KT25" s="266"/>
      <c r="KU25" s="266"/>
      <c r="KV25" s="266"/>
      <c r="KW25" s="266"/>
      <c r="KX25" s="266"/>
      <c r="KY25" s="266"/>
      <c r="KZ25" s="267"/>
      <c r="LA25" s="20"/>
      <c r="LB25" s="25"/>
      <c r="LE25" s="23"/>
      <c r="LF25" s="24"/>
    </row>
    <row r="26" spans="2:318" s="17" customFormat="1" ht="18" customHeight="1">
      <c r="B26" s="87" t="s">
        <v>139</v>
      </c>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f>(('MMO - Euro100kg'!AA26/0.97116)*AA$65)</f>
        <v>21.036067240210482</v>
      </c>
      <c r="AB26" s="118">
        <f>(('MMO - Euro100kg'!AB26/0.97116)*AB$65)</f>
        <v>21.063770929993932</v>
      </c>
      <c r="AC26" s="118">
        <f>(('MMO - Euro100kg'!AC26/0.97116)*AC$65)</f>
        <v>20.827643556359813</v>
      </c>
      <c r="AD26" s="118">
        <f>(('MMO - Euro100kg'!AD26/0.97116)*AD$65)</f>
        <v>20.445989488047044</v>
      </c>
      <c r="AE26" s="118">
        <f>(('MMO - Euro100kg'!AE26/0.97116)*AE$65)</f>
        <v>20.799769137728561</v>
      </c>
      <c r="AF26" s="118">
        <f>(('MMO - Euro100kg'!AF26/0.97116)*AF$65)</f>
        <v>20.46524266948418</v>
      </c>
      <c r="AG26" s="118">
        <f>(('MMO - Euro100kg'!AG26/0.97116)*AG$65)</f>
        <v>20.908276516832704</v>
      </c>
      <c r="AH26" s="118">
        <f>(('MMO - Euro100kg'!AH26/0.97116)*AH$65)</f>
        <v>21.715688142562762</v>
      </c>
      <c r="AI26" s="118">
        <f>(('MMO - Euro100kg'!AI26/0.97116)*AI$65)</f>
        <v>22.354338806959976</v>
      </c>
      <c r="AJ26" s="118">
        <f>(('MMO - Euro100kg'!AJ26/0.97116)*AJ$65)</f>
        <v>23.029292283087194</v>
      </c>
      <c r="AK26" s="118">
        <f>(('MMO - Euro100kg'!AK26/0.97116)*AK$65)</f>
        <v>22.997009582362537</v>
      </c>
      <c r="AL26" s="118">
        <f>(('MMO - Euro100kg'!AL26/0.97116)*AL$65)</f>
        <v>22.577509933445331</v>
      </c>
      <c r="AM26" s="118">
        <f>(('MMO - Euro100kg'!AM26/0.97116)*AM$65)</f>
        <v>22.136718607337325</v>
      </c>
      <c r="AN26" s="118">
        <f>(('MMO - Euro100kg'!AN26/0.97116)*AN$65)</f>
        <v>21.178649358883177</v>
      </c>
      <c r="AO26" s="118">
        <f>(('MMO - Euro100kg'!AO26/0.97116)*AO$65)</f>
        <v>20.588624000325137</v>
      </c>
      <c r="AP26" s="118">
        <f>(('MMO - Euro100kg'!AP26/0.97116)*AP$65)</f>
        <v>19.690252813327412</v>
      </c>
      <c r="AQ26" s="118">
        <f>(('MMO - Euro100kg'!AQ26/0.97116)*AQ$65)</f>
        <v>19.807975237390494</v>
      </c>
      <c r="AR26" s="118">
        <f>(('MMO - Euro100kg'!AR26/0.97116)*AR$65)</f>
        <v>19.513843820634325</v>
      </c>
      <c r="AS26" s="118">
        <f>(('MMO - Euro100kg'!AS26/0.97116)*AS$65)</f>
        <v>20.381663328005676</v>
      </c>
      <c r="AT26" s="118">
        <f>(('MMO - Euro100kg'!AT26/0.97116)*AT$65)</f>
        <v>20.99746479209054</v>
      </c>
      <c r="AU26" s="118">
        <f>(('MMO - Euro100kg'!AU26/0.97116)*AU$65)</f>
        <v>22.023234285781957</v>
      </c>
      <c r="AV26" s="118">
        <f>(('MMO - Euro100kg'!AV26/0.97116)*AV$65)</f>
        <v>22.668988048232173</v>
      </c>
      <c r="AW26" s="118">
        <f>(('MMO - Euro100kg'!AW26/0.97116)*AW$65)</f>
        <v>23.088371137569286</v>
      </c>
      <c r="AX26" s="118">
        <f>(('MMO - Euro100kg'!AX26/0.97116)*AX$65)</f>
        <v>22.517780867324841</v>
      </c>
      <c r="AY26" s="118">
        <f>(('MMO - Euro100kg'!AY26/0.97116)*AY$65)</f>
        <v>21.788340101283133</v>
      </c>
      <c r="AZ26" s="118">
        <f>(('MMO - Euro100kg'!AZ26/0.97116)*AZ$65)</f>
        <v>21.241796909694688</v>
      </c>
      <c r="BA26" s="118">
        <f>(('MMO - Euro100kg'!BA26/0.97116)*BA$65)</f>
        <v>20.824034838230165</v>
      </c>
      <c r="BB26" s="118">
        <f>(('MMO - Euro100kg'!BB26/0.97116)*BB$65)</f>
        <v>19.838940676763006</v>
      </c>
      <c r="BC26" s="118">
        <f>(('MMO - Euro100kg'!BC26/0.97116)*BC$65)</f>
        <v>19.630545970579355</v>
      </c>
      <c r="BD26" s="118">
        <f>(('MMO - Euro100kg'!BD26/0.97116)*BD$65)</f>
        <v>19.234142929052709</v>
      </c>
      <c r="BE26" s="118">
        <f>(('MMO - Euro100kg'!BE26/0.97116)*BE$65)</f>
        <v>20.183577295351391</v>
      </c>
      <c r="BF26" s="118">
        <f>(('MMO - Euro100kg'!BF26/0.97116)*BF$65)</f>
        <v>21.017187942985331</v>
      </c>
      <c r="BG26" s="118">
        <f>(('MMO - Euro100kg'!BG26/0.97116)*BG$65)</f>
        <v>21.236182288565715</v>
      </c>
      <c r="BH26" s="118">
        <f>(('MMO - Euro100kg'!BH26/0.97116)*BH$65)</f>
        <v>21.732961617450009</v>
      </c>
      <c r="BI26" s="118">
        <f>(('MMO - Euro100kg'!BI26/0.97116)*BI$65)</f>
        <v>21.675516970100812</v>
      </c>
      <c r="BJ26" s="118">
        <f>(('MMO - Euro100kg'!BJ26/0.97116)*BJ$65)</f>
        <v>21.285550474404001</v>
      </c>
      <c r="BK26" s="118">
        <f>(('MMO - Euro100kg'!BK26/0.97116)*BK$65)</f>
        <v>20.589220693142821</v>
      </c>
      <c r="BL26" s="118">
        <f>(('MMO - Euro100kg'!BL26/0.97116)*BL$65)</f>
        <v>20.247926629283654</v>
      </c>
      <c r="BM26" s="118">
        <f>(('MMO - Euro100kg'!BM26/0.97116)*BM$65)</f>
        <v>19.736463227217296</v>
      </c>
      <c r="BN26" s="118">
        <f>(('MMO - Euro100kg'!BN26/0.97116)*BN$65)</f>
        <v>19.306257354201236</v>
      </c>
      <c r="BO26" s="118">
        <f>(('MMO - Euro100kg'!BO26/0.97116)*BO$65)</f>
        <v>18.863955606560374</v>
      </c>
      <c r="BP26" s="118">
        <f>(('MMO - Euro100kg'!BP26/0.97116)*BP$65)</f>
        <v>19.030242373398185</v>
      </c>
      <c r="BQ26" s="118">
        <f>(('MMO - Euro100kg'!BQ26/0.97116)*BQ$65)</f>
        <v>19.331365409771596</v>
      </c>
      <c r="BR26" s="118">
        <f>(('MMO - Euro100kg'!BR26/0.97116)*BR$65)</f>
        <v>19.985062845892283</v>
      </c>
      <c r="BS26" s="118">
        <f>(('MMO - Euro100kg'!BS26/0.97116)*BS$65)</f>
        <v>20.412624197299753</v>
      </c>
      <c r="BT26" s="118">
        <f>(('MMO - Euro100kg'!BT26/0.97116)*BT$65)</f>
        <v>20.59777146841024</v>
      </c>
      <c r="BU26" s="118">
        <f>(('MMO - Euro100kg'!BU26/0.97116)*BU$65)</f>
        <v>20.754718557402327</v>
      </c>
      <c r="BV26" s="118">
        <f>(('MMO - Euro100kg'!BV26/0.97116)*BV$65)</f>
        <v>20.352756873871147</v>
      </c>
      <c r="BW26" s="118">
        <f>(('MMO - Euro100kg'!BW26/0.97116)*BW$65)</f>
        <v>19.87831865442454</v>
      </c>
      <c r="BX26" s="118">
        <f>(('MMO - Euro100kg'!BX26/0.97116)*BX$65)</f>
        <v>19.843916183958203</v>
      </c>
      <c r="BY26" s="118">
        <f>(('MMO - Euro100kg'!BY26/0.97116)*BY$65)</f>
        <v>19.683372239200505</v>
      </c>
      <c r="BZ26" s="118">
        <f>(('MMO - Euro100kg'!BZ26/0.97116)*BZ$65)</f>
        <v>19.41592909235521</v>
      </c>
      <c r="CA26" s="118">
        <f>(('MMO - Euro100kg'!CA26/0.97116)*CA$65)</f>
        <v>19.572965869013132</v>
      </c>
      <c r="CB26" s="118">
        <f>(('MMO - Euro100kg'!CB26/0.97116)*CB$65)</f>
        <v>20.23020646660019</v>
      </c>
      <c r="CC26" s="118">
        <f>(('MMO - Euro100kg'!CC26/0.97116)*CC$65)</f>
        <v>21.492374843282022</v>
      </c>
      <c r="CD26" s="118">
        <f>(('MMO - Euro100kg'!CD26/0.97116)*CD$65)</f>
        <v>23.694755808428443</v>
      </c>
      <c r="CE26" s="118">
        <f>(('MMO - Euro100kg'!CE26/0.97116)*CE$65)</f>
        <v>25.777216561652676</v>
      </c>
      <c r="CF26" s="118">
        <f>(('MMO - Euro100kg'!CF26/0.97116)*CF$65)</f>
        <v>28.552886822829048</v>
      </c>
      <c r="CG26" s="118">
        <f>(('MMO - Euro100kg'!CG26/0.97116)*CG$65)</f>
        <v>29.071948794937295</v>
      </c>
      <c r="CH26" s="118">
        <f>(('MMO - Euro100kg'!CH26/0.97116)*CH$65)</f>
        <v>29.333542934292314</v>
      </c>
      <c r="CI26" s="118">
        <f>(('MMO - Euro100kg'!CI26/0.97116)*CI$65)</f>
        <v>29.979336844186001</v>
      </c>
      <c r="CJ26" s="118">
        <f>(('MMO - Euro100kg'!CJ26/0.97116)*CJ$65)</f>
        <v>29.492202968804079</v>
      </c>
      <c r="CK26" s="118">
        <f>(('MMO - Euro100kg'!CK26/0.97116)*CK$65)</f>
        <v>29.287886862565546</v>
      </c>
      <c r="CL26" s="118">
        <f>(('MMO - Euro100kg'!CL26/0.97116)*CL$65)</f>
        <v>28.476877031874427</v>
      </c>
      <c r="CM26" s="118">
        <f>(('MMO - Euro100kg'!CM26/0.97116)*CM$65)</f>
        <v>28.030490235239622</v>
      </c>
      <c r="CN26" s="118">
        <f>(('MMO - Euro100kg'!CN26/0.97116)*CN$65)</f>
        <v>27.487839382055071</v>
      </c>
      <c r="CO26" s="118">
        <f>(('MMO - Euro100kg'!CO26/0.97116)*CO$65)</f>
        <v>28.284860429955966</v>
      </c>
      <c r="CP26" s="118">
        <f>(('MMO - Euro100kg'!CP26/0.97116)*CP$65)</f>
        <v>29.238357024378175</v>
      </c>
      <c r="CQ26" s="118">
        <f>(('MMO - Euro100kg'!CQ26/0.97116)*CQ$65)</f>
        <v>29.687250230233925</v>
      </c>
      <c r="CR26" s="118">
        <f>(('MMO - Euro100kg'!CR26/0.97116)*CR$65)</f>
        <v>28.126850245415731</v>
      </c>
      <c r="CS26" s="118">
        <f>(('MMO - Euro100kg'!CS26/0.97116)*CS$65)</f>
        <v>28.792111392992076</v>
      </c>
      <c r="CT26" s="118">
        <f>(('MMO - Euro100kg'!CT26/0.97116)*CT$65)</f>
        <v>29.612528701006823</v>
      </c>
      <c r="CU26" s="118">
        <f>(('MMO - Euro100kg'!CU26/0.97116)*CU$65)</f>
        <v>28.78986913038549</v>
      </c>
      <c r="CV26" s="118">
        <f>(('MMO - Euro100kg'!CV26/0.97116)*CV$65)</f>
        <v>27.065628950162314</v>
      </c>
      <c r="CW26" s="118">
        <f>(('MMO - Euro100kg'!CW26/0.97116)*CW$65)</f>
        <v>25.909925635291245</v>
      </c>
      <c r="CX26" s="118">
        <f>(('MMO - Euro100kg'!CX26/0.97116)*CX$65)</f>
        <v>23.186694271309005</v>
      </c>
      <c r="CY26" s="118">
        <f>(('MMO - Euro100kg'!CY26/0.97116)*CY$65)</f>
        <v>22.772410898113446</v>
      </c>
      <c r="CZ26" s="118">
        <f>(('MMO - Euro100kg'!CZ26/0.97116)*CZ$65)</f>
        <v>22.251546664188673</v>
      </c>
      <c r="DA26" s="118">
        <f>(('MMO - Euro100kg'!DA26/0.97116)*DA$65)</f>
        <v>22.656614714432273</v>
      </c>
      <c r="DB26" s="118">
        <f>(('MMO - Euro100kg'!DB26/0.97116)*DB$65)</f>
        <v>23.390019574172218</v>
      </c>
      <c r="DC26" s="118">
        <f>(('MMO - Euro100kg'!DC26/0.97116)*DC$65)</f>
        <v>24.801713951242355</v>
      </c>
      <c r="DD26" s="118">
        <f>(('MMO - Euro100kg'!DD26/0.97116)*DD$65)</f>
        <v>26.024133340930263</v>
      </c>
      <c r="DE26" s="118">
        <f>(('MMO - Euro100kg'!DE26/0.97116)*DE$65)</f>
        <v>26.836551459209034</v>
      </c>
      <c r="DF26" s="118">
        <f>(('MMO - Euro100kg'!DF26/0.97116)*DF$65)</f>
        <v>26.665524101357416</v>
      </c>
      <c r="DG26" s="118">
        <f>(('MMO - Euro100kg'!DG26/0.97116)*DG$65)</f>
        <v>26.808185191270649</v>
      </c>
      <c r="DH26" s="118">
        <f>(('MMO - Euro100kg'!DH26/0.97116)*DH$65)</f>
        <v>26.172673556699277</v>
      </c>
      <c r="DI26" s="118">
        <f>(('MMO - Euro100kg'!DI26/0.97116)*DI$65)</f>
        <v>26.353403576361096</v>
      </c>
      <c r="DJ26" s="118">
        <f>(('MMO - Euro100kg'!DJ26/0.97116)*DJ$65)</f>
        <v>25.699715867057748</v>
      </c>
      <c r="DK26" s="118">
        <f>(('MMO - Euro100kg'!DK26/0.97116)*DK$65)</f>
        <v>25.815739666678759</v>
      </c>
      <c r="DL26" s="118">
        <f>(('MMO - Euro100kg'!DL26/0.97116)*DL$65)</f>
        <v>25.879648176788638</v>
      </c>
      <c r="DM26" s="118">
        <f>(('MMO - Euro100kg'!DM26/0.97116)*DM$65)</f>
        <v>27.012869855768979</v>
      </c>
      <c r="DN26" s="118">
        <f>(('MMO - Euro100kg'!DN26/0.97116)*DN$65)</f>
        <v>27.661081460257009</v>
      </c>
      <c r="DO26" s="118">
        <f>(('MMO - Euro100kg'!DO26/0.97116)*DO$65)</f>
        <v>28.846911444044032</v>
      </c>
      <c r="DP26" s="118">
        <f>(('MMO - Euro100kg'!DP26/0.97116)*DP$65)</f>
        <v>30.274519341625467</v>
      </c>
      <c r="DQ26" s="118">
        <f>(('MMO - Euro100kg'!DQ26/0.97116)*DQ$65)</f>
        <v>29.873743412704322</v>
      </c>
      <c r="DR26" s="118">
        <f>(('MMO - Euro100kg'!DR26/0.97116)*DR$65)</f>
        <v>29.460102113125512</v>
      </c>
      <c r="DS26" s="118">
        <f>(('MMO - Euro100kg'!DS26/0.97116)*DS$65)</f>
        <v>29.345801561393536</v>
      </c>
      <c r="DT26" s="118">
        <f>(('MMO - Euro100kg'!DT26/0.97116)*DT$65)</f>
        <v>29.378809592372704</v>
      </c>
      <c r="DU26" s="118">
        <f>(('MMO - Euro100kg'!DU26/0.97116)*DU$65)</f>
        <v>30.004662513379127</v>
      </c>
      <c r="DV26" s="118">
        <f>(('MMO - Euro100kg'!DV26/0.97116)*DV$65)</f>
        <v>30.256736380296939</v>
      </c>
      <c r="DW26" s="118">
        <f>(('MMO - Euro100kg'!DW26/0.97116)*DW$65)</f>
        <v>30.336505514787476</v>
      </c>
      <c r="DX26" s="118">
        <f>(('MMO - Euro100kg'!DX26/0.97116)*DX$65)</f>
        <v>31.312273702624761</v>
      </c>
      <c r="DY26" s="118">
        <f>(('MMO - Euro100kg'!DY26/0.97116)*DY$65)</f>
        <v>31.775407945805892</v>
      </c>
      <c r="DZ26" s="118">
        <f>(('MMO - Euro100kg'!DZ26/0.97116)*DZ$65)</f>
        <v>31.64189399738407</v>
      </c>
      <c r="EA26" s="118">
        <f>(('MMO - Euro100kg'!EA26/0.97116)*EA$65)</f>
        <v>32.001741036599824</v>
      </c>
      <c r="EB26" s="118">
        <f>(('MMO - Euro100kg'!EB26/0.97116)*EB$65)</f>
        <v>31.957106480533117</v>
      </c>
      <c r="EC26" s="118">
        <f>(('MMO - Euro100kg'!EC26/0.97116)*EC$65)</f>
        <v>31.704815038172256</v>
      </c>
      <c r="ED26" s="118">
        <f>(('MMO - Euro100kg'!ED26/0.97116)*ED$65)</f>
        <v>30.80778060814589</v>
      </c>
      <c r="EE26" s="268">
        <f>(('MMO - Euro100kg'!EE26/0.97116)*EE$65)</f>
        <v>29.986118817465631</v>
      </c>
      <c r="EF26" s="268">
        <f>(('MMO - Euro100kg'!EF26/0.97116)*EF$65)</f>
        <v>30.007977364678236</v>
      </c>
      <c r="EG26" s="268">
        <f>(('MMO - Euro100kg'!EG26/0.97116)*EG$65)</f>
        <v>29.123350381010845</v>
      </c>
      <c r="EH26" s="268">
        <f>(('MMO - Euro100kg'!EH26/0.97116)*EH$65)</f>
        <v>27.521563209397257</v>
      </c>
      <c r="EI26" s="268">
        <f>(('MMO - Euro100kg'!EI26/0.97116)*EI$65)</f>
        <v>26.297539580199768</v>
      </c>
      <c r="EJ26" s="268">
        <f>(('MMO - Euro100kg'!EJ26/0.97116)*EJ$65)</f>
        <v>26.18515043944446</v>
      </c>
      <c r="EK26" s="268">
        <f>(('MMO - Euro100kg'!EK26/0.97116)*EK$65)</f>
        <v>25.722870816742315</v>
      </c>
      <c r="EL26" s="268">
        <f>(('MMO - Euro100kg'!EL26/0.97116)*EL$65)</f>
        <v>25.833655066793813</v>
      </c>
      <c r="EM26" s="268">
        <f>(('MMO - Euro100kg'!EM26/0.97116)*EM$65)</f>
        <v>26.917034231944701</v>
      </c>
      <c r="EN26" s="268">
        <f>(('MMO - Euro100kg'!EN26/0.97116)*EN$65)</f>
        <v>28.075114080075309</v>
      </c>
      <c r="EO26" s="268">
        <f>(('MMO - Euro100kg'!EO26/0.97116)*EO$65)</f>
        <v>28.724769110356281</v>
      </c>
      <c r="EP26" s="268">
        <f>(('MMO - Euro100kg'!EP26/0.97116)*EP$65)</f>
        <v>29.089435513616571</v>
      </c>
      <c r="EQ26" s="268">
        <f>(('MMO - Euro100kg'!EQ26/0.97116)*EQ$65)</f>
        <v>29.84022612133943</v>
      </c>
      <c r="ER26" s="268">
        <f>(('MMO - Euro100kg'!ER26/0.97116)*ER$65)</f>
        <v>30.757734255941347</v>
      </c>
      <c r="ES26" s="268">
        <f>(('MMO - Euro100kg'!ES26/0.97116)*ES$65)</f>
        <v>30.619444169858721</v>
      </c>
      <c r="ET26" s="268">
        <f>(('MMO - Euro100kg'!ET26/0.97116)*ET$65)</f>
        <v>30.395551711355488</v>
      </c>
      <c r="EU26" s="268">
        <f>(('MMO - Euro100kg'!EU26/0.97116)*EU$65)</f>
        <v>30.386753984925242</v>
      </c>
      <c r="EV26" s="268">
        <f>(('MMO - Euro100kg'!EV26/0.97116)*EV$65)</f>
        <v>32.039543844474643</v>
      </c>
      <c r="EW26" s="268">
        <f>(('MMO - Euro100kg'!EW26/0.97116)*EW$65)</f>
        <v>32.954456526216063</v>
      </c>
      <c r="EX26" s="268">
        <f>(('MMO - Euro100kg'!EX26/0.97116)*EX$65)</f>
        <v>33.365555418262694</v>
      </c>
      <c r="EY26" s="268">
        <f>(('MMO - Euro100kg'!EY26/0.97116)*EY$65)</f>
        <v>34.072516166234195</v>
      </c>
      <c r="EZ26" s="268">
        <f>(('MMO - Euro100kg'!EZ26/0.97116)*EZ$65)</f>
        <v>35.038517854936366</v>
      </c>
      <c r="FA26" s="268">
        <f>(('MMO - Euro100kg'!FA26/0.97116)*FA$65)</f>
        <v>35.326768194736189</v>
      </c>
      <c r="FB26" s="268">
        <f>(('MMO - Euro100kg'!FB26/0.97116)*FB$65)</f>
        <v>35.160988508587664</v>
      </c>
      <c r="FC26" s="268">
        <f>(('MMO - Euro100kg'!FC26/0.97116)*FC$65)</f>
        <v>34.729140924255532</v>
      </c>
      <c r="FD26" s="268">
        <f>(('MMO - Euro100kg'!FD26/0.97116)*FD$65)</f>
        <v>34.536279500803161</v>
      </c>
      <c r="FE26" s="268">
        <f>(('MMO - Euro100kg'!FE26/0.97116)*FE$65)</f>
        <v>34.173790930433704</v>
      </c>
      <c r="FF26" s="268">
        <f>(('MMO - Euro100kg'!FF26/0.97116)*FF$65)</f>
        <v>32.981570493018658</v>
      </c>
      <c r="FG26" s="268">
        <f>(('MMO - Euro100kg'!FG26/0.97116)*FG$65)</f>
        <v>32.091505519172948</v>
      </c>
      <c r="FH26" s="268">
        <f>(('MMO - Euro100kg'!FH26/0.97116)*FH$65)</f>
        <v>31.780218398616086</v>
      </c>
      <c r="FI26" s="268">
        <f>(('MMO - Euro100kg'!FI26/0.97116)*FI$65)</f>
        <v>30.83523374109312</v>
      </c>
      <c r="FJ26" s="268">
        <f>(('MMO - Euro100kg'!FJ26/0.97116)*FJ$65)</f>
        <v>31.129092528522587</v>
      </c>
      <c r="FK26" s="268">
        <f>(('MMO - Euro100kg'!FK26/0.97116)*FK$65)</f>
        <v>30.523566044730014</v>
      </c>
      <c r="FL26" s="268">
        <f>(('MMO - Euro100kg'!FL26/0.97116)*FL$65)</f>
        <v>29.350229107459125</v>
      </c>
      <c r="FM26" s="268">
        <f>(('MMO - Euro100kg'!FM26/0.97116)*FM$65)</f>
        <v>28.573423122863378</v>
      </c>
      <c r="FN26" s="268">
        <f>(('MMO - Euro100kg'!FN26/0.97116)*FN$65)</f>
        <v>27.219733102681325</v>
      </c>
      <c r="FO26" s="268">
        <f>(('MMO - Euro100kg'!FO26/0.97116)*FO$65)</f>
        <v>25.637058878042748</v>
      </c>
      <c r="FP26" s="268">
        <f>(('MMO - Euro100kg'!FP26/0.97116)*FP$65)</f>
        <v>24.838236747806743</v>
      </c>
      <c r="FQ26" s="268">
        <f>(('MMO - Euro100kg'!FQ26/0.97116)*FQ$65)</f>
        <v>23.926451357139914</v>
      </c>
      <c r="FR26" s="268">
        <f>(('MMO - Euro100kg'!FR26/0.97116)*FR$65)</f>
        <v>23.777519667202107</v>
      </c>
      <c r="FS26" s="268">
        <f>(('MMO - Euro100kg'!FS26/0.97116)*FS$65)</f>
        <v>23.297093166934388</v>
      </c>
      <c r="FT26" s="268">
        <f>(('MMO - Euro100kg'!FT26/0.97116)*FT$65)</f>
        <v>22.838865171547425</v>
      </c>
      <c r="FU26" s="268">
        <f>(('MMO - Euro100kg'!FU26/0.97116)*FU$65)</f>
        <v>22.278157873059019</v>
      </c>
      <c r="FV26" s="268">
        <f>(('MMO - Euro100kg'!FV26/0.97116)*FV$65)</f>
        <v>22.450189876024545</v>
      </c>
      <c r="FW26" s="268">
        <f>(('MMO - Euro100kg'!FW26/0.97116)*FW$65)</f>
        <v>23.214489888380907</v>
      </c>
      <c r="FX26" s="268">
        <f>(('MMO - Euro100kg'!FX26/0.97116)*FX$65)</f>
        <v>23.702395588780426</v>
      </c>
      <c r="FY26" s="268">
        <f>(('MMO - Euro100kg'!FY26/0.97116)*FY$65)</f>
        <v>22.998146546398122</v>
      </c>
      <c r="FZ26" s="268">
        <f>(('MMO - Euro100kg'!FZ26/0.97116)*FZ$65)</f>
        <v>23.304019420074962</v>
      </c>
      <c r="GA26" s="268">
        <f>(('MMO - Euro100kg'!GA26/0.97116)*GA$65)</f>
        <v>23.3762155566539</v>
      </c>
      <c r="GB26" s="268">
        <f>(('MMO - Euro100kg'!GB26/0.97116)*GB$65)</f>
        <v>23.647663412825896</v>
      </c>
      <c r="GC26" s="268">
        <f>(('MMO - Euro100kg'!GC26/0.97116)*GC$65)</f>
        <v>23.172710675892745</v>
      </c>
      <c r="GD26" s="268">
        <f>(('MMO - Euro100kg'!GD26/0.97116)*GD$65)</f>
        <v>22.841475452036736</v>
      </c>
      <c r="GE26" s="268">
        <f>(('MMO - Euro100kg'!GE26/0.97116)*GE$65)</f>
        <v>21.438552143827998</v>
      </c>
      <c r="GF26" s="268">
        <f>(('MMO - Euro100kg'!GF26/0.97116)*GF$65)</f>
        <v>21.159790868651925</v>
      </c>
      <c r="GG26" s="268">
        <f>(('MMO - Euro100kg'!GG26/0.97116)*GG$65)</f>
        <v>22.665287285308288</v>
      </c>
      <c r="GH26" s="268">
        <f>(('MMO - Euro100kg'!GH26/0.97116)*GH$65)</f>
        <v>23.657521108777132</v>
      </c>
      <c r="GI26" s="268">
        <f>(('MMO - Euro100kg'!GI26/0.97116)*GI$65)</f>
        <v>24.758659953045843</v>
      </c>
      <c r="GJ26" s="268">
        <f>(('MMO - Euro100kg'!GJ26/0.97116)*GJ$65)</f>
        <v>27.850093084558672</v>
      </c>
      <c r="GK26" s="268">
        <f>(('MMO - Euro100kg'!GK26/0.97116)*GK$65)</f>
        <v>28.91651180032127</v>
      </c>
      <c r="GL26" s="268">
        <f>(('MMO - Euro100kg'!GL26/0.97116)*GL$65)</f>
        <v>29.139018699287448</v>
      </c>
      <c r="GM26" s="268">
        <f>(('MMO - Euro100kg'!GM26/0.97116)*GM$65)</f>
        <v>30.099478561720005</v>
      </c>
      <c r="GN26" s="268">
        <f>(('MMO - Euro100kg'!GN26/0.97116)*GN$65)</f>
        <v>29.737849376003954</v>
      </c>
      <c r="GO26" s="268">
        <f>(('MMO - Euro100kg'!GO26/0.97116)*GO$65)</f>
        <v>29.954579883850236</v>
      </c>
      <c r="GP26" s="268">
        <f>(('MMO - Euro100kg'!GP26/0.97116)*GP$65)</f>
        <v>29.367627167511017</v>
      </c>
      <c r="GQ26" s="268">
        <f>(('MMO - Euro100kg'!GQ26/0.97116)*GQ$65)</f>
        <v>29.397528110712958</v>
      </c>
      <c r="GR26" s="268">
        <f>(('MMO - Euro100kg'!GR26/0.97116)*GR$65)</f>
        <v>30.316562461386386</v>
      </c>
      <c r="GS26" s="268">
        <f>(('MMO - Euro100kg'!GS26/0.97116)*GS$65)</f>
        <v>31.642186663371639</v>
      </c>
      <c r="GT26" s="268">
        <f>(('MMO - Euro100kg'!GT26/0.97116)*GT$65)</f>
        <v>33.618107037393202</v>
      </c>
      <c r="GU26" s="268">
        <f>(('MMO - Euro100kg'!GU26/0.97116)*GU$65)</f>
        <v>34.510788825930312</v>
      </c>
      <c r="GV26" s="268">
        <f>(('MMO - Euro100kg'!GV26/0.97116)*GV$65)</f>
        <v>34.953163232160982</v>
      </c>
      <c r="GW26" s="268">
        <f>(('MMO - Euro100kg'!GW26/0.97116)*GW$65)</f>
        <v>35.018218934058233</v>
      </c>
      <c r="GX26" s="268">
        <f>(('MMO - Euro100kg'!GX26/0.97116)*GX$65)</f>
        <v>34.445812332945302</v>
      </c>
      <c r="GY26" s="268">
        <f>(('MMO - Euro100kg'!GY26/0.97116)*GY$65)</f>
        <v>32.652578313095113</v>
      </c>
      <c r="GZ26" s="268">
        <f>(('MMO - Euro100kg'!GZ26/0.97116)*GZ$65)</f>
        <v>31.611752666913791</v>
      </c>
      <c r="HA26" s="268">
        <f>(('MMO - Euro100kg'!HA26/0.97116)*HA$65)</f>
        <v>30.772648810749644</v>
      </c>
      <c r="HB26" s="268">
        <f>(('MMO - Euro100kg'!HB26/0.97116)*HB$65)</f>
        <v>29.55385164648461</v>
      </c>
      <c r="HC26" s="268">
        <f>(('MMO - Euro100kg'!HC26/0.97116)*HC$65)</f>
        <v>29.276249990639116</v>
      </c>
      <c r="HD26" s="268">
        <f>(('MMO - Euro100kg'!HD26/0.97116)*HD$65)</f>
        <v>29.55597754477218</v>
      </c>
      <c r="HE26" s="268">
        <f>(('MMO - Euro100kg'!HE26/0.97116)*HE$65)</f>
        <v>30.532622945755591</v>
      </c>
      <c r="HF26" s="268">
        <f>(('MMO - Euro100kg'!HF26/0.97116)*HF$65)</f>
        <v>31.50990557235901</v>
      </c>
      <c r="HG26" s="268">
        <f>(('MMO - Euro100kg'!HG26/0.97116)*HG$65)</f>
        <v>32.580707689773057</v>
      </c>
      <c r="HH26" s="268">
        <f>(('MMO - Euro100kg'!HH26/0.97116)*HH$65)</f>
        <v>33.121574701343256</v>
      </c>
      <c r="HI26" s="268">
        <f>(('MMO - Euro100kg'!HI26/0.97116)*HI$65)</f>
        <v>33.236205517113554</v>
      </c>
      <c r="HJ26" s="268">
        <f>(('MMO - Euro100kg'!HJ26/0.97116)*HJ$65)</f>
        <v>33.241471208603492</v>
      </c>
      <c r="HK26" s="268">
        <f>(('MMO - Euro100kg'!HK26/0.97116)*HK$65)</f>
        <v>32.306011578468478</v>
      </c>
      <c r="HL26" s="268">
        <f>(('MMO - Euro100kg'!HL26/0.97116)*HL$65)</f>
        <v>31.772771036698384</v>
      </c>
      <c r="HM26" s="268">
        <f>(('MMO - Euro100kg'!HM26/0.97116)*HM$65)</f>
        <v>30.629269847153818</v>
      </c>
      <c r="HN26" s="268">
        <f>(('MMO - Euro100kg'!HN26/0.97116)*HN$65)</f>
        <v>30.827636259730628</v>
      </c>
      <c r="HO26" s="268">
        <f>(('MMO - Euro100kg'!HO26/0.97116)*HO$65)</f>
        <v>30.708479962107166</v>
      </c>
      <c r="HP26" s="268">
        <f>(('MMO - Euro100kg'!HP26/0.97116)*HP$65)</f>
        <v>31.040198927056302</v>
      </c>
      <c r="HQ26" s="268">
        <f>(('MMO - Euro100kg'!HQ26/0.97116)*HQ$65)</f>
        <v>31.469898239129542</v>
      </c>
      <c r="HR26" s="268">
        <f>(('MMO - Euro100kg'!HR26/0.97116)*HR$65)</f>
        <v>32.20351822937144</v>
      </c>
      <c r="HS26" s="268">
        <f>(('MMO - Euro100kg'!HS26/0.97116)*HS$65)</f>
        <v>32.098889477286853</v>
      </c>
      <c r="HT26" s="268">
        <f>(('MMO - Euro100kg'!HT26/0.97116)*HT$65)</f>
        <v>31.944960164178379</v>
      </c>
      <c r="HU26" s="268">
        <f>(('MMO - Euro100kg'!HU26/0.97116)*HU$65)</f>
        <v>0</v>
      </c>
      <c r="HV26" s="268" t="s">
        <v>67</v>
      </c>
      <c r="HW26" s="268" t="s">
        <v>67</v>
      </c>
      <c r="HX26" s="268" t="s">
        <v>67</v>
      </c>
      <c r="HY26" s="268" t="s">
        <v>67</v>
      </c>
      <c r="HZ26" s="268" t="s">
        <v>67</v>
      </c>
      <c r="IA26" s="268" t="s">
        <v>67</v>
      </c>
      <c r="IB26" s="268" t="s">
        <v>67</v>
      </c>
      <c r="IC26" s="268" t="s">
        <v>67</v>
      </c>
      <c r="ID26" s="268" t="s">
        <v>67</v>
      </c>
      <c r="IE26" s="268" t="s">
        <v>67</v>
      </c>
      <c r="IF26" s="268" t="s">
        <v>67</v>
      </c>
      <c r="IG26" s="268" t="s">
        <v>67</v>
      </c>
      <c r="IH26" s="268" t="s">
        <v>67</v>
      </c>
      <c r="II26" s="268" t="s">
        <v>67</v>
      </c>
      <c r="IJ26" s="268" t="s">
        <v>67</v>
      </c>
      <c r="IK26" s="268" t="s">
        <v>67</v>
      </c>
      <c r="IL26" s="268" t="s">
        <v>67</v>
      </c>
      <c r="IM26" s="268" t="s">
        <v>67</v>
      </c>
      <c r="IN26" s="268" t="s">
        <v>67</v>
      </c>
      <c r="IO26" s="268" t="s">
        <v>67</v>
      </c>
      <c r="IP26" s="268" t="s">
        <v>67</v>
      </c>
      <c r="IQ26" s="268" t="s">
        <v>67</v>
      </c>
      <c r="IR26" s="268" t="s">
        <v>67</v>
      </c>
      <c r="IS26" s="268" t="s">
        <v>67</v>
      </c>
      <c r="IT26" s="268" t="s">
        <v>67</v>
      </c>
      <c r="IU26" s="268" t="s">
        <v>67</v>
      </c>
      <c r="IV26" s="268" t="s">
        <v>67</v>
      </c>
      <c r="IW26" s="268" t="s">
        <v>67</v>
      </c>
      <c r="IX26" s="268" t="s">
        <v>67</v>
      </c>
      <c r="IY26" s="268" t="s">
        <v>67</v>
      </c>
      <c r="IZ26" s="268" t="s">
        <v>67</v>
      </c>
      <c r="JA26" s="268" t="s">
        <v>67</v>
      </c>
      <c r="JB26" s="268" t="s">
        <v>67</v>
      </c>
      <c r="JC26" s="268" t="s">
        <v>67</v>
      </c>
      <c r="JD26" s="268" t="s">
        <v>67</v>
      </c>
      <c r="JE26" s="268" t="s">
        <v>67</v>
      </c>
      <c r="JF26" s="268" t="s">
        <v>67</v>
      </c>
      <c r="JG26" s="268" t="s">
        <v>67</v>
      </c>
      <c r="JH26" s="268" t="s">
        <v>67</v>
      </c>
      <c r="JI26" s="268" t="s">
        <v>67</v>
      </c>
      <c r="JJ26" s="268" t="s">
        <v>67</v>
      </c>
      <c r="JK26" s="268" t="s">
        <v>67</v>
      </c>
      <c r="JL26" s="268" t="s">
        <v>67</v>
      </c>
      <c r="JM26" s="268" t="s">
        <v>67</v>
      </c>
      <c r="JN26" s="268" t="s">
        <v>67</v>
      </c>
      <c r="JO26" s="268" t="s">
        <v>67</v>
      </c>
      <c r="JP26" s="268" t="s">
        <v>67</v>
      </c>
      <c r="JQ26" s="268" t="s">
        <v>67</v>
      </c>
      <c r="JR26" s="268" t="s">
        <v>67</v>
      </c>
      <c r="JS26" s="268" t="s">
        <v>67</v>
      </c>
      <c r="JT26" s="268" t="s">
        <v>67</v>
      </c>
      <c r="JU26" s="268" t="s">
        <v>67</v>
      </c>
      <c r="JV26" s="268" t="s">
        <v>67</v>
      </c>
      <c r="JW26" s="268" t="s">
        <v>67</v>
      </c>
      <c r="JX26" s="268" t="s">
        <v>67</v>
      </c>
      <c r="JY26" s="268" t="s">
        <v>67</v>
      </c>
      <c r="JZ26" s="268" t="s">
        <v>67</v>
      </c>
      <c r="KA26" s="268" t="s">
        <v>67</v>
      </c>
      <c r="KB26" s="268" t="s">
        <v>67</v>
      </c>
      <c r="KC26" s="268" t="s">
        <v>67</v>
      </c>
      <c r="KD26" s="268" t="s">
        <v>67</v>
      </c>
      <c r="KE26" s="268" t="s">
        <v>67</v>
      </c>
      <c r="KF26" s="268" t="s">
        <v>67</v>
      </c>
      <c r="KG26" s="268" t="s">
        <v>67</v>
      </c>
      <c r="KH26" s="268" t="s">
        <v>67</v>
      </c>
      <c r="KI26" s="268" t="s">
        <v>67</v>
      </c>
      <c r="KJ26" s="268" t="s">
        <v>67</v>
      </c>
      <c r="KK26" s="268" t="s">
        <v>67</v>
      </c>
      <c r="KL26" s="268" t="s">
        <v>67</v>
      </c>
      <c r="KM26" s="268" t="s">
        <v>67</v>
      </c>
      <c r="KN26" s="268" t="s">
        <v>67</v>
      </c>
      <c r="KO26" s="268" t="s">
        <v>67</v>
      </c>
      <c r="KP26" s="268" t="s">
        <v>67</v>
      </c>
      <c r="KQ26" s="268" t="s">
        <v>67</v>
      </c>
      <c r="KR26" s="268" t="s">
        <v>67</v>
      </c>
      <c r="KS26" s="268" t="s">
        <v>67</v>
      </c>
      <c r="KT26" s="268" t="s">
        <v>67</v>
      </c>
      <c r="KU26" s="268" t="s">
        <v>67</v>
      </c>
      <c r="KV26" s="268" t="s">
        <v>67</v>
      </c>
      <c r="KW26" s="268" t="s">
        <v>67</v>
      </c>
      <c r="KX26" s="268" t="s">
        <v>67</v>
      </c>
      <c r="KY26" s="268" t="s">
        <v>67</v>
      </c>
      <c r="KZ26" s="269" t="s">
        <v>67</v>
      </c>
      <c r="LA26" s="20"/>
      <c r="LB26" s="25"/>
      <c r="LE26" s="23"/>
      <c r="LF26" s="24"/>
    </row>
    <row r="27" spans="2:318" s="17" customFormat="1" ht="18" customHeight="1">
      <c r="B27" s="85"/>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c r="DS27" s="117"/>
      <c r="DT27" s="117"/>
      <c r="DU27" s="117"/>
      <c r="DV27" s="117"/>
      <c r="DW27" s="117"/>
      <c r="DX27" s="117"/>
      <c r="DY27" s="117"/>
      <c r="DZ27" s="117"/>
      <c r="EA27" s="117"/>
      <c r="EB27" s="117"/>
      <c r="EC27" s="117"/>
      <c r="ED27" s="117"/>
      <c r="EE27" s="266"/>
      <c r="EF27" s="266"/>
      <c r="EG27" s="266"/>
      <c r="EH27" s="266"/>
      <c r="EI27" s="266"/>
      <c r="EJ27" s="266"/>
      <c r="EK27" s="266"/>
      <c r="EL27" s="266"/>
      <c r="EM27" s="266"/>
      <c r="EN27" s="266"/>
      <c r="EO27" s="266"/>
      <c r="EP27" s="266"/>
      <c r="EQ27" s="266"/>
      <c r="ER27" s="266"/>
      <c r="ES27" s="266"/>
      <c r="ET27" s="266"/>
      <c r="EU27" s="266"/>
      <c r="EV27" s="266"/>
      <c r="EW27" s="266"/>
      <c r="EX27" s="266"/>
      <c r="EY27" s="266"/>
      <c r="EZ27" s="266"/>
      <c r="FA27" s="266"/>
      <c r="FB27" s="266"/>
      <c r="FC27" s="266"/>
      <c r="FD27" s="266"/>
      <c r="FE27" s="266"/>
      <c r="FF27" s="266"/>
      <c r="FG27" s="266"/>
      <c r="FH27" s="266"/>
      <c r="FI27" s="266"/>
      <c r="FJ27" s="266"/>
      <c r="FK27" s="266"/>
      <c r="FL27" s="266"/>
      <c r="FM27" s="266"/>
      <c r="FN27" s="266"/>
      <c r="FO27" s="266"/>
      <c r="FP27" s="266"/>
      <c r="FQ27" s="266"/>
      <c r="FR27" s="266"/>
      <c r="FS27" s="266"/>
      <c r="FT27" s="266"/>
      <c r="FU27" s="266"/>
      <c r="FV27" s="266"/>
      <c r="FW27" s="266"/>
      <c r="FX27" s="266"/>
      <c r="FY27" s="266"/>
      <c r="FZ27" s="266"/>
      <c r="GA27" s="266"/>
      <c r="GB27" s="266"/>
      <c r="GC27" s="266"/>
      <c r="GD27" s="266"/>
      <c r="GE27" s="266"/>
      <c r="GF27" s="266"/>
      <c r="GG27" s="266"/>
      <c r="GH27" s="266"/>
      <c r="GI27" s="266"/>
      <c r="GJ27" s="266"/>
      <c r="GK27" s="266"/>
      <c r="GL27" s="266"/>
      <c r="GM27" s="266"/>
      <c r="GN27" s="266"/>
      <c r="GO27" s="266"/>
      <c r="GP27" s="266"/>
      <c r="GQ27" s="266"/>
      <c r="GR27" s="266"/>
      <c r="GS27" s="266"/>
      <c r="GT27" s="266"/>
      <c r="GU27" s="266"/>
      <c r="GV27" s="266"/>
      <c r="GW27" s="266"/>
      <c r="GX27" s="266"/>
      <c r="GY27" s="266"/>
      <c r="GZ27" s="266"/>
      <c r="HA27" s="266"/>
      <c r="HB27" s="266"/>
      <c r="HC27" s="266"/>
      <c r="HD27" s="266"/>
      <c r="HE27" s="266"/>
      <c r="HF27" s="266"/>
      <c r="HG27" s="266"/>
      <c r="HH27" s="266"/>
      <c r="HI27" s="266"/>
      <c r="HJ27" s="266"/>
      <c r="HK27" s="266"/>
      <c r="HL27" s="266"/>
      <c r="HM27" s="266"/>
      <c r="HN27" s="266"/>
      <c r="HO27" s="266"/>
      <c r="HP27" s="266"/>
      <c r="HQ27" s="266"/>
      <c r="HR27" s="266"/>
      <c r="HS27" s="266"/>
      <c r="HT27" s="266"/>
      <c r="HU27" s="266"/>
      <c r="HV27" s="266"/>
      <c r="HW27" s="266"/>
      <c r="HX27" s="266"/>
      <c r="HY27" s="266"/>
      <c r="HZ27" s="266"/>
      <c r="IA27" s="266"/>
      <c r="IB27" s="266"/>
      <c r="IC27" s="266"/>
      <c r="ID27" s="266"/>
      <c r="IE27" s="266"/>
      <c r="IF27" s="266"/>
      <c r="IG27" s="266"/>
      <c r="IH27" s="266"/>
      <c r="II27" s="266"/>
      <c r="IJ27" s="266"/>
      <c r="IK27" s="266"/>
      <c r="IL27" s="266"/>
      <c r="IM27" s="266"/>
      <c r="IN27" s="266"/>
      <c r="IO27" s="266"/>
      <c r="IP27" s="266"/>
      <c r="IQ27" s="266"/>
      <c r="IR27" s="266"/>
      <c r="IS27" s="266"/>
      <c r="IT27" s="266"/>
      <c r="IU27" s="266"/>
      <c r="IV27" s="266"/>
      <c r="IW27" s="266"/>
      <c r="IX27" s="266"/>
      <c r="IY27" s="266"/>
      <c r="IZ27" s="266"/>
      <c r="JA27" s="266"/>
      <c r="JB27" s="266"/>
      <c r="JC27" s="266"/>
      <c r="JD27" s="266"/>
      <c r="JE27" s="266"/>
      <c r="JF27" s="266"/>
      <c r="JG27" s="266"/>
      <c r="JH27" s="266"/>
      <c r="JI27" s="266"/>
      <c r="JJ27" s="266"/>
      <c r="JK27" s="266"/>
      <c r="JL27" s="266"/>
      <c r="JM27" s="266"/>
      <c r="JN27" s="266"/>
      <c r="JO27" s="266"/>
      <c r="JP27" s="266"/>
      <c r="JQ27" s="266"/>
      <c r="JR27" s="266"/>
      <c r="JS27" s="266"/>
      <c r="JT27" s="266"/>
      <c r="JU27" s="266"/>
      <c r="JV27" s="266"/>
      <c r="JW27" s="266"/>
      <c r="JX27" s="266"/>
      <c r="JY27" s="266"/>
      <c r="JZ27" s="266"/>
      <c r="KA27" s="266"/>
      <c r="KB27" s="266"/>
      <c r="KC27" s="266"/>
      <c r="KD27" s="266"/>
      <c r="KE27" s="266"/>
      <c r="KF27" s="266"/>
      <c r="KG27" s="266"/>
      <c r="KH27" s="266"/>
      <c r="KI27" s="266"/>
      <c r="KJ27" s="266"/>
      <c r="KK27" s="266"/>
      <c r="KL27" s="266"/>
      <c r="KM27" s="266"/>
      <c r="KN27" s="266"/>
      <c r="KO27" s="266"/>
      <c r="KP27" s="266"/>
      <c r="KQ27" s="266"/>
      <c r="KR27" s="266"/>
      <c r="KS27" s="266"/>
      <c r="KT27" s="266"/>
      <c r="KU27" s="266"/>
      <c r="KV27" s="266"/>
      <c r="KW27" s="266"/>
      <c r="KX27" s="266"/>
      <c r="KY27" s="266"/>
      <c r="KZ27" s="267"/>
      <c r="LA27" s="20"/>
      <c r="LB27" s="25"/>
      <c r="LE27" s="23"/>
      <c r="LF27" s="24"/>
    </row>
    <row r="28" spans="2:318" s="17" customFormat="1" ht="18" customHeight="1">
      <c r="B28" s="87" t="s">
        <v>41</v>
      </c>
      <c r="C28" s="118"/>
      <c r="D28" s="118"/>
      <c r="E28" s="118"/>
      <c r="F28" s="118"/>
      <c r="G28" s="118"/>
      <c r="H28" s="118"/>
      <c r="I28" s="118"/>
      <c r="J28" s="118"/>
      <c r="K28" s="118"/>
      <c r="L28" s="118"/>
      <c r="M28" s="118"/>
      <c r="N28" s="118"/>
      <c r="O28" s="118">
        <f>(('MMO - Euro100kg'!O28/0.97116)*O$65)</f>
        <v>15.908694859755345</v>
      </c>
      <c r="P28" s="118">
        <f>(('MMO - Euro100kg'!P28/0.97116)*P$65)</f>
        <v>15.87026037934017</v>
      </c>
      <c r="Q28" s="118">
        <f>(('MMO - Euro100kg'!Q28/0.97116)*Q$65)</f>
        <v>16.146421104658344</v>
      </c>
      <c r="R28" s="118">
        <f>(('MMO - Euro100kg'!R28/0.97116)*R$65)</f>
        <v>16.644155937229705</v>
      </c>
      <c r="S28" s="118">
        <f>(('MMO - Euro100kg'!S28/0.97116)*S$65)</f>
        <v>16.776958008978951</v>
      </c>
      <c r="T28" s="118">
        <f>(('MMO - Euro100kg'!T28/0.97116)*T$65)</f>
        <v>17.220273899254497</v>
      </c>
      <c r="U28" s="118">
        <f>(('MMO - Euro100kg'!U28/0.97116)*U$65)</f>
        <v>17.326315087112317</v>
      </c>
      <c r="V28" s="118">
        <f>(('MMO - Euro100kg'!V28/0.97116)*V$65)</f>
        <v>16.581791702706042</v>
      </c>
      <c r="W28" s="118">
        <f>(('MMO - Euro100kg'!W28/0.97116)*W$65)</f>
        <v>16.837465381605501</v>
      </c>
      <c r="X28" s="118">
        <f>(('MMO - Euro100kg'!X28/0.97116)*X$65)</f>
        <v>16.589668345071871</v>
      </c>
      <c r="Y28" s="118">
        <f>(('MMO - Euro100kg'!Y28/0.97116)*Y$65)</f>
        <v>16.788251245932699</v>
      </c>
      <c r="Z28" s="118">
        <f>(('MMO - Euro100kg'!Z28/0.97116)*Z$65)</f>
        <v>16.676788623913669</v>
      </c>
      <c r="AA28" s="118">
        <f>(('MMO - Euro100kg'!AA28/0.97116)*AA$65)</f>
        <v>16.764719304748958</v>
      </c>
      <c r="AB28" s="118">
        <f>(('MMO - Euro100kg'!AB28/0.97116)*AB$65)</f>
        <v>16.915208709172536</v>
      </c>
      <c r="AC28" s="118">
        <f>(('MMO - Euro100kg'!AC28/0.97116)*AC$65)</f>
        <v>17.115479220725728</v>
      </c>
      <c r="AD28" s="118">
        <f>(('MMO - Euro100kg'!AD28/0.97116)*AD$65)</f>
        <v>17.09532221261172</v>
      </c>
      <c r="AE28" s="118">
        <f>(('MMO - Euro100kg'!AE28/0.97116)*AE$65)</f>
        <v>17.601632223320564</v>
      </c>
      <c r="AF28" s="118">
        <f>(('MMO - Euro100kg'!AF28/0.97116)*AF$65)</f>
        <v>17.311739198484286</v>
      </c>
      <c r="AG28" s="118">
        <f>(('MMO - Euro100kg'!AG28/0.97116)*AG$65)</f>
        <v>16.884798529593475</v>
      </c>
      <c r="AH28" s="118">
        <f>(('MMO - Euro100kg'!AH28/0.97116)*AH$65)</f>
        <v>16.602911157790679</v>
      </c>
      <c r="AI28" s="118">
        <f>(('MMO - Euro100kg'!AI28/0.97116)*AI$65)</f>
        <v>16.59944025701223</v>
      </c>
      <c r="AJ28" s="118">
        <f>(('MMO - Euro100kg'!AJ28/0.97116)*AJ$65)</f>
        <v>16.925277317846696</v>
      </c>
      <c r="AK28" s="118">
        <f>(('MMO - Euro100kg'!AK28/0.97116)*AK$65)</f>
        <v>16.865972383541333</v>
      </c>
      <c r="AL28" s="118">
        <f>(('MMO - Euro100kg'!AL28/0.97116)*AL$65)</f>
        <v>17.004930341035465</v>
      </c>
      <c r="AM28" s="118">
        <f>(('MMO - Euro100kg'!AM28/0.97116)*AM$65)</f>
        <v>16.779791651221224</v>
      </c>
      <c r="AN28" s="118">
        <f>(('MMO - Euro100kg'!AN28/0.97116)*AN$65)</f>
        <v>16.277984348614027</v>
      </c>
      <c r="AO28" s="118">
        <f>(('MMO - Euro100kg'!AO28/0.97116)*AO$65)</f>
        <v>16.240882037975208</v>
      </c>
      <c r="AP28" s="118">
        <f>(('MMO - Euro100kg'!AP28/0.97116)*AP$65)</f>
        <v>16.25722515342477</v>
      </c>
      <c r="AQ28" s="118">
        <f>(('MMO - Euro100kg'!AQ28/0.97116)*AQ$65)</f>
        <v>16.852901674286418</v>
      </c>
      <c r="AR28" s="118">
        <f>(('MMO - Euro100kg'!AR28/0.97116)*AR$65)</f>
        <v>16.823700698134189</v>
      </c>
      <c r="AS28" s="118">
        <f>(('MMO - Euro100kg'!AS28/0.97116)*AS$65)</f>
        <v>16.998645640265252</v>
      </c>
      <c r="AT28" s="118">
        <f>(('MMO - Euro100kg'!AT28/0.97116)*AT$65)</f>
        <v>17.023750401581612</v>
      </c>
      <c r="AU28" s="118">
        <f>(('MMO - Euro100kg'!AU28/0.97116)*AU$65)</f>
        <v>17.535149203014949</v>
      </c>
      <c r="AV28" s="118">
        <f>(('MMO - Euro100kg'!AV28/0.97116)*AV$65)</f>
        <v>18.12990312615841</v>
      </c>
      <c r="AW28" s="118">
        <f>(('MMO - Euro100kg'!AW28/0.97116)*AW$65)</f>
        <v>18.608809773878662</v>
      </c>
      <c r="AX28" s="118">
        <f>(('MMO - Euro100kg'!AX28/0.97116)*AX$65)</f>
        <v>18.919261841509122</v>
      </c>
      <c r="AY28" s="118">
        <f>(('MMO - Euro100kg'!AY28/0.97116)*AY$65)</f>
        <v>19.453934624572675</v>
      </c>
      <c r="AZ28" s="118">
        <f>(('MMO - Euro100kg'!AZ28/0.97116)*AZ$65)</f>
        <v>19.452346678199266</v>
      </c>
      <c r="BA28" s="118">
        <f>(('MMO - Euro100kg'!BA28/0.97116)*BA$65)</f>
        <v>19.685362659088099</v>
      </c>
      <c r="BB28" s="118">
        <f>(('MMO - Euro100kg'!BB28/0.97116)*BB$65)</f>
        <v>19.024186230899129</v>
      </c>
      <c r="BC28" s="118">
        <f>(('MMO - Euro100kg'!BC28/0.97116)*BC$65)</f>
        <v>18.883912094814445</v>
      </c>
      <c r="BD28" s="118">
        <f>(('MMO - Euro100kg'!BD28/0.97116)*BD$65)</f>
        <v>18.491178055109355</v>
      </c>
      <c r="BE28" s="118">
        <f>(('MMO - Euro100kg'!BE28/0.97116)*BE$65)</f>
        <v>18.619932493101032</v>
      </c>
      <c r="BF28" s="118">
        <f>(('MMO - Euro100kg'!BF28/0.97116)*BF$65)</f>
        <v>18.97465167428642</v>
      </c>
      <c r="BG28" s="118">
        <f>(('MMO - Euro100kg'!BG28/0.97116)*BG$65)</f>
        <v>18.967880060958027</v>
      </c>
      <c r="BH28" s="118">
        <f>(('MMO - Euro100kg'!BH28/0.97116)*BH$65)</f>
        <v>18.891614697887064</v>
      </c>
      <c r="BI28" s="118">
        <f>(('MMO - Euro100kg'!BI28/0.97116)*BI$65)</f>
        <v>19.0761964660818</v>
      </c>
      <c r="BJ28" s="118">
        <f>(('MMO - Euro100kg'!BJ28/0.97116)*BJ$65)</f>
        <v>19.202153929321636</v>
      </c>
      <c r="BK28" s="118">
        <f>(('MMO - Euro100kg'!BK28/0.97116)*BK$65)</f>
        <v>19.469989538284114</v>
      </c>
      <c r="BL28" s="118">
        <f>(('MMO - Euro100kg'!BL28/0.97116)*BL$65)</f>
        <v>19.437304985790188</v>
      </c>
      <c r="BM28" s="118">
        <f>(('MMO - Euro100kg'!BM28/0.97116)*BM$65)</f>
        <v>19.40360855059928</v>
      </c>
      <c r="BN28" s="118">
        <f>(('MMO - Euro100kg'!BN28/0.97116)*BN$65)</f>
        <v>19.424562626137813</v>
      </c>
      <c r="BO28" s="118">
        <f>(('MMO - Euro100kg'!BO28/0.97116)*BO$65)</f>
        <v>19.012903126158406</v>
      </c>
      <c r="BP28" s="118">
        <f>(('MMO - Euro100kg'!BP28/0.97116)*BP$65)</f>
        <v>18.853914596976811</v>
      </c>
      <c r="BQ28" s="118">
        <f>(('MMO - Euro100kg'!BQ28/0.97116)*BQ$65)</f>
        <v>18.430499165945879</v>
      </c>
      <c r="BR28" s="118">
        <f>(('MMO - Euro100kg'!BR28/0.97116)*BR$65)</f>
        <v>18.700682192613417</v>
      </c>
      <c r="BS28" s="118">
        <f>(('MMO - Euro100kg'!BS28/0.97116)*BS$65)</f>
        <v>18.147304954899294</v>
      </c>
      <c r="BT28" s="118">
        <f>(('MMO - Euro100kg'!BT28/0.97116)*BT$65)</f>
        <v>18.291098480168042</v>
      </c>
      <c r="BU28" s="118">
        <f>(('MMO - Euro100kg'!BU28/0.97116)*BU$65)</f>
        <v>18.609709687384157</v>
      </c>
      <c r="BV28" s="118">
        <f>(('MMO - Euro100kg'!BV28/0.97116)*BV$65)</f>
        <v>18.852208081057704</v>
      </c>
      <c r="BW28" s="118">
        <f>(('MMO - Euro100kg'!BW28/0.97116)*BW$65)</f>
        <v>18.669426211952718</v>
      </c>
      <c r="BX28" s="118">
        <f>(('MMO - Euro100kg'!BX28/0.97116)*BX$65)</f>
        <v>18.477809320812224</v>
      </c>
      <c r="BY28" s="118">
        <f>(('MMO - Euro100kg'!BY28/0.97116)*BY$65)</f>
        <v>18.927178858272583</v>
      </c>
      <c r="BZ28" s="118">
        <f>(('MMO - Euro100kg'!BZ28/0.97116)*BZ$65)</f>
        <v>18.962552782239793</v>
      </c>
      <c r="CA28" s="118">
        <f>(('MMO - Euro100kg'!CA28/0.97116)*CA$65)</f>
        <v>18.876783331273938</v>
      </c>
      <c r="CB28" s="118">
        <f>(('MMO - Euro100kg'!CB28/0.97116)*CB$65)</f>
        <v>18.493120536265909</v>
      </c>
      <c r="CC28" s="118">
        <f>(('MMO - Euro100kg'!CC28/0.97116)*CC$65)</f>
        <v>18.793821450636351</v>
      </c>
      <c r="CD28" s="118">
        <f>(('MMO - Euro100kg'!CD28/0.97116)*CD$65)</f>
        <v>19.704375962766175</v>
      </c>
      <c r="CE28" s="118">
        <f>(('MMO - Euro100kg'!CE28/0.97116)*CE$65)</f>
        <v>21.221275484987025</v>
      </c>
      <c r="CF28" s="118">
        <f>(('MMO - Euro100kg'!CF28/0.97116)*CF$65)</f>
        <v>23.920442913629063</v>
      </c>
      <c r="CG28" s="118">
        <f>(('MMO - Euro100kg'!CG28/0.97116)*CG$65)</f>
        <v>26.512188928703818</v>
      </c>
      <c r="CH28" s="118">
        <f>(('MMO - Euro100kg'!CH28/0.97116)*CH$65)</f>
        <v>27.436851600148273</v>
      </c>
      <c r="CI28" s="118">
        <f>(('MMO - Euro100kg'!CI28/0.97116)*CI$65)</f>
        <v>28.840968161785906</v>
      </c>
      <c r="CJ28" s="118">
        <f>(('MMO - Euro100kg'!CJ28/0.97116)*CJ$65)</f>
        <v>29.580278326949212</v>
      </c>
      <c r="CK28" s="118">
        <f>(('MMO - Euro100kg'!CK28/0.97116)*CK$65)</f>
        <v>29.843658048107422</v>
      </c>
      <c r="CL28" s="118">
        <f>(('MMO - Euro100kg'!CL28/0.97116)*CL$65)</f>
        <v>29.238803503027309</v>
      </c>
      <c r="CM28" s="118">
        <f>(('MMO - Euro100kg'!CM28/0.97116)*CM$65)</f>
        <v>27.619549919683674</v>
      </c>
      <c r="CN28" s="118">
        <f>(('MMO - Euro100kg'!CN28/0.97116)*CN$65)</f>
        <v>27.898885024094891</v>
      </c>
      <c r="CO28" s="118">
        <f>(('MMO - Euro100kg'!CO28/0.97116)*CO$65)</f>
        <v>27.254800249186534</v>
      </c>
      <c r="CP28" s="118">
        <f>(('MMO - Euro100kg'!CP28/0.97116)*CP$65)</f>
        <v>25.780868651921413</v>
      </c>
      <c r="CQ28" s="118">
        <f>(('MMO - Euro100kg'!CQ28/0.97116)*CQ$65)</f>
        <v>25.308620948144483</v>
      </c>
      <c r="CR28" s="118">
        <f>(('MMO - Euro100kg'!CR28/0.97116)*CR$65)</f>
        <v>23.71198798344248</v>
      </c>
      <c r="CS28" s="118">
        <f>(('MMO - Euro100kg'!CS28/0.97116)*CS$65)</f>
        <v>23.555142201079121</v>
      </c>
      <c r="CT28" s="118">
        <f>(('MMO - Euro100kg'!CT28/0.97116)*CT$65)</f>
        <v>23.745783516619301</v>
      </c>
      <c r="CU28" s="118">
        <f>(('MMO - Euro100kg'!CU28/0.97116)*CU$65)</f>
        <v>21.842947732608426</v>
      </c>
      <c r="CV28" s="118">
        <f>(('MMO - Euro100kg'!CV28/0.97116)*CV$65)</f>
        <v>19.335795378722352</v>
      </c>
      <c r="CW28" s="118">
        <f>(('MMO - Euro100kg'!CW28/0.97116)*CW$65)</f>
        <v>20.574628011862099</v>
      </c>
      <c r="CX28" s="118">
        <f>(('MMO - Euro100kg'!CX28/0.97116)*CX$65)</f>
        <v>20.38636455372956</v>
      </c>
      <c r="CY28" s="118">
        <f>(('MMO - Euro100kg'!CY28/0.97116)*CY$65)</f>
        <v>19.98408995428148</v>
      </c>
      <c r="CZ28" s="118">
        <f>(('MMO - Euro100kg'!CZ28/0.97116)*CZ$65)</f>
        <v>19.249577505251452</v>
      </c>
      <c r="DA28" s="118">
        <f>(('MMO - Euro100kg'!DA28/0.97116)*DA$65)</f>
        <v>19.729978324889821</v>
      </c>
      <c r="DB28" s="118">
        <f>(('MMO - Euro100kg'!DB28/0.97116)*DB$65)</f>
        <v>19.901986243255489</v>
      </c>
      <c r="DC28" s="118">
        <f>(('MMO - Euro100kg'!DC28/0.97116)*DC$65)</f>
        <v>21.117673709790353</v>
      </c>
      <c r="DD28" s="118">
        <f>(('MMO - Euro100kg'!DD28/0.97116)*DD$65)</f>
        <v>21.919390996334279</v>
      </c>
      <c r="DE28" s="118">
        <f>(('MMO - Euro100kg'!DE28/0.97116)*DE$65)</f>
        <v>22.289149882614606</v>
      </c>
      <c r="DF28" s="118">
        <f>(('MMO - Euro100kg'!DF28/0.97116)*DF$65)</f>
        <v>23.043538531240987</v>
      </c>
      <c r="DG28" s="118">
        <f>(('MMO - Euro100kg'!DG28/0.97116)*DG$65)</f>
        <v>23.40902965525763</v>
      </c>
      <c r="DH28" s="118">
        <f>(('MMO - Euro100kg'!DH28/0.97116)*DH$65)</f>
        <v>23.91382206845422</v>
      </c>
      <c r="DI28" s="118">
        <f>(('MMO - Euro100kg'!DI28/0.97116)*DI$65)</f>
        <v>25.340561740598869</v>
      </c>
      <c r="DJ28" s="118">
        <f>(('MMO - Euro100kg'!DJ28/0.97116)*DJ$65)</f>
        <v>25.121245726759753</v>
      </c>
      <c r="DK28" s="118">
        <f>(('MMO - Euro100kg'!DK28/0.97116)*DK$65)</f>
        <v>24.668327567033238</v>
      </c>
      <c r="DL28" s="118">
        <f>(('MMO - Euro100kg'!DL28/0.97116)*DL$65)</f>
        <v>23.71931298653157</v>
      </c>
      <c r="DM28" s="118">
        <f>(('MMO - Euro100kg'!DM28/0.97116)*DM$65)</f>
        <v>24.414991041640928</v>
      </c>
      <c r="DN28" s="118">
        <f>(('MMO - Euro100kg'!DN28/0.97116)*DN$65)</f>
        <v>23.885126343753861</v>
      </c>
      <c r="DO28" s="118">
        <f>(('MMO - Euro100kg'!DO28/0.97116)*DO$65)</f>
        <v>25.974096956217306</v>
      </c>
      <c r="DP28" s="118">
        <f>(('MMO - Euro100kg'!DP28/0.97116)*DP$65)</f>
        <v>24.905819844309896</v>
      </c>
      <c r="DQ28" s="118">
        <f>(('MMO - Euro100kg'!DQ28/0.97116)*DQ$65)</f>
        <v>27.513823262902093</v>
      </c>
      <c r="DR28" s="118">
        <f>(('MMO - Euro100kg'!DR28/0.97116)*DR$65)</f>
        <v>27.050576371493882</v>
      </c>
      <c r="DS28" s="118">
        <f>(('MMO - Euro100kg'!DS28/0.97116)*DS$65)</f>
        <v>28.101118250339798</v>
      </c>
      <c r="DT28" s="118">
        <f>(('MMO - Euro100kg'!DT28/0.97116)*DT$65)</f>
        <v>28.507912187487129</v>
      </c>
      <c r="DU28" s="118">
        <f>(('MMO - Euro100kg'!DU28/0.97116)*DU$65)</f>
        <v>29.171435190905719</v>
      </c>
      <c r="DV28" s="118">
        <f>(('MMO - Euro100kg'!DV28/0.97116)*DV$65)</f>
        <v>30.000926726800937</v>
      </c>
      <c r="DW28" s="118">
        <f>(('MMO - Euro100kg'!DW28/0.97116)*DW$65)</f>
        <v>29.801505416203305</v>
      </c>
      <c r="DX28" s="118">
        <f>(('MMO - Euro100kg'!DX28/0.97116)*DX$65)</f>
        <v>30.243111330779687</v>
      </c>
      <c r="DY28" s="118">
        <f>(('MMO - Euro100kg'!DY28/0.97116)*DY$65)</f>
        <v>30.25564891469995</v>
      </c>
      <c r="DZ28" s="118">
        <f>(('MMO - Euro100kg'!DZ28/0.97116)*DZ$65)</f>
        <v>29.907372626549694</v>
      </c>
      <c r="EA28" s="118">
        <f>(('MMO - Euro100kg'!EA28/0.97116)*EA$65)</f>
        <v>29.51296017134149</v>
      </c>
      <c r="EB28" s="118">
        <f>(('MMO - Euro100kg'!EB28/0.97116)*EB$65)</f>
        <v>29.231896391943653</v>
      </c>
      <c r="EC28" s="118">
        <f>(('MMO - Euro100kg'!EC28/0.97116)*EC$65)</f>
        <v>28.287102125293465</v>
      </c>
      <c r="ED28" s="118">
        <f>(('MMO - Euro100kg'!ED28/0.97116)*ED$65)</f>
        <v>27.829541579142468</v>
      </c>
      <c r="EE28" s="268">
        <f>(('MMO - Euro100kg'!EE28/0.97116)*EE$65)</f>
        <v>27.257237942254623</v>
      </c>
      <c r="EF28" s="268">
        <f>(('MMO - Euro100kg'!EF28/0.97116)*EF$65)</f>
        <v>27.801457638288234</v>
      </c>
      <c r="EG28" s="268">
        <f>(('MMO - Euro100kg'!EG28/0.97116)*EG$65)</f>
        <v>27.630220149100044</v>
      </c>
      <c r="EH28" s="268">
        <f>(('MMO - Euro100kg'!EH28/0.97116)*EH$65)</f>
        <v>26.024887763087442</v>
      </c>
      <c r="EI28" s="268">
        <f>(('MMO - Euro100kg'!EI28/0.97116)*EI$65)</f>
        <v>23.996161291651219</v>
      </c>
      <c r="EJ28" s="268">
        <f>(('MMO - Euro100kg'!EJ28/0.97116)*EJ$65)</f>
        <v>23.025528234276535</v>
      </c>
      <c r="EK28" s="268">
        <f>(('MMO - Euro100kg'!EK28/0.97116)*EK$65)</f>
        <v>22.347130236006429</v>
      </c>
      <c r="EL28" s="268">
        <f>(('MMO - Euro100kg'!EL28/0.97116)*EL$65)</f>
        <v>22.779463734091191</v>
      </c>
      <c r="EM28" s="268">
        <f>(('MMO - Euro100kg'!EM28/0.97116)*EM$65)</f>
        <v>23.619269327402279</v>
      </c>
      <c r="EN28" s="268">
        <f>(('MMO - Euro100kg'!EN28/0.97116)*EN$65)</f>
        <v>24.242343692079576</v>
      </c>
      <c r="EO28" s="268">
        <f>(('MMO - Euro100kg'!EO28/0.97116)*EO$65)</f>
        <v>24.394020140862477</v>
      </c>
      <c r="EP28" s="268">
        <f>(('MMO - Euro100kg'!EP28/0.97116)*EP$65)</f>
        <v>25.184993204003458</v>
      </c>
      <c r="EQ28" s="268">
        <f>(('MMO - Euro100kg'!EQ28/0.97116)*EQ$65)</f>
        <v>27.368507763911197</v>
      </c>
      <c r="ER28" s="268">
        <f>(('MMO - Euro100kg'!ER28/0.97116)*ER$65)</f>
        <v>27.864767906421186</v>
      </c>
      <c r="ES28" s="268">
        <f>(('MMO - Euro100kg'!ES28/0.97116)*ES$65)</f>
        <v>28.113572943696195</v>
      </c>
      <c r="ET28" s="268">
        <f>(('MMO - Euro100kg'!ET28/0.97116)*ET$65)</f>
        <v>27.839243790930432</v>
      </c>
      <c r="EU28" s="268">
        <f>(('MMO - Euro100kg'!EU28/0.97116)*EU$65)</f>
        <v>27.968038222332058</v>
      </c>
      <c r="EV28" s="268">
        <f>(('MMO - Euro100kg'!EV28/0.97116)*EV$65)</f>
        <v>28.083936323571812</v>
      </c>
      <c r="EW28" s="268">
        <f>(('MMO - Euro100kg'!EW28/0.97116)*EW$65)</f>
        <v>28.582404032291272</v>
      </c>
      <c r="EX28" s="268">
        <f>(('MMO - Euro100kg'!EX28/0.97116)*EX$65)</f>
        <v>29.035471395032744</v>
      </c>
      <c r="EY28" s="268">
        <f>(('MMO - Euro100kg'!EY28/0.97116)*EY$65)</f>
        <v>29.440458214918237</v>
      </c>
      <c r="EZ28" s="268">
        <f>(('MMO - Euro100kg'!EZ28/0.97116)*EZ$65)</f>
        <v>30.581290415585485</v>
      </c>
      <c r="FA28" s="268">
        <f>(('MMO - Euro100kg'!FA28/0.97116)*FA$65)</f>
        <v>28.988501791671816</v>
      </c>
      <c r="FB28" s="268">
        <f>(('MMO - Euro100kg'!FB28/0.97116)*FB$65)</f>
        <v>28.908997899419248</v>
      </c>
      <c r="FC28" s="268">
        <f>(('MMO - Euro100kg'!FC28/0.97116)*FC$65)</f>
        <v>29.181000864945013</v>
      </c>
      <c r="FD28" s="268">
        <f>(('MMO - Euro100kg'!FD28/0.97116)*FD$65)</f>
        <v>29.26414833806993</v>
      </c>
      <c r="FE28" s="268">
        <f>(('MMO - Euro100kg'!FE28/0.97116)*FE$65)</f>
        <v>29.646384117962025</v>
      </c>
      <c r="FF28" s="268">
        <f>(('MMO - Euro100kg'!FF28/0.97116)*FF$65)</f>
        <v>29.277303430948557</v>
      </c>
      <c r="FG28" s="268">
        <f>(('MMO - Euro100kg'!FG28/0.97116)*FG$65)</f>
        <v>28.648030705548006</v>
      </c>
      <c r="FH28" s="268">
        <f>(('MMO - Euro100kg'!FH28/0.97116)*FH$65)</f>
        <v>27.937106244079242</v>
      </c>
      <c r="FI28" s="268">
        <f>(('MMO - Euro100kg'!FI28/0.97116)*FI$65)</f>
        <v>27.38913505498579</v>
      </c>
      <c r="FJ28" s="268">
        <f>(('MMO - Euro100kg'!FJ28/0.97116)*FJ$65)</f>
        <v>26.719616746982989</v>
      </c>
      <c r="FK28" s="268">
        <f>(('MMO - Euro100kg'!FK28/0.97116)*FK$65)</f>
        <v>26.059484328020098</v>
      </c>
      <c r="FL28" s="268">
        <f>(('MMO - Euro100kg'!FL28/0.97116)*FL$65)</f>
        <v>25.617548601672226</v>
      </c>
      <c r="FM28" s="268">
        <f>(('MMO - Euro100kg'!FM28/0.97116)*FM$65)</f>
        <v>25.375998496643188</v>
      </c>
      <c r="FN28" s="268">
        <f>(('MMO - Euro100kg'!FN28/0.97116)*FN$65)</f>
        <v>25.256342518225626</v>
      </c>
      <c r="FO28" s="268">
        <f>(('MMO - Euro100kg'!FO28/0.97116)*FO$65)</f>
        <v>23.540847646113924</v>
      </c>
      <c r="FP28" s="268">
        <f>(('MMO - Euro100kg'!FP28/0.97116)*FP$65)</f>
        <v>22.571194241937476</v>
      </c>
      <c r="FQ28" s="268">
        <f>(('MMO - Euro100kg'!FQ28/0.97116)*FQ$65)</f>
        <v>21.991497281601383</v>
      </c>
      <c r="FR28" s="268">
        <f>(('MMO - Euro100kg'!FR28/0.97116)*FR$65)</f>
        <v>21.521149964990318</v>
      </c>
      <c r="FS28" s="268">
        <f>(('MMO - Euro100kg'!FS28/0.97116)*FS$65)</f>
        <v>20.520794204868405</v>
      </c>
      <c r="FT28" s="268">
        <f>(('MMO - Euro100kg'!FT28/0.97116)*FT$65)</f>
        <v>19.73088059640018</v>
      </c>
      <c r="FU28" s="268">
        <f>(('MMO - Euro100kg'!FU28/0.97116)*FU$65)</f>
        <v>18.846826166646071</v>
      </c>
      <c r="FV28" s="268">
        <f>(('MMO - Euro100kg'!FV28/0.97116)*FV$65)</f>
        <v>18.600746323983689</v>
      </c>
      <c r="FW28" s="268">
        <f>(('MMO - Euro100kg'!FW28/0.97116)*FW$65)</f>
        <v>19.15949132995593</v>
      </c>
      <c r="FX28" s="268">
        <f>(('MMO - Euro100kg'!FX28/0.97116)*FX$65)</f>
        <v>19.627485172371184</v>
      </c>
      <c r="FY28" s="268">
        <f>(('MMO - Euro100kg'!FY28/0.97116)*FY$65)</f>
        <v>19.21364141850982</v>
      </c>
      <c r="FZ28" s="268">
        <f>(('MMO - Euro100kg'!FZ28/0.97116)*FZ$65)</f>
        <v>19.936472877795623</v>
      </c>
      <c r="GA28" s="268">
        <f>(('MMO - Euro100kg'!GA28/0.97116)*GA$65)</f>
        <v>20.437712838255283</v>
      </c>
      <c r="GB28" s="268">
        <f>(('MMO - Euro100kg'!GB28/0.97116)*GB$65)</f>
        <v>20.328693109271384</v>
      </c>
      <c r="GC28" s="268">
        <f>(('MMO - Euro100kg'!GC28/0.97116)*GC$65)</f>
        <v>19.716496457844229</v>
      </c>
      <c r="GD28" s="268">
        <f>(('MMO - Euro100kg'!GD28/0.97116)*GD$65)</f>
        <v>19.240084435108528</v>
      </c>
      <c r="GE28" s="268">
        <f>(('MMO - Euro100kg'!GE28/0.97116)*GE$65)</f>
        <v>18.037898904402979</v>
      </c>
      <c r="GF28" s="268">
        <f>(('MMO - Euro100kg'!GF28/0.97116)*GF$65)</f>
        <v>17.894441183739037</v>
      </c>
      <c r="GG28" s="268">
        <f>(('MMO - Euro100kg'!GG28/0.97116)*GG$65)</f>
        <v>19.011829976522922</v>
      </c>
      <c r="GH28" s="268">
        <f>(('MMO - Euro100kg'!GH28/0.97116)*GH$65)</f>
        <v>19.676434161209272</v>
      </c>
      <c r="GI28" s="268">
        <f>(('MMO - Euro100kg'!GI28/0.97116)*GI$65)</f>
        <v>20.285788335598664</v>
      </c>
      <c r="GJ28" s="268">
        <f>(('MMO - Euro100kg'!GJ28/0.97116)*GJ$65)</f>
        <v>22.360852588656865</v>
      </c>
      <c r="GK28" s="268">
        <f>(('MMO - Euro100kg'!GK28/0.97116)*GK$65)</f>
        <v>22.982854318546892</v>
      </c>
      <c r="GL28" s="268">
        <f>(('MMO - Euro100kg'!GL28/0.97116)*GL$65)</f>
        <v>23.481547427818278</v>
      </c>
      <c r="GM28" s="268">
        <f>(('MMO - Euro100kg'!GM28/0.97116)*GM$65)</f>
        <v>24.728370196466081</v>
      </c>
      <c r="GN28" s="268">
        <f>(('MMO - Euro100kg'!GN28/0.97116)*GN$65)</f>
        <v>25.28507630050661</v>
      </c>
      <c r="GO28" s="268">
        <f>(('MMO - Euro100kg'!GO28/0.97116)*GO$65)</f>
        <v>26.100982948226864</v>
      </c>
      <c r="GP28" s="268">
        <f>(('MMO - Euro100kg'!GP28/0.97116)*GP$65)</f>
        <v>26.085157543556157</v>
      </c>
      <c r="GQ28" s="268">
        <f>(('MMO - Euro100kg'!GQ28/0.97116)*GQ$65)</f>
        <v>26.758611763252194</v>
      </c>
      <c r="GR28" s="268">
        <f>(('MMO - Euro100kg'!GR28/0.97116)*GR$65)</f>
        <v>28.013695786482145</v>
      </c>
      <c r="GS28" s="268">
        <f>(('MMO - Euro100kg'!GS28/0.97116)*GS$65)</f>
        <v>28.760650356274969</v>
      </c>
      <c r="GT28" s="268">
        <f>(('MMO - Euro100kg'!GT28/0.97116)*GT$65)</f>
        <v>30.099605742661844</v>
      </c>
      <c r="GU28" s="268">
        <f>(('MMO - Euro100kg'!GU28/0.97116)*GU$65)</f>
        <v>30.475624515797509</v>
      </c>
      <c r="GV28" s="268">
        <f>(('MMO - Euro100kg'!GV28/0.97116)*GV$65)</f>
        <v>31.522965633413087</v>
      </c>
      <c r="GW28" s="268">
        <f>(('MMO - Euro100kg'!GW28/0.97116)*GW$65)</f>
        <v>32.302706917500714</v>
      </c>
      <c r="GX28" s="268">
        <f>(('MMO - Euro100kg'!GX28/0.97116)*GX$65)</f>
        <v>32.173661123648117</v>
      </c>
      <c r="GY28" s="268">
        <f>(('MMO - Euro100kg'!GY28/0.97116)*GY$65)</f>
        <v>31.361027861713634</v>
      </c>
      <c r="GZ28" s="268">
        <f>(('MMO - Euro100kg'!GZ28/0.97116)*GZ$65)</f>
        <v>30.783457391161086</v>
      </c>
      <c r="HA28" s="268">
        <f>(('MMO - Euro100kg'!HA28/0.97116)*HA$65)</f>
        <v>29.83628756185534</v>
      </c>
      <c r="HB28" s="268">
        <f>(('MMO - Euro100kg'!HB28/0.97116)*HB$65)</f>
        <v>28.781554095102752</v>
      </c>
      <c r="HC28" s="268">
        <f>(('MMO - Euro100kg'!HC28/0.97116)*HC$65)</f>
        <v>28.192278994379731</v>
      </c>
      <c r="HD28" s="268">
        <f>(('MMO - Euro100kg'!HD28/0.97116)*HD$65)</f>
        <v>27.854653668955539</v>
      </c>
      <c r="HE28" s="268">
        <f>(('MMO - Euro100kg'!HE28/0.97116)*HE$65)</f>
        <v>28.129846214835865</v>
      </c>
      <c r="HF28" s="268">
        <f>(('MMO - Euro100kg'!HF28/0.97116)*HF$65)</f>
        <v>28.785573173810977</v>
      </c>
      <c r="HG28" s="268">
        <f>(('MMO - Euro100kg'!HG28/0.97116)*HG$65)</f>
        <v>29.381473413237782</v>
      </c>
      <c r="HH28" s="268">
        <f>(('MMO - Euro100kg'!HH28/0.97116)*HH$65)</f>
        <v>29.831231660210914</v>
      </c>
      <c r="HI28" s="268">
        <f>(('MMO - Euro100kg'!HI28/0.97116)*HI$65)</f>
        <v>30.432496124597009</v>
      </c>
      <c r="HJ28" s="268">
        <f>(('MMO - Euro100kg'!HJ28/0.97116)*HJ$65)</f>
        <v>31.891845291902683</v>
      </c>
      <c r="HK28" s="268">
        <f>(('MMO - Euro100kg'!HK28/0.97116)*HK$65)</f>
        <v>31.621755473304646</v>
      </c>
      <c r="HL28" s="268">
        <f>(('MMO - Euro100kg'!HL28/0.97116)*HL$65)</f>
        <v>30.703495088347957</v>
      </c>
      <c r="HM28" s="268">
        <f>(('MMO - Euro100kg'!HM28/0.97116)*HM$65)</f>
        <v>30.231601888953612</v>
      </c>
      <c r="HN28" s="268">
        <f>(('MMO - Euro100kg'!HN28/0.97116)*HN$65)</f>
        <v>29.913633227274595</v>
      </c>
      <c r="HO28" s="268">
        <f>(('MMO - Euro100kg'!HO28/0.97116)*HO$65)</f>
        <v>29.999339384204074</v>
      </c>
      <c r="HP28" s="268">
        <f>(('MMO - Euro100kg'!HP28/0.97116)*HP$65)</f>
        <v>30.269469778409334</v>
      </c>
      <c r="HQ28" s="268">
        <f>(('MMO - Euro100kg'!HQ28/0.97116)*HQ$65)</f>
        <v>30.404848710730516</v>
      </c>
      <c r="HR28" s="268">
        <f>(('MMO - Euro100kg'!HR28/0.97116)*HR$65)</f>
        <v>30.534893309406936</v>
      </c>
      <c r="HS28" s="268">
        <f>(('MMO - Euro100kg'!HS28/0.97116)*HS$65)</f>
        <v>29.869672517303805</v>
      </c>
      <c r="HT28" s="268">
        <f>(('MMO - Euro100kg'!HT28/0.97116)*HT$65)</f>
        <v>29.988962321168589</v>
      </c>
      <c r="HU28" s="268">
        <f>(('MMO - Euro100kg'!HU28/0.97116)*HU$65)</f>
        <v>29.980463740955841</v>
      </c>
      <c r="HV28" s="268">
        <f>(('MMO - Euro100kg'!HV28/0.97116)*HV$65)</f>
        <v>29.882169261501712</v>
      </c>
      <c r="HW28" s="268">
        <f>(('MMO - Euro100kg'!HW28/0.97116)*HW$65)</f>
        <v>30.239971692708622</v>
      </c>
      <c r="HX28" s="268">
        <f>(('MMO - Euro100kg'!HX28/0.97116)*HX$65)</f>
        <v>29.857210346389884</v>
      </c>
      <c r="HY28" s="268">
        <f>(('MMO - Euro100kg'!HY28/0.97116)*HY$65)</f>
        <v>29.87282050705997</v>
      </c>
      <c r="HZ28" s="268">
        <f>(('MMO - Euro100kg'!HZ28/0.97116)*HZ$65)</f>
        <v>27.782937106141109</v>
      </c>
      <c r="IA28" s="268">
        <f>(('MMO - Euro100kg'!IA28/0.97116)*IA$65)</f>
        <v>27.277335917871412</v>
      </c>
      <c r="IB28" s="268">
        <f>(('MMO - Euro100kg'!IB28/0.97116)*IB$65)</f>
        <v>27.985862080585914</v>
      </c>
      <c r="IC28" s="268">
        <f>(('MMO - Euro100kg'!IC28/0.97116)*IC$65)</f>
        <v>28.18825017862995</v>
      </c>
      <c r="ID28" s="268">
        <f>(('MMO - Euro100kg'!ID28/0.97116)*ID$65)</f>
        <v>28.512904155854851</v>
      </c>
      <c r="IE28" s="268">
        <f>(('MMO - Euro100kg'!IE28/0.97116)*IE$65)</f>
        <v>28.553443351718094</v>
      </c>
      <c r="IF28" s="268">
        <f>(('MMO - Euro100kg'!IF28/0.97116)*IF$65)</f>
        <v>28.629095477198778</v>
      </c>
      <c r="IG28" s="268">
        <f>(('MMO - Euro100kg'!IG28/0.97116)*IG$65)</f>
        <v>29.515485261611541</v>
      </c>
      <c r="IH28" s="268">
        <f>(('MMO - Euro100kg'!IH28/0.97116)*IH$65)</f>
        <v>30.337109745047162</v>
      </c>
      <c r="II28" s="268">
        <f>(('MMO - Euro100kg'!II28/0.97116)*II$65)</f>
        <v>30.112308167552204</v>
      </c>
      <c r="IJ28" s="268">
        <f>(('MMO - Euro100kg'!IJ28/0.97116)*IJ$65)</f>
        <v>29.806754087894884</v>
      </c>
      <c r="IK28" s="268">
        <f>(('MMO - Euro100kg'!IK28/0.97116)*IK$65)</f>
        <v>29.056147108701918</v>
      </c>
      <c r="IL28" s="268">
        <f>(('MMO - Euro100kg'!IL28/0.97116)*IL$65)</f>
        <v>29.625285740763623</v>
      </c>
      <c r="IM28" s="268">
        <f>(('MMO - Euro100kg'!IM28/0.97116)*IM$65)</f>
        <v>30.030090819226491</v>
      </c>
      <c r="IN28" s="268">
        <f>(('MMO - Euro100kg'!IN28/0.97116)*IN$65)</f>
        <v>30.09061169585388</v>
      </c>
      <c r="IO28" s="268">
        <f>(('MMO - Euro100kg'!IO28/0.97116)*IO$65)</f>
        <v>29.629093464610268</v>
      </c>
      <c r="IP28" s="268">
        <f>(('MMO - Euro100kg'!IP28/0.97116)*IP$65)</f>
        <v>29.946780139214962</v>
      </c>
      <c r="IQ28" s="268">
        <f>(('MMO - Euro100kg'!IQ28/0.97116)*IQ$65)</f>
        <v>30.694731277310357</v>
      </c>
      <c r="IR28" s="268">
        <f>(('MMO - Euro100kg'!IR28/0.97116)*IR$65)</f>
        <v>30.889744909867236</v>
      </c>
      <c r="IS28" s="268">
        <f>(('MMO - Euro100kg'!IS28/0.97116)*IS$65)</f>
        <v>32.241965980701622</v>
      </c>
      <c r="IT28" s="268">
        <f>(('MMO - Euro100kg'!IT28/0.97116)*IT$65)</f>
        <v>33.210880041259493</v>
      </c>
      <c r="IU28" s="268">
        <f>(('MMO - Euro100kg'!IU28/0.97116)*IU$65)</f>
        <v>34.238855154072006</v>
      </c>
      <c r="IV28" s="268">
        <f>(('MMO - Euro100kg'!IV28/0.97116)*IV$65)</f>
        <v>35.295806406771277</v>
      </c>
      <c r="IW28" s="268">
        <f>(('MMO - Euro100kg'!IW28/0.97116)*IW$65)</f>
        <v>34.992104287656005</v>
      </c>
      <c r="IX28" s="268">
        <f>(('MMO - Euro100kg'!IX28/0.97116)*IX$65)</f>
        <v>36.920098157168525</v>
      </c>
      <c r="IY28" s="268">
        <f>(('MMO - Euro100kg'!IY28/0.97116)*IY$65)</f>
        <v>38.041886366444629</v>
      </c>
      <c r="IZ28" s="268">
        <f>(('MMO - Euro100kg'!IZ28/0.97116)*IZ$65)</f>
        <v>39.261396773867425</v>
      </c>
      <c r="JA28" s="268">
        <f>(('MMO - Euro100kg'!JA28/0.97116)*JA$65)</f>
        <v>40.231857778326948</v>
      </c>
      <c r="JB28" s="268">
        <f>(('MMO - Euro100kg'!JB28/0.97116)*JB$65)</f>
        <v>40.981614546118763</v>
      </c>
      <c r="JC28" s="268">
        <f>(('MMO - Euro100kg'!JC28/0.97116)*JC$65)</f>
        <v>43.796889708277639</v>
      </c>
      <c r="JD28" s="268">
        <f>(('MMO - Euro100kg'!JD28/0.97116)*JD$65)</f>
        <v>45.269427429936513</v>
      </c>
      <c r="JE28" s="268">
        <f>(('MMO - Euro100kg'!JE28/0.97116)*JE$65)</f>
        <v>47.322587280815071</v>
      </c>
      <c r="JF28" s="268">
        <f>(('MMO - Euro100kg'!JF28/0.97116)*JF$65)</f>
        <v>48.598293253625023</v>
      </c>
      <c r="JG28" s="268">
        <f>(('MMO - Euro100kg'!JG28/0.97116)*JG$65)</f>
        <v>49.349714399649521</v>
      </c>
      <c r="JH28" s="268">
        <f>(('MMO - Euro100kg'!JH28/0.97116)*JH$65)</f>
        <v>48.216599942337005</v>
      </c>
      <c r="JI28" s="268">
        <f>(('MMO - Euro100kg'!JI28/0.97116)*JI$65)</f>
        <v>45.305468359666705</v>
      </c>
      <c r="JJ28" s="268">
        <f>(('MMO - Euro100kg'!JJ28/0.97116)*JJ$65)</f>
        <v>43.959786921482213</v>
      </c>
      <c r="JK28" s="268">
        <f>(('MMO - Euro100kg'!JK28/0.97116)*JK$65)</f>
        <v>41.031080731945679</v>
      </c>
      <c r="JL28" s="268">
        <f>(('MMO - Euro100kg'!JL28/0.97116)*JL$65)</f>
        <v>38.158450437901813</v>
      </c>
      <c r="JM28" s="268">
        <f>(('MMO - Euro100kg'!JM28/0.97116)*JM$65)</f>
        <v>36.273106731468893</v>
      </c>
      <c r="JN28" s="268">
        <f>(('MMO - Euro100kg'!JN28/0.97116)*JN$65)</f>
        <v>35.413061386025142</v>
      </c>
      <c r="JO28" s="268">
        <f>(('MMO - Euro100kg'!JO28/0.97116)*JO$65)</f>
        <v>35.416287640308404</v>
      </c>
      <c r="JP28" s="268">
        <f>(('MMO - Euro100kg'!JP28/0.97116)*JP$65)</f>
        <v>36.385641912764115</v>
      </c>
      <c r="JQ28" s="268">
        <f>(('MMO - Euro100kg'!JQ28/0.97116)*JQ$65)</f>
        <v>37.636785577884368</v>
      </c>
      <c r="JR28" s="268">
        <f>(('MMO - Euro100kg'!JR28/0.97116)*JR$65)</f>
        <v>38.428270370105423</v>
      </c>
      <c r="JS28" s="268">
        <f>(('MMO - Euro100kg'!JS28/0.97116)*JS$65)</f>
        <v>38.32327113966803</v>
      </c>
      <c r="JT28" s="268">
        <f>(('MMO - Euro100kg'!JT28/0.97116)*JT$65)</f>
        <v>37.402632394446307</v>
      </c>
      <c r="JU28" s="268">
        <f>(('MMO - Euro100kg'!JU28/0.97116)*JU$65)</f>
        <v>37.392527801804029</v>
      </c>
      <c r="JV28" s="268">
        <f>(('MMO - Euro100kg'!JV28/0.97116)*JV$65)</f>
        <v>37.785876683553695</v>
      </c>
      <c r="JW28" s="268">
        <f>(('MMO - Euro100kg'!JW28/0.97116)*JW$65)</f>
        <v>38.440841692596301</v>
      </c>
      <c r="JX28" s="268">
        <f>(('MMO - Euro100kg'!JX28/0.97116)*JX$65)</f>
        <v>38.262423802463033</v>
      </c>
      <c r="JY28" s="268">
        <f>(('MMO - Euro100kg'!JY28/0.97116)*JY$65)</f>
        <v>37.522455709622022</v>
      </c>
      <c r="JZ28" s="268">
        <f>(('MMO - Euro100kg'!JZ28/0.97116)*JZ$65)</f>
        <v>38.385918901107956</v>
      </c>
      <c r="KA28" s="268">
        <f>(('MMO - Euro100kg'!KA28/0.97116)*KA$65)</f>
        <v>38.889857784210932</v>
      </c>
      <c r="KB28" s="268">
        <f>(('MMO - Euro100kg'!KB28/0.97116)*KB$65)</f>
        <v>39.859337018751226</v>
      </c>
      <c r="KC28" s="268">
        <f>(('MMO - Euro100kg'!KC28/0.97116)*KC$65)</f>
        <v>42.086655134066476</v>
      </c>
      <c r="KD28" s="268">
        <f>(('MMO - Euro100kg'!KD28/0.97116)*KD$65)</f>
        <v>42.300243677663829</v>
      </c>
      <c r="KE28" s="268">
        <f>(('MMO - Euro100kg'!KE28/0.97116)*KE$65)</f>
        <v>43.200212304685309</v>
      </c>
      <c r="KF28" s="268">
        <f>(('MMO - Euro100kg'!KF28/0.97116)*KF$65)</f>
        <v>43.445229210428764</v>
      </c>
      <c r="KG28" s="268">
        <f>(('MMO - Euro100kg'!KG28/0.97116)*KG$65)</f>
        <v>44.232207531886267</v>
      </c>
      <c r="KH28" s="268">
        <f>(('MMO - Euro100kg'!KH28/0.97116)*KH$65)</f>
        <v>45.548744748548124</v>
      </c>
      <c r="KI28" s="268">
        <f>(('MMO - Euro100kg'!KI28/0.97116)*KI$65)</f>
        <v>45.364055650679894</v>
      </c>
      <c r="KJ28" s="268">
        <f>(('MMO - Euro100kg'!KJ28/0.97116)*KJ$65)</f>
        <v>45.957407832361497</v>
      </c>
      <c r="KK28" s="268">
        <f>(('MMO - Euro100kg'!KK28/0.97116)*KK$65)</f>
        <v>47.376326204252379</v>
      </c>
      <c r="KL28" s="268">
        <f>(('MMO - Euro100kg'!KL28/0.97116)*KL$65)</f>
        <v>47.952103228539656</v>
      </c>
      <c r="KM28" s="268">
        <f>(('MMO - Euro100kg'!KM28/0.97116)*KM$65)</f>
        <v>48.683349995694002</v>
      </c>
      <c r="KN28" s="268">
        <f>(('MMO - Euro100kg'!KN28/0.97116)*KN$65)</f>
        <v>48.560163238225201</v>
      </c>
      <c r="KO28" s="268">
        <f>(('MMO - Euro100kg'!KO28/0.97116)*KO$65)</f>
        <v>47.787546954157918</v>
      </c>
      <c r="KP28" s="268">
        <f>(('MMO - Euro100kg'!KP28/0.97116)*KP$65)</f>
        <v>43.913979158943945</v>
      </c>
      <c r="KQ28" s="268">
        <f>(('MMO - Euro100kg'!KQ28/0.97116)*KQ$65)</f>
        <v>40.823044900649002</v>
      </c>
      <c r="KR28" s="268">
        <f>(('MMO - Euro100kg'!KR28/0.97116)*KR$65)</f>
        <v>38.714123316446312</v>
      </c>
      <c r="KS28" s="268">
        <f>(('MMO - Euro100kg'!KS28/0.97116)*KS$65)</f>
        <v>36.493167870475418</v>
      </c>
      <c r="KT28" s="268">
        <f>(('MMO - Euro100kg'!KT28/0.97116)*KT$65)</f>
        <v>35.725688249104159</v>
      </c>
      <c r="KU28" s="268">
        <f>(('MMO - Euro100kg'!KU28/0.97116)*KU$65)</f>
        <v>35.021608128423736</v>
      </c>
      <c r="KV28" s="268">
        <f>(('MMO - Euro100kg'!KV28/0.97116)*KV$65)</f>
        <v>34.943434608659182</v>
      </c>
      <c r="KW28" s="268">
        <f>(('MMO - Euro100kg'!KW28/0.97116)*KW$65)</f>
        <v>34.432787146523118</v>
      </c>
      <c r="KX28" s="268">
        <f>(('MMO - Euro100kg'!KX28/0.97116)*KX$65)</f>
        <v>34.880511965072699</v>
      </c>
      <c r="KY28" s="268">
        <f>KX28-KL28</f>
        <v>-13.071591263466956</v>
      </c>
      <c r="KZ28" s="269">
        <f>(KX28/KL28)-1</f>
        <v>-0.27259682857220613</v>
      </c>
      <c r="LA28" s="20"/>
      <c r="LB28" s="25"/>
      <c r="LE28" s="23"/>
      <c r="LF28" s="24"/>
    </row>
    <row r="29" spans="2:318" s="17" customFormat="1" ht="18" customHeight="1">
      <c r="B29" s="85" t="s">
        <v>31</v>
      </c>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f>(('MMO - Euro100kg'!AA29/0.97116)*AA$65)</f>
        <v>12.019222146711149</v>
      </c>
      <c r="AB29" s="117">
        <f>(('MMO - Euro100kg'!AB29/0.97116)*AB$65)</f>
        <v>12.065586041434983</v>
      </c>
      <c r="AC29" s="117">
        <f>(('MMO - Euro100kg'!AC29/0.97116)*AC$65)</f>
        <v>12.379164452819307</v>
      </c>
      <c r="AD29" s="117">
        <f>(('MMO - Euro100kg'!AD29/0.97116)*AD$65)</f>
        <v>12.374230322500924</v>
      </c>
      <c r="AE29" s="117">
        <f>(('MMO - Euro100kg'!AE29/0.97116)*AE$65)</f>
        <v>12.890715206557106</v>
      </c>
      <c r="AF29" s="117">
        <f>(('MMO - Euro100kg'!AF29/0.97116)*AF$65)</f>
        <v>12.882141500885538</v>
      </c>
      <c r="AG29" s="117">
        <f>(('MMO - Euro100kg'!AG29/0.97116)*AG$65)</f>
        <v>12.817129906503563</v>
      </c>
      <c r="AH29" s="117">
        <f>(('MMO - Euro100kg'!AH29/0.97116)*AH$65)</f>
        <v>12.653954858107829</v>
      </c>
      <c r="AI29" s="117">
        <f>(('MMO - Euro100kg'!AI29/0.97116)*AI$65)</f>
        <v>13.098780427529963</v>
      </c>
      <c r="AJ29" s="117">
        <f>(('MMO - Euro100kg'!AJ29/0.97116)*AJ$65)</f>
        <v>14.295968532476625</v>
      </c>
      <c r="AK29" s="117">
        <f>(('MMO - Euro100kg'!AK29/0.97116)*AK$65)</f>
        <v>14.862870845174845</v>
      </c>
      <c r="AL29" s="117">
        <f>(('MMO - Euro100kg'!AL29/0.97116)*AL$65)</f>
        <v>16.030125417027062</v>
      </c>
      <c r="AM29" s="117">
        <f>(('MMO - Euro100kg'!AM29/0.97116)*AM$65)</f>
        <v>15.03836189155237</v>
      </c>
      <c r="AN29" s="117">
        <f>(('MMO - Euro100kg'!AN29/0.97116)*AN$65)</f>
        <v>15.547006770871944</v>
      </c>
      <c r="AO29" s="117">
        <f>(('MMO - Euro100kg'!AO29/0.97116)*AO$65)</f>
        <v>17.298336233988223</v>
      </c>
      <c r="AP29" s="117">
        <f>(('MMO - Euro100kg'!AP29/0.97116)*AP$65)</f>
        <v>16.920714178302234</v>
      </c>
      <c r="AQ29" s="117">
        <f>(('MMO - Euro100kg'!AQ29/0.97116)*AQ$65)</f>
        <v>16.936092528831502</v>
      </c>
      <c r="AR29" s="117">
        <f>(('MMO - Euro100kg'!AR29/0.97116)*AR$65)</f>
        <v>16.577668602187071</v>
      </c>
      <c r="AS29" s="117">
        <f>(('MMO - Euro100kg'!AS29/0.97116)*AS$65)</f>
        <v>16.48443489538284</v>
      </c>
      <c r="AT29" s="117">
        <f>(('MMO - Euro100kg'!AT29/0.97116)*AT$65)</f>
        <v>16.892973289880143</v>
      </c>
      <c r="AU29" s="117">
        <f>(('MMO - Euro100kg'!AU29/0.97116)*AU$65)</f>
        <v>17.177359183862599</v>
      </c>
      <c r="AV29" s="117">
        <f>(('MMO - Euro100kg'!AV29/0.97116)*AV$65)</f>
        <v>16.955942091313482</v>
      </c>
      <c r="AW29" s="117">
        <f>(('MMO - Euro100kg'!AW29/0.97116)*AW$65)</f>
        <v>17.169685308805963</v>
      </c>
      <c r="AX29" s="117">
        <f>(('MMO - Euro100kg'!AX29/0.97116)*AX$65)</f>
        <v>17.563369515115944</v>
      </c>
      <c r="AY29" s="117">
        <f>(('MMO - Euro100kg'!AY29/0.97116)*AY$65)</f>
        <v>18.554954281477823</v>
      </c>
      <c r="AZ29" s="117">
        <f>(('MMO - Euro100kg'!AZ29/0.97116)*AZ$65)</f>
        <v>18.323542619135878</v>
      </c>
      <c r="BA29" s="117">
        <f>(('MMO - Euro100kg'!BA29/0.97116)*BA$65)</f>
        <v>18.529917459532928</v>
      </c>
      <c r="BB29" s="117">
        <f>(('MMO - Euro100kg'!BB29/0.97116)*BB$65)</f>
        <v>17.969240598871451</v>
      </c>
      <c r="BC29" s="117">
        <f>(('MMO - Euro100kg'!BC29/0.97116)*BC$65)</f>
        <v>17.834414555788953</v>
      </c>
      <c r="BD29" s="117">
        <f>(('MMO - Euro100kg'!BD29/0.97116)*BD$65)</f>
        <v>17.368204127023354</v>
      </c>
      <c r="BE29" s="117">
        <f>(('MMO - Euro100kg'!BE29/0.97116)*BE$65)</f>
        <v>17.687523126982164</v>
      </c>
      <c r="BF29" s="117">
        <f>(('MMO - Euro100kg'!BF29/0.97116)*BF$65)</f>
        <v>17.725204744841221</v>
      </c>
      <c r="BG29" s="117">
        <f>(('MMO - Euro100kg'!BG29/0.97116)*BG$65)</f>
        <v>17.587129968285346</v>
      </c>
      <c r="BH29" s="117">
        <f>(('MMO - Euro100kg'!BH29/0.97116)*BH$65)</f>
        <v>17.733265970591873</v>
      </c>
      <c r="BI29" s="117">
        <f>(('MMO - Euro100kg'!BI29/0.97116)*BI$65)</f>
        <v>17.705619300630175</v>
      </c>
      <c r="BJ29" s="117">
        <f>(('MMO - Euro100kg'!BJ29/0.97116)*BJ$65)</f>
        <v>17.707333652539234</v>
      </c>
      <c r="BK29" s="117">
        <f>(('MMO - Euro100kg'!BK29/0.97116)*BK$65)</f>
        <v>17.400066847893243</v>
      </c>
      <c r="BL29" s="117">
        <f>(('MMO - Euro100kg'!BL29/0.97116)*BL$65)</f>
        <v>17.601207772148772</v>
      </c>
      <c r="BM29" s="117">
        <f>(('MMO - Euro100kg'!BM29/0.97116)*BM$65)</f>
        <v>17.403675213147164</v>
      </c>
      <c r="BN29" s="117">
        <f>(('MMO - Euro100kg'!BN29/0.97116)*BN$65)</f>
        <v>17.386270892540878</v>
      </c>
      <c r="BO29" s="117">
        <f>(('MMO - Euro100kg'!BO29/0.97116)*BO$65)</f>
        <v>17.005985573952799</v>
      </c>
      <c r="BP29" s="117">
        <f>(('MMO - Euro100kg'!BP29/0.97116)*BP$65)</f>
        <v>16.948691822150828</v>
      </c>
      <c r="BQ29" s="117">
        <f>(('MMO - Euro100kg'!BQ29/0.97116)*BQ$65)</f>
        <v>16.821993471724536</v>
      </c>
      <c r="BR29" s="117">
        <f>(('MMO - Euro100kg'!BR29/0.97116)*BR$65)</f>
        <v>16.684121154083776</v>
      </c>
      <c r="BS29" s="117">
        <f>(('MMO - Euro100kg'!BS29/0.97116)*BS$65)</f>
        <v>16.694686519214134</v>
      </c>
      <c r="BT29" s="117">
        <f>(('MMO - Euro100kg'!BT29/0.97116)*BT$65)</f>
        <v>16.946979879731455</v>
      </c>
      <c r="BU29" s="117">
        <f>(('MMO - Euro100kg'!BU29/0.97116)*BU$65)</f>
        <v>17.221961015692575</v>
      </c>
      <c r="BV29" s="117">
        <f>(('MMO - Euro100kg'!BV29/0.97116)*BV$65)</f>
        <v>16.897677684418632</v>
      </c>
      <c r="BW29" s="117">
        <f>(('MMO - Euro100kg'!BW29/0.97116)*BW$65)</f>
        <v>16.831184758433213</v>
      </c>
      <c r="BX29" s="117">
        <f>(('MMO - Euro100kg'!BX29/0.97116)*BX$65)</f>
        <v>16.657925779527979</v>
      </c>
      <c r="BY29" s="117">
        <f>(('MMO - Euro100kg'!BY29/0.97116)*BY$65)</f>
        <v>17.288643951563081</v>
      </c>
      <c r="BZ29" s="117">
        <f>(('MMO - Euro100kg'!BZ29/0.97116)*BZ$65)</f>
        <v>17.309981712591124</v>
      </c>
      <c r="CA29" s="117">
        <f>(('MMO - Euro100kg'!CA29/0.97116)*CA$65)</f>
        <v>17.368044143086617</v>
      </c>
      <c r="CB29" s="117">
        <f>(('MMO - Euro100kg'!CB29/0.97116)*CB$65)</f>
        <v>17.198532497219823</v>
      </c>
      <c r="CC29" s="117">
        <f>(('MMO - Euro100kg'!CC29/0.97116)*CC$65)</f>
        <v>17.793706783640182</v>
      </c>
      <c r="CD29" s="117">
        <f>(('MMO - Euro100kg'!CD29/0.97116)*CD$65)</f>
        <v>18.294926973928085</v>
      </c>
      <c r="CE29" s="117">
        <f>(('MMO - Euro100kg'!CE29/0.97116)*CE$65)</f>
        <v>19.804161930063017</v>
      </c>
      <c r="CF29" s="117">
        <f>(('MMO - Euro100kg'!CF29/0.97116)*CF$65)</f>
        <v>22.035758525886568</v>
      </c>
      <c r="CG29" s="117">
        <f>(('MMO - Euro100kg'!CG29/0.97116)*CG$65)</f>
        <v>23.025854318546887</v>
      </c>
      <c r="CH29" s="117">
        <f>(('MMO - Euro100kg'!CH29/0.97116)*CH$65)</f>
        <v>24.467495366365991</v>
      </c>
      <c r="CI29" s="117">
        <f>(('MMO - Euro100kg'!CI29/0.97116)*CI$65)</f>
        <v>25.706414349849663</v>
      </c>
      <c r="CJ29" s="117">
        <f>(('MMO - Euro100kg'!CJ29/0.97116)*CJ$65)</f>
        <v>25.958045811194861</v>
      </c>
      <c r="CK29" s="117">
        <f>(('MMO - Euro100kg'!CK29/0.97116)*CK$65)</f>
        <v>26.735773765393958</v>
      </c>
      <c r="CL29" s="117">
        <f>(('MMO - Euro100kg'!CL29/0.97116)*CL$65)</f>
        <v>25.529708575311993</v>
      </c>
      <c r="CM29" s="117">
        <f>(('MMO - Euro100kg'!CM29/0.97116)*CM$65)</f>
        <v>23.75770134684295</v>
      </c>
      <c r="CN29" s="117">
        <f>(('MMO - Euro100kg'!CN29/0.97116)*CN$65)</f>
        <v>23.52594245026566</v>
      </c>
      <c r="CO29" s="117">
        <f>(('MMO - Euro100kg'!CO29/0.97116)*CO$65)</f>
        <v>22.947546573170229</v>
      </c>
      <c r="CP29" s="117">
        <f>(('MMO - Euro100kg'!CP29/0.97116)*CP$65)</f>
        <v>22.878278759421722</v>
      </c>
      <c r="CQ29" s="117">
        <f>(('MMO - Euro100kg'!CQ29/0.97116)*CQ$65)</f>
        <v>23.415002594835041</v>
      </c>
      <c r="CR29" s="117">
        <f>(('MMO - Euro100kg'!CR29/0.97116)*CR$65)</f>
        <v>22.498477851229456</v>
      </c>
      <c r="CS29" s="117">
        <f>(('MMO - Euro100kg'!CS29/0.97116)*CS$65)</f>
        <v>23.53804227933605</v>
      </c>
      <c r="CT29" s="117">
        <f>(('MMO - Euro100kg'!CT29/0.97116)*CT$65)</f>
        <v>24.622493512912392</v>
      </c>
      <c r="CU29" s="117">
        <f>(('MMO - Euro100kg'!CU29/0.97116)*CU$65)</f>
        <v>23.009042598541949</v>
      </c>
      <c r="CV29" s="117">
        <f>(('MMO - Euro100kg'!CV29/0.97116)*CV$65)</f>
        <v>20.974577278718236</v>
      </c>
      <c r="CW29" s="117">
        <f>(('MMO - Euro100kg'!CW29/0.97116)*CW$65)</f>
        <v>19.968935190905722</v>
      </c>
      <c r="CX29" s="117">
        <f>(('MMO - Euro100kg'!CX29/0.97116)*CX$65)</f>
        <v>18.684417603690431</v>
      </c>
      <c r="CY29" s="117">
        <f>(('MMO - Euro100kg'!CY29/0.97116)*CY$65)</f>
        <v>18.014854812801186</v>
      </c>
      <c r="CZ29" s="117">
        <f>(('MMO - Euro100kg'!CZ29/0.97116)*CZ$65)</f>
        <v>17.096025505580954</v>
      </c>
      <c r="DA29" s="117">
        <f>(('MMO - Euro100kg'!DA29/0.97116)*DA$65)</f>
        <v>16.892408408501172</v>
      </c>
      <c r="DB29" s="117">
        <f>(('MMO - Euro100kg'!DB29/0.97116)*DB$65)</f>
        <v>17.203411837390334</v>
      </c>
      <c r="DC29" s="117">
        <f>(('MMO - Euro100kg'!DC29/0.97116)*DC$65)</f>
        <v>18.152017793154577</v>
      </c>
      <c r="DD29" s="117">
        <f>(('MMO - Euro100kg'!DD29/0.97116)*DD$65)</f>
        <v>19.589748321594794</v>
      </c>
      <c r="DE29" s="117">
        <f>(('MMO - Euro100kg'!DE29/0.97116)*DE$65)</f>
        <v>20.957350055603609</v>
      </c>
      <c r="DF29" s="117">
        <f>(('MMO - Euro100kg'!DF29/0.97116)*DF$65)</f>
        <v>21.691305160838589</v>
      </c>
      <c r="DG29" s="117">
        <f>(('MMO - Euro100kg'!DG29/0.97116)*DG$65)</f>
        <v>23.163193871246758</v>
      </c>
      <c r="DH29" s="117">
        <f>(('MMO - Euro100kg'!DH29/0.97116)*DH$65)</f>
        <v>23.336716256847481</v>
      </c>
      <c r="DI29" s="117">
        <f>(('MMO - Euro100kg'!DI29/0.97116)*DI$65)</f>
        <v>24.031283907903948</v>
      </c>
      <c r="DJ29" s="117">
        <f>(('MMO - Euro100kg'!DJ29/0.97116)*DJ$65)</f>
        <v>23.676458050166811</v>
      </c>
      <c r="DK29" s="117">
        <f>(('MMO - Euro100kg'!DK29/0.97116)*DK$65)</f>
        <v>23.633849314222168</v>
      </c>
      <c r="DL29" s="117">
        <f>(('MMO - Euro100kg'!DL29/0.97116)*DL$65)</f>
        <v>23.539880143333743</v>
      </c>
      <c r="DM29" s="117">
        <f>(('MMO - Euro100kg'!DM29/0.97116)*DM$65)</f>
        <v>23.61407599159768</v>
      </c>
      <c r="DN29" s="117">
        <f>(('MMO - Euro100kg'!DN29/0.97116)*DN$65)</f>
        <v>23.418122451501297</v>
      </c>
      <c r="DO29" s="117">
        <f>(('MMO - Euro100kg'!DO29/0.97116)*DO$65)</f>
        <v>25.421823798344249</v>
      </c>
      <c r="DP29" s="117">
        <f>(('MMO - Euro100kg'!DP29/0.97116)*DP$65)</f>
        <v>26.981304831335724</v>
      </c>
      <c r="DQ29" s="117">
        <f>(('MMO - Euro100kg'!DQ29/0.97116)*DQ$65)</f>
        <v>26.472568886692201</v>
      </c>
      <c r="DR29" s="117">
        <f>(('MMO - Euro100kg'!DR29/0.97116)*DR$65)</f>
        <v>26.83256721311627</v>
      </c>
      <c r="DS29" s="117">
        <f>(('MMO - Euro100kg'!DS29/0.97116)*DS$65)</f>
        <v>27.062276041023107</v>
      </c>
      <c r="DT29" s="117">
        <f>(('MMO - Euro100kg'!DT29/0.97116)*DT$65)</f>
        <v>27.366201243873313</v>
      </c>
      <c r="DU29" s="117">
        <f>(('MMO - Euro100kg'!DU29/0.97116)*DU$65)</f>
        <v>28.894970962560237</v>
      </c>
      <c r="DV29" s="117">
        <f>(('MMO - Euro100kg'!DV29/0.97116)*DV$65)</f>
        <v>29.910014827628817</v>
      </c>
      <c r="DW29" s="117">
        <f>(('MMO - Euro100kg'!DW29/0.97116)*DW$65)</f>
        <v>29.693201944066889</v>
      </c>
      <c r="DX29" s="117">
        <f>(('MMO - Euro100kg'!DX29/0.97116)*DX$65)</f>
        <v>29.832571357963676</v>
      </c>
      <c r="DY29" s="117">
        <f>(('MMO - Euro100kg'!DY29/0.97116)*DY$65)</f>
        <v>29.93630400757857</v>
      </c>
      <c r="DZ29" s="117">
        <f>(('MMO - Euro100kg'!DZ29/0.97116)*DZ$65)</f>
        <v>29.303092178425803</v>
      </c>
      <c r="EA29" s="117">
        <f>(('MMO - Euro100kg'!EA29/0.97116)*EA$65)</f>
        <v>29.153703200296551</v>
      </c>
      <c r="EB29" s="117">
        <f>(('MMO - Euro100kg'!EB29/0.97116)*EB$65)</f>
        <v>28.685756826887431</v>
      </c>
      <c r="EC29" s="117">
        <f>(('MMO - Euro100kg'!EC29/0.97116)*EC$65)</f>
        <v>28.313612998887926</v>
      </c>
      <c r="ED29" s="117">
        <f>(('MMO - Euro100kg'!ED29/0.97116)*ED$65)</f>
        <v>27.84694592034268</v>
      </c>
      <c r="EE29" s="266">
        <f>(('MMO - Euro100kg'!EE29/0.97116)*EE$65)</f>
        <v>28.019139379710865</v>
      </c>
      <c r="EF29" s="266">
        <f>(('MMO - Euro100kg'!EF29/0.97116)*EF$65)</f>
        <v>28.326988755714819</v>
      </c>
      <c r="EG29" s="266">
        <f>(('MMO - Euro100kg'!EG29/0.97116)*EG$65)</f>
        <v>28.111642777709136</v>
      </c>
      <c r="EH29" s="266">
        <f>(('MMO - Euro100kg'!EH29/0.97116)*EH$65)</f>
        <v>26.550300671362081</v>
      </c>
      <c r="EI29" s="266">
        <f>(('MMO - Euro100kg'!EI29/0.97116)*EI$65)</f>
        <v>24.559607067836399</v>
      </c>
      <c r="EJ29" s="266">
        <f>(('MMO - Euro100kg'!EJ29/0.97116)*EJ$65)</f>
        <v>23.681502533053255</v>
      </c>
      <c r="EK29" s="266">
        <f>(('MMO - Euro100kg'!EK29/0.97116)*EK$65)</f>
        <v>22.200911281354259</v>
      </c>
      <c r="EL29" s="266">
        <f>(('MMO - Euro100kg'!EL29/0.97116)*EL$65)</f>
        <v>22.21931298653157</v>
      </c>
      <c r="EM29" s="266">
        <f>(('MMO - Euro100kg'!EM29/0.97116)*EM$65)</f>
        <v>22.837991268174139</v>
      </c>
      <c r="EN29" s="266">
        <f>(('MMO - Euro100kg'!EN29/0.97116)*EN$65)</f>
        <v>23.702517607809217</v>
      </c>
      <c r="EO29" s="266">
        <f>(('MMO - Euro100kg'!EO29/0.97116)*EO$65)</f>
        <v>24.807618312121591</v>
      </c>
      <c r="EP29" s="266">
        <f>(('MMO - Euro100kg'!EP29/0.97116)*EP$65)</f>
        <v>26.53209749165946</v>
      </c>
      <c r="EQ29" s="266">
        <f>(('MMO - Euro100kg'!EQ29/0.97116)*EQ$65)</f>
        <v>27.531008278759423</v>
      </c>
      <c r="ER29" s="266">
        <f>(('MMO - Euro100kg'!ER29/0.97116)*ER$65)</f>
        <v>28.858670455949589</v>
      </c>
      <c r="ES29" s="266">
        <f>(('MMO - Euro100kg'!ES29/0.97116)*ES$65)</f>
        <v>29.193842518225626</v>
      </c>
      <c r="ET29" s="266">
        <f>(('MMO - Euro100kg'!ET29/0.97116)*ET$65)</f>
        <v>28.487075250216233</v>
      </c>
      <c r="EU29" s="266">
        <f>(('MMO - Euro100kg'!EU29/0.97116)*EU$65)</f>
        <v>28.509411425511757</v>
      </c>
      <c r="EV29" s="266">
        <f>(('MMO - Euro100kg'!EV29/0.97116)*EV$65)</f>
        <v>28.759283949091806</v>
      </c>
      <c r="EW29" s="266">
        <f>(('MMO - Euro100kg'!EW29/0.97116)*EW$65)</f>
        <v>29.336206186416245</v>
      </c>
      <c r="EX29" s="266">
        <f>(('MMO - Euro100kg'!EX29/0.97116)*EX$65)</f>
        <v>29.504785205321468</v>
      </c>
      <c r="EY29" s="266">
        <f>(('MMO - Euro100kg'!EY29/0.97116)*EY$65)</f>
        <v>29.917542835372132</v>
      </c>
      <c r="EZ29" s="266">
        <f>(('MMO - Euro100kg'!EZ29/0.97116)*EZ$65)</f>
        <v>30.180052720458008</v>
      </c>
      <c r="FA29" s="266">
        <f>(('MMO - Euro100kg'!FA29/0.97116)*FA$65)</f>
        <v>30.568750772272335</v>
      </c>
      <c r="FB29" s="266">
        <f>(('MMO - Euro100kg'!FB29/0.97116)*FB$65)</f>
        <v>32.293339923390583</v>
      </c>
      <c r="FC29" s="266">
        <f>(('MMO - Euro100kg'!FC29/0.97116)*FC$65)</f>
        <v>33.680874830100088</v>
      </c>
      <c r="FD29" s="266">
        <f>(('MMO - Euro100kg'!FD29/0.97116)*FD$65)</f>
        <v>34.060853824292593</v>
      </c>
      <c r="FE29" s="266">
        <f>(('MMO - Euro100kg'!FE29/0.97116)*FE$65)</f>
        <v>34.516127929486387</v>
      </c>
      <c r="FF29" s="266">
        <f>(('MMO - Euro100kg'!FF29/0.97116)*FF$65)</f>
        <v>33.669748548128013</v>
      </c>
      <c r="FG29" s="266">
        <f>(('MMO - Euro100kg'!FG29/0.97116)*FG$65)</f>
        <v>30.865292536760162</v>
      </c>
      <c r="FH29" s="266">
        <f>(('MMO - Euro100kg'!FH29/0.97116)*FH$65)</f>
        <v>27.16682729931216</v>
      </c>
      <c r="FI29" s="266">
        <f>(('MMO - Euro100kg'!FI29/0.97116)*FI$65)</f>
        <v>26.3847034474237</v>
      </c>
      <c r="FJ29" s="266">
        <f>(('MMO - Euro100kg'!FJ29/0.97116)*FJ$65)</f>
        <v>24.535407141974545</v>
      </c>
      <c r="FK29" s="266">
        <f>(('MMO - Euro100kg'!FK29/0.97116)*FK$65)</f>
        <v>20.487528316652252</v>
      </c>
      <c r="FL29" s="266">
        <f>(('MMO - Euro100kg'!FL29/0.97116)*FL$65)</f>
        <v>20.724491329955928</v>
      </c>
      <c r="FM29" s="266">
        <f>(('MMO - Euro100kg'!FM29/0.97116)*FM$65)</f>
        <v>20.63274517072367</v>
      </c>
      <c r="FN29" s="266">
        <f>(('MMO - Euro100kg'!FN29/0.97116)*FN$65)</f>
        <v>20.242394662053627</v>
      </c>
      <c r="FO29" s="266">
        <f>(('MMO - Euro100kg'!FO29/0.97116)*FO$65)</f>
        <v>19.087387557148151</v>
      </c>
      <c r="FP29" s="266">
        <f>(('MMO - Euro100kg'!FP29/0.97116)*FP$65)</f>
        <v>18.296635981712591</v>
      </c>
      <c r="FQ29" s="266">
        <f>(('MMO - Euro100kg'!FQ29/0.97116)*FQ$65)</f>
        <v>18.694633222126118</v>
      </c>
      <c r="FR29" s="266">
        <f>(('MMO - Euro100kg'!FR29/0.97116)*FR$65)</f>
        <v>18.564784381564312</v>
      </c>
      <c r="FS29" s="266">
        <f>(('MMO - Euro100kg'!FS29/0.97116)*FS$65)</f>
        <v>18.183641727418756</v>
      </c>
      <c r="FT29" s="266">
        <f>(('MMO - Euro100kg'!FT29/0.97116)*FT$65)</f>
        <v>17.253394085423619</v>
      </c>
      <c r="FU29" s="266">
        <f>(('MMO - Euro100kg'!FU29/0.97116)*FU$65)</f>
        <v>17.404355512994769</v>
      </c>
      <c r="FV29" s="266">
        <f>(('MMO - Euro100kg'!FV29/0.97116)*FV$65)</f>
        <v>16.426251493059844</v>
      </c>
      <c r="FW29" s="266">
        <f>(('MMO - Euro100kg'!FW29/0.97116)*FW$65)</f>
        <v>17.034008814201574</v>
      </c>
      <c r="FX29" s="266">
        <f>(('MMO - Euro100kg'!FX29/0.97116)*FX$65)</f>
        <v>17.25800022653322</v>
      </c>
      <c r="FY29" s="266">
        <f>(('MMO - Euro100kg'!FY29/0.97116)*FY$65)</f>
        <v>17.146719387124673</v>
      </c>
      <c r="FZ29" s="266">
        <f>(('MMO - Euro100kg'!FZ29/0.97116)*FZ$65)</f>
        <v>17.5022818073232</v>
      </c>
      <c r="GA29" s="266">
        <f>(('MMO - Euro100kg'!GA29/0.97116)*GA$65)</f>
        <v>18.165994377857409</v>
      </c>
      <c r="GB29" s="266">
        <f>(('MMO - Euro100kg'!GB29/0.97116)*GB$65)</f>
        <v>18.509642077515544</v>
      </c>
      <c r="GC29" s="266">
        <f>(('MMO - Euro100kg'!GC29/0.97116)*GC$65)</f>
        <v>18.277746818237983</v>
      </c>
      <c r="GD29" s="266">
        <f>(('MMO - Euro100kg'!GD29/0.97116)*GD$65)</f>
        <v>17.900791630627289</v>
      </c>
      <c r="GE29" s="266">
        <f>(('MMO - Euro100kg'!GE29/0.97116)*GE$65)</f>
        <v>16.995245788541538</v>
      </c>
      <c r="GF29" s="266">
        <f>(('MMO - Euro100kg'!GF29/0.97116)*GF$65)</f>
        <v>16.440467070307673</v>
      </c>
      <c r="GG29" s="266">
        <f>(('MMO - Euro100kg'!GG29/0.97116)*GG$65)</f>
        <v>17.349593475843321</v>
      </c>
      <c r="GH29" s="266">
        <f>(('MMO - Euro100kg'!GH29/0.97116)*GH$65)</f>
        <v>18.276007557971909</v>
      </c>
      <c r="GI29" s="266">
        <f>(('MMO - Euro100kg'!GI29/0.97116)*GI$65)</f>
        <v>20.434884056180238</v>
      </c>
      <c r="GJ29" s="266">
        <f>(('MMO - Euro100kg'!GJ29/0.97116)*GJ$65)</f>
        <v>24.224256971044937</v>
      </c>
      <c r="GK29" s="266">
        <f>(('MMO - Euro100kg'!GK29/0.97116)*GK$65)</f>
        <v>26.500090201408625</v>
      </c>
      <c r="GL29" s="266">
        <f>(('MMO - Euro100kg'!GL29/0.97116)*GL$65)</f>
        <v>28.104857284072654</v>
      </c>
      <c r="GM29" s="266">
        <f>(('MMO - Euro100kg'!GM29/0.97116)*GM$65)</f>
        <v>28.94726059557642</v>
      </c>
      <c r="GN29" s="266">
        <f>(('MMO - Euro100kg'!GN29/0.97116)*GN$65)</f>
        <v>28.58733010008649</v>
      </c>
      <c r="GO29" s="266">
        <f>(('MMO - Euro100kg'!GO29/0.97116)*GO$65)</f>
        <v>28.661127208698879</v>
      </c>
      <c r="GP29" s="266">
        <f>(('MMO - Euro100kg'!GP29/0.97116)*GP$65)</f>
        <v>27.115294287244119</v>
      </c>
      <c r="GQ29" s="266">
        <f>(('MMO - Euro100kg'!GQ29/0.97116)*GQ$65)</f>
        <v>27.057688949297749</v>
      </c>
      <c r="GR29" s="266">
        <f>(('MMO - Euro100kg'!GR29/0.97116)*GR$65)</f>
        <v>28.492330820874006</v>
      </c>
      <c r="GS29" s="266">
        <f>(('MMO - Euro100kg'!GS29/0.97116)*GS$65)</f>
        <v>29.891379793236954</v>
      </c>
      <c r="GT29" s="266">
        <f>(('MMO - Euro100kg'!GT29/0.97116)*GT$65)</f>
        <v>30.906515372920232</v>
      </c>
      <c r="GU29" s="266">
        <f>(('MMO - Euro100kg'!GU29/0.97116)*GU$65)</f>
        <v>31.295555163290242</v>
      </c>
      <c r="GV29" s="266">
        <f>(('MMO - Euro100kg'!GV29/0.97116)*GV$65)</f>
        <v>31.550480587413738</v>
      </c>
      <c r="GW29" s="266">
        <f>(('MMO - Euro100kg'!GW29/0.97116)*GW$65)</f>
        <v>31.242102897565793</v>
      </c>
      <c r="GX29" s="266">
        <f>(('MMO - Euro100kg'!GX29/0.97116)*GX$65)</f>
        <v>30.146902244955029</v>
      </c>
      <c r="GY29" s="266">
        <f>(('MMO - Euro100kg'!GY29/0.97116)*GY$65)</f>
        <v>28.978026324657666</v>
      </c>
      <c r="GZ29" s="266">
        <f>(('MMO - Euro100kg'!GZ29/0.97116)*GZ$65)</f>
        <v>27.524889163474604</v>
      </c>
      <c r="HA29" s="266">
        <f>(('MMO - Euro100kg'!HA29/0.97116)*HA$65)</f>
        <v>27.245385077050717</v>
      </c>
      <c r="HB29" s="266">
        <f>(('MMO - Euro100kg'!HB29/0.97116)*HB$65)</f>
        <v>26.617324910416407</v>
      </c>
      <c r="HC29" s="266">
        <f>(('MMO - Euro100kg'!HC29/0.97116)*HC$65)</f>
        <v>26.403726850551728</v>
      </c>
      <c r="HD29" s="266">
        <f>(('MMO - Euro100kg'!HD29/0.97116)*HD$65)</f>
        <v>26.832049424448719</v>
      </c>
      <c r="HE29" s="266">
        <f>(('MMO - Euro100kg'!HE29/0.97116)*HE$65)</f>
        <v>27.572548189793647</v>
      </c>
      <c r="HF29" s="266">
        <f>(('MMO - Euro100kg'!HF29/0.97116)*HF$65)</f>
        <v>28.019066092185593</v>
      </c>
      <c r="HG29" s="266">
        <f>(('MMO - Euro100kg'!HG29/0.97116)*HG$65)</f>
        <v>29.059711345195435</v>
      </c>
      <c r="HH29" s="266">
        <f>(('MMO - Euro100kg'!HH29/0.97116)*HH$65)</f>
        <v>28.904118427626663</v>
      </c>
      <c r="HI29" s="266">
        <f>(('MMO - Euro100kg'!HI29/0.97116)*HI$65)</f>
        <v>29.298309477138858</v>
      </c>
      <c r="HJ29" s="266">
        <f>(('MMO - Euro100kg'!HJ29/0.97116)*HJ$65)</f>
        <v>29.682526154289711</v>
      </c>
      <c r="HK29" s="266">
        <f>(('MMO - Euro100kg'!HK29/0.97116)*HK$65)</f>
        <v>28.930348126326905</v>
      </c>
      <c r="HL29" s="266">
        <f>(('MMO - Euro100kg'!HL29/0.97116)*HL$65)</f>
        <v>28.780595483751398</v>
      </c>
      <c r="HM29" s="266">
        <f>(('MMO - Euro100kg'!HM29/0.97116)*HM$65)</f>
        <v>27.898616534179052</v>
      </c>
      <c r="HN29" s="266">
        <f>(('MMO - Euro100kg'!HN29/0.97116)*HN$65)</f>
        <v>28.138870057457062</v>
      </c>
      <c r="HO29" s="266">
        <f>(('MMO - Euro100kg'!HO29/0.97116)*HO$65)</f>
        <v>27.898847039529102</v>
      </c>
      <c r="HP29" s="266">
        <f>(('MMO - Euro100kg'!HP29/0.97116)*HP$65)</f>
        <v>27.957282332468392</v>
      </c>
      <c r="HQ29" s="266">
        <f>(('MMO - Euro100kg'!HQ29/0.97116)*HQ$65)</f>
        <v>28.098784949240443</v>
      </c>
      <c r="HR29" s="266">
        <f>(('MMO - Euro100kg'!HR29/0.97116)*HR$65)</f>
        <v>28.338341861092079</v>
      </c>
      <c r="HS29" s="266">
        <f>(('MMO - Euro100kg'!HS29/0.97116)*HS$65)</f>
        <v>27.796409007196107</v>
      </c>
      <c r="HT29" s="266">
        <f>(('MMO - Euro100kg'!HT29/0.97116)*HT$65)</f>
        <v>27.528190841253039</v>
      </c>
      <c r="HU29" s="266">
        <f>(('MMO - Euro100kg'!HU29/0.97116)*HU$65)</f>
        <v>27.278248157824031</v>
      </c>
      <c r="HV29" s="266">
        <f>(('MMO - Euro100kg'!HV29/0.97116)*HV$65)</f>
        <v>27.325826022488574</v>
      </c>
      <c r="HW29" s="266">
        <f>(('MMO - Euro100kg'!HW29/0.97116)*HW$65)</f>
        <v>27.37163429675477</v>
      </c>
      <c r="HX29" s="266">
        <f>(('MMO - Euro100kg'!HX29/0.97116)*HX$65)</f>
        <v>27.224788088471517</v>
      </c>
      <c r="HY29" s="266">
        <f>(('MMO - Euro100kg'!HY29/0.97116)*HY$65)</f>
        <v>28.942461311496281</v>
      </c>
      <c r="HZ29" s="266">
        <f>(('MMO - Euro100kg'!HZ29/0.97116)*HZ$65)</f>
        <v>27.359251822562708</v>
      </c>
      <c r="IA29" s="266">
        <f>(('MMO - Euro100kg'!IA29/0.97116)*IA$65)</f>
        <v>25.953193397586393</v>
      </c>
      <c r="IB29" s="266">
        <f>(('MMO - Euro100kg'!IB29/0.97116)*IB$65)</f>
        <v>25.422342306669812</v>
      </c>
      <c r="IC29" s="266">
        <f>(('MMO - Euro100kg'!IC29/0.97116)*IC$65)</f>
        <v>25.81283583773417</v>
      </c>
      <c r="ID29" s="266">
        <f>(('MMO - Euro100kg'!ID29/0.97116)*ID$65)</f>
        <v>25.581844392273158</v>
      </c>
      <c r="IE29" s="266">
        <f>(('MMO - Euro100kg'!IE29/0.97116)*IE$65)</f>
        <v>26.558729204812238</v>
      </c>
      <c r="IF29" s="266">
        <f>(('MMO - Euro100kg'!IF29/0.97116)*IF$65)</f>
        <v>27.003291752318688</v>
      </c>
      <c r="IG29" s="266">
        <f>(('MMO - Euro100kg'!IG29/0.97116)*IG$65)</f>
        <v>27.218093629807459</v>
      </c>
      <c r="IH29" s="266">
        <f>(('MMO - Euro100kg'!IH29/0.97116)*IH$65)</f>
        <v>27.621607150212117</v>
      </c>
      <c r="II29" s="266">
        <f>(('MMO - Euro100kg'!II29/0.97116)*II$65)</f>
        <v>27.262852876971866</v>
      </c>
      <c r="IJ29" s="266">
        <f>(('MMO - Euro100kg'!IJ29/0.97116)*IJ$65)</f>
        <v>26.886285267103258</v>
      </c>
      <c r="IK29" s="266">
        <f>(('MMO - Euro100kg'!IK29/0.97116)*IK$65)</f>
        <v>26.94281200249992</v>
      </c>
      <c r="IL29" s="266">
        <f>(('MMO - Euro100kg'!IL29/0.97116)*IL$65)</f>
        <v>27.691846039787468</v>
      </c>
      <c r="IM29" s="266">
        <f>(('MMO - Euro100kg'!IM29/0.97116)*IM$65)</f>
        <v>27.782941166087095</v>
      </c>
      <c r="IN29" s="266">
        <f>(('MMO - Euro100kg'!IN29/0.97116)*IN$65)</f>
        <v>27.446740729923725</v>
      </c>
      <c r="IO29" s="266">
        <f>(('MMO - Euro100kg'!IO29/0.97116)*IO$65)</f>
        <v>27.169552531368296</v>
      </c>
      <c r="IP29" s="266">
        <f>(('MMO - Euro100kg'!IP29/0.97116)*IP$65)</f>
        <v>27.224345581104508</v>
      </c>
      <c r="IQ29" s="266">
        <f>(('MMO - Euro100kg'!IQ29/0.97116)*IQ$65)</f>
        <v>28.039050301607453</v>
      </c>
      <c r="IR29" s="266">
        <f>(('MMO - Euro100kg'!IR29/0.97116)*IR$65)</f>
        <v>28.526356747649835</v>
      </c>
      <c r="IS29" s="266">
        <f>(('MMO - Euro100kg'!IS29/0.97116)*IS$65)</f>
        <v>29.771216895259283</v>
      </c>
      <c r="IT29" s="266">
        <f>(('MMO - Euro100kg'!IT29/0.97116)*IT$65)</f>
        <v>31.270665470428018</v>
      </c>
      <c r="IU29" s="266">
        <f>(('MMO - Euro100kg'!IU29/0.97116)*IU$65)</f>
        <v>33.250038392967468</v>
      </c>
      <c r="IV29" s="266">
        <f>(('MMO - Euro100kg'!IV29/0.97116)*IV$65)</f>
        <v>34.769518410972438</v>
      </c>
      <c r="IW29" s="266">
        <f>(('MMO - Euro100kg'!IW29/0.97116)*IW$65)</f>
        <v>35.49162238971951</v>
      </c>
      <c r="IX29" s="266">
        <f>(('MMO - Euro100kg'!IX29/0.97116)*IX$65)</f>
        <v>36.730587620664167</v>
      </c>
      <c r="IY29" s="266">
        <f>(('MMO - Euro100kg'!IY29/0.97116)*IY$65)</f>
        <v>38.391857722161689</v>
      </c>
      <c r="IZ29" s="266">
        <f>(('MMO - Euro100kg'!IZ29/0.97116)*IZ$65)</f>
        <v>40.427052278624622</v>
      </c>
      <c r="JA29" s="266">
        <f>(('MMO - Euro100kg'!JA29/0.97116)*JA$65)</f>
        <v>40.887954610980685</v>
      </c>
      <c r="JB29" s="266">
        <f>(('MMO - Euro100kg'!JB29/0.97116)*JB$65)</f>
        <v>41.782104681626819</v>
      </c>
      <c r="JC29" s="266">
        <f>(('MMO - Euro100kg'!JC29/0.97116)*JC$65)</f>
        <v>45.075762490217876</v>
      </c>
      <c r="JD29" s="266">
        <f>(('MMO - Euro100kg'!JD29/0.97116)*JD$65)</f>
        <v>46.515457214641692</v>
      </c>
      <c r="JE29" s="266">
        <f>(('MMO - Euro100kg'!JE29/0.97116)*JE$65)</f>
        <v>47.60890280227207</v>
      </c>
      <c r="JF29" s="266">
        <f>(('MMO - Euro100kg'!JF29/0.97116)*JF$65)</f>
        <v>48.723638888398554</v>
      </c>
      <c r="JG29" s="266">
        <f>(('MMO - Euro100kg'!JG29/0.97116)*JG$65)</f>
        <v>47.433132448917689</v>
      </c>
      <c r="JH29" s="266">
        <f>(('MMO - Euro100kg'!JH29/0.97116)*JH$65)</f>
        <v>44.842896845010095</v>
      </c>
      <c r="JI29" s="266">
        <f>(('MMO - Euro100kg'!JI29/0.97116)*JI$65)</f>
        <v>43.343956801100255</v>
      </c>
      <c r="JJ29" s="266">
        <f>(('MMO - Euro100kg'!JJ29/0.97116)*JJ$65)</f>
        <v>41.020061232615291</v>
      </c>
      <c r="JK29" s="266">
        <f>(('MMO - Euro100kg'!JK29/0.97116)*JK$65)</f>
        <v>38.18991590188304</v>
      </c>
      <c r="JL29" s="266">
        <f>(('MMO - Euro100kg'!JL29/0.97116)*JL$65)</f>
        <v>36.213395040233046</v>
      </c>
      <c r="JM29" s="266">
        <f>(('MMO - Euro100kg'!JM29/0.97116)*JM$65)</f>
        <v>35.742668904540274</v>
      </c>
      <c r="JN29" s="266">
        <f>(('MMO - Euro100kg'!JN29/0.97116)*JN$65)</f>
        <v>35.138884337332136</v>
      </c>
      <c r="JO29" s="266">
        <f>(('MMO - Euro100kg'!JO29/0.97116)*JO$65)</f>
        <v>35.797775708578257</v>
      </c>
      <c r="JP29" s="266">
        <f>(('MMO - Euro100kg'!JP29/0.97116)*JP$65)</f>
        <v>36.769965814078006</v>
      </c>
      <c r="JQ29" s="266">
        <f>(('MMO - Euro100kg'!JQ29/0.97116)*JQ$65)</f>
        <v>37.69952849263673</v>
      </c>
      <c r="JR29" s="266">
        <f>(('MMO - Euro100kg'!JR29/0.97116)*JR$65)</f>
        <v>37.878154285379829</v>
      </c>
      <c r="JS29" s="266">
        <f>(('MMO - Euro100kg'!JS29/0.97116)*JS$65)</f>
        <v>37.721983083023488</v>
      </c>
      <c r="JT29" s="266">
        <f>(('MMO - Euro100kg'!JT29/0.97116)*JT$65)</f>
        <v>37.543442304637168</v>
      </c>
      <c r="JU29" s="266">
        <f>(('MMO - Euro100kg'!JU29/0.97116)*JU$65)</f>
        <v>37.753595545533173</v>
      </c>
      <c r="JV29" s="266">
        <f>(('MMO - Euro100kg'!JV29/0.97116)*JV$65)</f>
        <v>37.256662724400272</v>
      </c>
      <c r="JW29" s="266">
        <f>(('MMO - Euro100kg'!JW29/0.97116)*JW$65)</f>
        <v>37.013517293283755</v>
      </c>
      <c r="JX29" s="266">
        <f>(('MMO - Euro100kg'!JX29/0.97116)*JX$65)</f>
        <v>36.100901911116601</v>
      </c>
      <c r="JY29" s="266">
        <f>(('MMO - Euro100kg'!JY29/0.97116)*JY$65)</f>
        <v>35.829125725040605</v>
      </c>
      <c r="JZ29" s="266">
        <f>(('MMO - Euro100kg'!JZ29/0.97116)*JZ$65)</f>
        <v>36.31669166020766</v>
      </c>
      <c r="KA29" s="266">
        <f>(('MMO - Euro100kg'!KA29/0.97116)*KA$65)</f>
        <v>36.82207669179126</v>
      </c>
      <c r="KB29" s="266">
        <f>(('MMO - Euro100kg'!KB29/0.97116)*KB$65)</f>
        <v>38.44070228879135</v>
      </c>
      <c r="KC29" s="266">
        <f>(('MMO - Euro100kg'!KC29/0.97116)*KC$65)</f>
        <v>40.017523374109309</v>
      </c>
      <c r="KD29" s="266">
        <f>(('MMO - Euro100kg'!KD29/0.97116)*KD$65)</f>
        <v>40.944521294122495</v>
      </c>
      <c r="KE29" s="266">
        <f>(('MMO - Euro100kg'!KE29/0.97116)*KE$65)</f>
        <v>43.93461591386496</v>
      </c>
      <c r="KF29" s="266">
        <f>(('MMO - Euro100kg'!KF29/0.97116)*KF$65)</f>
        <v>44.865175666213602</v>
      </c>
      <c r="KG29" s="266">
        <f>(('MMO - Euro100kg'!KG29/0.97116)*KG$65)</f>
        <v>44.714866070815653</v>
      </c>
      <c r="KH29" s="266">
        <f>(('MMO - Euro100kg'!KH29/0.97116)*KH$65)</f>
        <v>45.619076722682152</v>
      </c>
      <c r="KI29" s="266">
        <f>(('MMO - Euro100kg'!KI29/0.97116)*KI$65)</f>
        <v>44.643164090464225</v>
      </c>
      <c r="KJ29" s="266">
        <f>(('MMO - Euro100kg'!KJ29/0.97116)*KJ$65)</f>
        <v>44.408576684926615</v>
      </c>
      <c r="KK29" s="266">
        <f>(('MMO - Euro100kg'!KK29/0.97116)*KK$65)</f>
        <v>44.589483486355178</v>
      </c>
      <c r="KL29" s="266">
        <f>(('MMO - Euro100kg'!KL29/0.97116)*KL$65)</f>
        <v>44.397125675922162</v>
      </c>
      <c r="KM29" s="266">
        <f>(('MMO - Euro100kg'!KM29/0.97116)*KM$65)</f>
        <v>45.068559810386084</v>
      </c>
      <c r="KN29" s="266">
        <f>(('MMO - Euro100kg'!KN29/0.97116)*KN$65)</f>
        <v>45.607604800713446</v>
      </c>
      <c r="KO29" s="266">
        <f>(('MMO - Euro100kg'!KO29/0.97116)*KO$65)</f>
        <v>45.739768112360473</v>
      </c>
      <c r="KP29" s="266">
        <f>(('MMO - Euro100kg'!KP29/0.97116)*KP$65)</f>
        <v>45.049219490094316</v>
      </c>
      <c r="KQ29" s="266">
        <f>(('MMO - Euro100kg'!KQ29/0.97116)*KQ$65)</f>
        <v>40.849866874959545</v>
      </c>
      <c r="KR29" s="266">
        <f>(('MMO - Euro100kg'!KR29/0.97116)*KR$65)</f>
        <v>39.305589089336458</v>
      </c>
      <c r="KS29" s="266">
        <f>(('MMO - Euro100kg'!KS29/0.97116)*KS$65)</f>
        <v>36.252318314742631</v>
      </c>
      <c r="KT29" s="266">
        <f>(('MMO - Euro100kg'!KT29/0.97116)*KT$65)</f>
        <v>35.82415544297541</v>
      </c>
      <c r="KU29" s="266">
        <f>(('MMO - Euro100kg'!KU29/0.97116)*KU$65)</f>
        <v>35.110744316075618</v>
      </c>
      <c r="KV29" s="266">
        <f>(('MMO - Euro100kg'!KV29/0.97116)*KV$65)</f>
        <v>34.641048053124848</v>
      </c>
      <c r="KW29" s="266">
        <f>(('MMO - Euro100kg'!KW29/0.97116)*KW$65)</f>
        <v>33.694188035106379</v>
      </c>
      <c r="KX29" s="266">
        <f>(('MMO - Euro100kg'!KX29/0.97116)*KX$65)</f>
        <v>33.822725400551917</v>
      </c>
      <c r="KY29" s="266">
        <f>KX29-KL29</f>
        <v>-10.574400275370245</v>
      </c>
      <c r="KZ29" s="267">
        <f>(KX29/KL29)-1</f>
        <v>-0.23817758727351679</v>
      </c>
      <c r="LA29" s="20"/>
      <c r="LB29" s="25"/>
      <c r="LE29" s="23"/>
      <c r="LF29" s="24"/>
    </row>
    <row r="30" spans="2:318" s="17" customFormat="1" ht="18" customHeight="1">
      <c r="B30" s="87" t="s">
        <v>32</v>
      </c>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f>(('MMO - Euro100kg'!AA30/0.97116)*AA$65)</f>
        <v>24.599521592734462</v>
      </c>
      <c r="AB30" s="118">
        <f>(('MMO - Euro100kg'!AB30/0.97116)*AB$65)</f>
        <v>24.853456309979816</v>
      </c>
      <c r="AC30" s="118">
        <f>(('MMO - Euro100kg'!AC30/0.97116)*AC$65)</f>
        <v>25.433939927509368</v>
      </c>
      <c r="AD30" s="118">
        <f>(('MMO - Euro100kg'!AD30/0.97116)*AD$65)</f>
        <v>26.281928086000249</v>
      </c>
      <c r="AE30" s="118">
        <f>(('MMO - Euro100kg'!AE30/0.97116)*AE$65)</f>
        <v>26.75889057415873</v>
      </c>
      <c r="AF30" s="118">
        <f>(('MMO - Euro100kg'!AF30/0.97116)*AF$65)</f>
        <v>26.134626415832614</v>
      </c>
      <c r="AG30" s="118">
        <f>(('MMO - Euro100kg'!AG30/0.97116)*AG$65)</f>
        <v>26.392883623707728</v>
      </c>
      <c r="AH30" s="118">
        <f>(('MMO - Euro100kg'!AH30/0.97116)*AH$65)</f>
        <v>26.280736541867455</v>
      </c>
      <c r="AI30" s="118">
        <f>(('MMO - Euro100kg'!AI30/0.97116)*AI$65)</f>
        <v>26.470153218831086</v>
      </c>
      <c r="AJ30" s="118">
        <f>(('MMO - Euro100kg'!AJ30/0.97116)*AJ$65)</f>
        <v>26.853432348943532</v>
      </c>
      <c r="AK30" s="118">
        <f>(('MMO - Euro100kg'!AK30/0.97116)*AK$65)</f>
        <v>26.909993976275796</v>
      </c>
      <c r="AL30" s="118">
        <f>(('MMO - Euro100kg'!AL30/0.97116)*AL$65)</f>
        <v>27.258433986160881</v>
      </c>
      <c r="AM30" s="118">
        <f>(('MMO - Euro100kg'!AM30/0.97116)*AM$65)</f>
        <v>26.872004834012937</v>
      </c>
      <c r="AN30" s="118">
        <f>(('MMO - Euro100kg'!AN30/0.97116)*AN$65)</f>
        <v>26.282957098315418</v>
      </c>
      <c r="AO30" s="118">
        <f>(('MMO - Euro100kg'!AO30/0.97116)*AO$65)</f>
        <v>25.833438070966686</v>
      </c>
      <c r="AP30" s="118">
        <f>(('MMO - Euro100kg'!AP30/0.97116)*AP$65)</f>
        <v>27.720107748877634</v>
      </c>
      <c r="AQ30" s="118">
        <f>(('MMO - Euro100kg'!AQ30/0.97116)*AQ$65)</f>
        <v>28.005117138576551</v>
      </c>
      <c r="AR30" s="118">
        <f>(('MMO - Euro100kg'!AR30/0.97116)*AR$65)</f>
        <v>27.583827937415052</v>
      </c>
      <c r="AS30" s="118">
        <f>(('MMO - Euro100kg'!AS30/0.97116)*AS$65)</f>
        <v>26.783735319617779</v>
      </c>
      <c r="AT30" s="118">
        <f>(('MMO - Euro100kg'!AT30/0.97116)*AT$65)</f>
        <v>28.007994789941929</v>
      </c>
      <c r="AU30" s="118">
        <f>(('MMO - Euro100kg'!AU30/0.97116)*AU$65)</f>
        <v>28.60783459471148</v>
      </c>
      <c r="AV30" s="118">
        <f>(('MMO - Euro100kg'!AV30/0.97116)*AV$65)</f>
        <v>27.998960008031634</v>
      </c>
      <c r="AW30" s="118">
        <f>(('MMO - Euro100kg'!AW30/0.97116)*AW$65)</f>
        <v>28.402613405103178</v>
      </c>
      <c r="AX30" s="118">
        <f>(('MMO - Euro100kg'!AX30/0.97116)*AX$65)</f>
        <v>29.774179402261215</v>
      </c>
      <c r="AY30" s="118">
        <f>(('MMO - Euro100kg'!AY30/0.97116)*AY$65)</f>
        <v>28.666685180608756</v>
      </c>
      <c r="AZ30" s="118">
        <f>(('MMO - Euro100kg'!AZ30/0.97116)*AZ$65)</f>
        <v>28.298194839161415</v>
      </c>
      <c r="BA30" s="118">
        <f>(('MMO - Euro100kg'!BA30/0.97116)*BA$65)</f>
        <v>27.930391367024999</v>
      </c>
      <c r="BB30" s="118">
        <f>(('MMO - Euro100kg'!BB30/0.97116)*BB$65)</f>
        <v>27.372322665678158</v>
      </c>
      <c r="BC30" s="118">
        <f>(('MMO - Euro100kg'!BC30/0.97116)*BC$65)</f>
        <v>26.695272972527693</v>
      </c>
      <c r="BD30" s="118">
        <f>(('MMO - Euro100kg'!BD30/0.97116)*BD$65)</f>
        <v>26.992710737674532</v>
      </c>
      <c r="BE30" s="118">
        <f>(('MMO - Euro100kg'!BE30/0.97116)*BE$65)</f>
        <v>28.48086791053997</v>
      </c>
      <c r="BF30" s="118">
        <f>(('MMO - Euro100kg'!BF30/0.97116)*BF$65)</f>
        <v>28.46197751142963</v>
      </c>
      <c r="BG30" s="118">
        <f>(('MMO - Euro100kg'!BG30/0.97116)*BG$65)</f>
        <v>28.24261553194118</v>
      </c>
      <c r="BH30" s="118">
        <f>(('MMO - Euro100kg'!BH30/0.97116)*BH$65)</f>
        <v>28.635784597800569</v>
      </c>
      <c r="BI30" s="118">
        <f>(('MMO - Euro100kg'!BI30/0.97116)*BI$65)</f>
        <v>30.20863956505622</v>
      </c>
      <c r="BJ30" s="118">
        <f>(('MMO - Euro100kg'!BJ30/0.97116)*BJ$65)</f>
        <v>28.736872049919683</v>
      </c>
      <c r="BK30" s="118">
        <f>(('MMO - Euro100kg'!BK30/0.97116)*BK$65)</f>
        <v>29.049563491082825</v>
      </c>
      <c r="BL30" s="118">
        <f>(('MMO - Euro100kg'!BL30/0.97116)*BL$65)</f>
        <v>28.737383592816844</v>
      </c>
      <c r="BM30" s="118">
        <f>(('MMO - Euro100kg'!BM30/0.97116)*BM$65)</f>
        <v>28.772090602990236</v>
      </c>
      <c r="BN30" s="118">
        <f>(('MMO - Euro100kg'!BN30/0.97116)*BN$65)</f>
        <v>29.015261625272867</v>
      </c>
      <c r="BO30" s="118">
        <f>(('MMO - Euro100kg'!BO30/0.97116)*BO$65)</f>
        <v>28.39964381770254</v>
      </c>
      <c r="BP30" s="118">
        <f>(('MMO - Euro100kg'!BP30/0.97116)*BP$65)</f>
        <v>28.528763334568971</v>
      </c>
      <c r="BQ30" s="118">
        <f>(('MMO - Euro100kg'!BQ30/0.97116)*BQ$65)</f>
        <v>28.683837225585894</v>
      </c>
      <c r="BR30" s="118">
        <f>(('MMO - Euro100kg'!BR30/0.97116)*BR$65)</f>
        <v>27.109954590386753</v>
      </c>
      <c r="BS30" s="118">
        <f>(('MMO - Euro100kg'!BS30/0.97116)*BS$65)</f>
        <v>27.02287310021006</v>
      </c>
      <c r="BT30" s="118">
        <f>(('MMO - Euro100kg'!BT30/0.97116)*BT$65)</f>
        <v>28.094850127682353</v>
      </c>
      <c r="BU30" s="118">
        <f>(('MMO - Euro100kg'!BU30/0.97116)*BU$65)</f>
        <v>28.351705362659086</v>
      </c>
      <c r="BV30" s="118">
        <f>(('MMO - Euro100kg'!BV30/0.97116)*BV$65)</f>
        <v>28.493171846039786</v>
      </c>
      <c r="BW30" s="118">
        <f>(('MMO - Euro100kg'!BW30/0.97116)*BW$65)</f>
        <v>28.017806540631824</v>
      </c>
      <c r="BX30" s="118">
        <f>(('MMO - Euro100kg'!BX30/0.97116)*BX$65)</f>
        <v>28.09451305655093</v>
      </c>
      <c r="BY30" s="118">
        <f>(('MMO - Euro100kg'!BY30/0.97116)*BY$65)</f>
        <v>28.345253428889158</v>
      </c>
      <c r="BZ30" s="118">
        <f>(('MMO - Euro100kg'!BZ30/0.97116)*BZ$65)</f>
        <v>28.709921125252272</v>
      </c>
      <c r="CA30" s="118">
        <f>(('MMO - Euro100kg'!CA30/0.97116)*CA$65)</f>
        <v>28.511661960953912</v>
      </c>
      <c r="CB30" s="118">
        <f>(('MMO - Euro100kg'!CB30/0.97116)*CB$65)</f>
        <v>29.037748918818735</v>
      </c>
      <c r="CC30" s="118">
        <f>(('MMO - Euro100kg'!CC30/0.97116)*CC$65)</f>
        <v>28.058772601836978</v>
      </c>
      <c r="CD30" s="118">
        <f>(('MMO - Euro100kg'!CD30/0.97116)*CD$65)</f>
        <v>28.188979776761808</v>
      </c>
      <c r="CE30" s="118">
        <f>(('MMO - Euro100kg'!CE30/0.97116)*CE$65)</f>
        <v>29.688528975657974</v>
      </c>
      <c r="CF30" s="118">
        <f>(('MMO - Euro100kg'!CF30/0.97116)*CF$65)</f>
        <v>30.262441708884218</v>
      </c>
      <c r="CG30" s="118">
        <f>(('MMO - Euro100kg'!CG30/0.97116)*CG$65)</f>
        <v>31.552057580625227</v>
      </c>
      <c r="CH30" s="118">
        <f>(('MMO - Euro100kg'!CH30/0.97116)*CH$65)</f>
        <v>32.306595823551213</v>
      </c>
      <c r="CI30" s="118">
        <f>(('MMO - Euro100kg'!CI30/0.97116)*CI$65)</f>
        <v>37.998782239795709</v>
      </c>
      <c r="CJ30" s="118">
        <f>(('MMO - Euro100kg'!CJ30/0.97116)*CJ$65)</f>
        <v>37.813327072778939</v>
      </c>
      <c r="CK30" s="118">
        <f>(('MMO - Euro100kg'!CK30/0.97116)*CK$65)</f>
        <v>38.968087544791793</v>
      </c>
      <c r="CL30" s="118">
        <f>(('MMO - Euro100kg'!CL30/0.97116)*CL$65)</f>
        <v>39.629182009143697</v>
      </c>
      <c r="CM30" s="118">
        <f>(('MMO - Euro100kg'!CM30/0.97116)*CM$65)</f>
        <v>39.702084589562993</v>
      </c>
      <c r="CN30" s="118">
        <f>(('MMO - Euro100kg'!CN30/0.97116)*CN$65)</f>
        <v>39.527492091931293</v>
      </c>
      <c r="CO30" s="118">
        <f>(('MMO - Euro100kg'!CO30/0.97116)*CO$65)</f>
        <v>39.417897277482595</v>
      </c>
      <c r="CP30" s="118">
        <f>(('MMO - Euro100kg'!CP30/0.97116)*CP$65)</f>
        <v>41.149919065859379</v>
      </c>
      <c r="CQ30" s="118">
        <f>(('MMO - Euro100kg'!CQ30/0.97116)*CQ$65)</f>
        <v>41.783100621936654</v>
      </c>
      <c r="CR30" s="118">
        <f>(('MMO - Euro100kg'!CR30/0.97116)*CR$65)</f>
        <v>41.16226368466576</v>
      </c>
      <c r="CS30" s="118">
        <f>(('MMO - Euro100kg'!CS30/0.97116)*CS$65)</f>
        <v>43.647550249186537</v>
      </c>
      <c r="CT30" s="118">
        <f>(('MMO - Euro100kg'!CT30/0.97116)*CT$65)</f>
        <v>47.631467564561966</v>
      </c>
      <c r="CU30" s="118">
        <f>(('MMO - Euro100kg'!CU30/0.97116)*CU$65)</f>
        <v>48.64416875695045</v>
      </c>
      <c r="CV30" s="118">
        <f>(('MMO - Euro100kg'!CV30/0.97116)*CV$65)</f>
        <v>47.469743863009185</v>
      </c>
      <c r="CW30" s="118">
        <f>(('MMO - Euro100kg'!CW30/0.97116)*CW$65)</f>
        <v>49.089510348449274</v>
      </c>
      <c r="CX30" s="118">
        <f>(('MMO - Euro100kg'!CX30/0.97116)*CX$65)</f>
        <v>47.118031323365869</v>
      </c>
      <c r="CY30" s="118">
        <f>(('MMO - Euro100kg'!CY30/0.97116)*CY$65)</f>
        <v>46.277025824786847</v>
      </c>
      <c r="CZ30" s="118">
        <f>(('MMO - Euro100kg'!CZ30/0.97116)*CZ$65)</f>
        <v>44.730334157090496</v>
      </c>
      <c r="DA30" s="118">
        <f>(('MMO - Euro100kg'!DA30/0.97116)*DA$65)</f>
        <v>44.895676520861649</v>
      </c>
      <c r="DB30" s="118">
        <f>(('MMO - Euro100kg'!DB30/0.97116)*DB$65)</f>
        <v>44.899307055480037</v>
      </c>
      <c r="DC30" s="118">
        <f>(('MMO - Euro100kg'!DC30/0.97116)*DC$65)</f>
        <v>46.54151653692491</v>
      </c>
      <c r="DD30" s="118">
        <f>(('MMO - Euro100kg'!DD30/0.97116)*DD$65)</f>
        <v>47.894435232093578</v>
      </c>
      <c r="DE30" s="118">
        <f>(('MMO - Euro100kg'!DE30/0.97116)*DE$65)</f>
        <v>47.306639688619789</v>
      </c>
      <c r="DF30" s="118">
        <f>(('MMO - Euro100kg'!DF30/0.97116)*DF$65)</f>
        <v>47.930189670085255</v>
      </c>
      <c r="DG30" s="118">
        <f>(('MMO - Euro100kg'!DG30/0.97116)*DG$65)</f>
        <v>46.836269368590138</v>
      </c>
      <c r="DH30" s="118">
        <f>(('MMO - Euro100kg'!DH30/0.97116)*DH$65)</f>
        <v>46.457017834342437</v>
      </c>
      <c r="DI30" s="118">
        <f>(('MMO - Euro100kg'!DI30/0.97116)*DI$65)</f>
        <v>47.756141089006952</v>
      </c>
      <c r="DJ30" s="118">
        <f>(('MMO - Euro100kg'!DJ30/0.97116)*DJ$65)</f>
        <v>45.700440195230449</v>
      </c>
      <c r="DK30" s="118">
        <f>(('MMO - Euro100kg'!DK30/0.97116)*DK$65)</f>
        <v>44.615190287903125</v>
      </c>
      <c r="DL30" s="118">
        <f>(('MMO - Euro100kg'!DL30/0.97116)*DL$65)</f>
        <v>43.294581737303844</v>
      </c>
      <c r="DM30" s="118">
        <f>(('MMO - Euro100kg'!DM30/0.97116)*DM$65)</f>
        <v>44.300075456155525</v>
      </c>
      <c r="DN30" s="118">
        <f>(('MMO - Euro100kg'!DN30/0.97116)*DN$65)</f>
        <v>43.618163536389474</v>
      </c>
      <c r="DO30" s="118">
        <f>(('MMO - Euro100kg'!DO30/0.97116)*DO$65)</f>
        <v>44.276774578854152</v>
      </c>
      <c r="DP30" s="118">
        <f>(('MMO - Euro100kg'!DP30/0.97116)*DP$65)</f>
        <v>46.436720622760411</v>
      </c>
      <c r="DQ30" s="118">
        <f>(('MMO - Euro100kg'!DQ30/0.97116)*DQ$65)</f>
        <v>45.674005519172944</v>
      </c>
      <c r="DR30" s="118">
        <f>(('MMO - Euro100kg'!DR30/0.97116)*DR$65)</f>
        <v>45.066853219819592</v>
      </c>
      <c r="DS30" s="118">
        <f>(('MMO - Euro100kg'!DS30/0.97116)*DS$65)</f>
        <v>44.582917335969356</v>
      </c>
      <c r="DT30" s="118">
        <f>(('MMO - Euro100kg'!DT30/0.97116)*DT$65)</f>
        <v>45.337254417397752</v>
      </c>
      <c r="DU30" s="118">
        <f>(('MMO - Euro100kg'!DU30/0.97116)*DU$65)</f>
        <v>46.526254170270605</v>
      </c>
      <c r="DV30" s="118">
        <f>(('MMO - Euro100kg'!DV30/0.97116)*DV$65)</f>
        <v>47.36509946867664</v>
      </c>
      <c r="DW30" s="118">
        <f>(('MMO - Euro100kg'!DW30/0.97116)*DW$65)</f>
        <v>47.012732196548455</v>
      </c>
      <c r="DX30" s="118">
        <f>(('MMO - Euro100kg'!DX30/0.97116)*DX$65)</f>
        <v>46.801556901025585</v>
      </c>
      <c r="DY30" s="118">
        <f>(('MMO - Euro100kg'!DY30/0.97116)*DY$65)</f>
        <v>46.578735738704232</v>
      </c>
      <c r="DZ30" s="118">
        <f>(('MMO - Euro100kg'!DZ30/0.97116)*DZ$65)</f>
        <v>45.916294946249849</v>
      </c>
      <c r="EA30" s="118">
        <f>(('MMO - Euro100kg'!EA30/0.97116)*EA$65)</f>
        <v>46.281279294863879</v>
      </c>
      <c r="EB30" s="118">
        <f>(('MMO - Euro100kg'!EB30/0.97116)*EB$65)</f>
        <v>47.4693766217719</v>
      </c>
      <c r="EC30" s="118">
        <f>(('MMO - Euro100kg'!EC30/0.97116)*EC$65)</f>
        <v>47.58701810206351</v>
      </c>
      <c r="ED30" s="118">
        <f>(('MMO - Euro100kg'!ED30/0.97116)*ED$65)</f>
        <v>46.748060463775275</v>
      </c>
      <c r="EE30" s="268">
        <f>(('MMO - Euro100kg'!EE30/0.97116)*EE$65)</f>
        <v>45.77401107953375</v>
      </c>
      <c r="EF30" s="268">
        <f>(('MMO - Euro100kg'!EF30/0.97116)*EF$65)</f>
        <v>45.945204085835492</v>
      </c>
      <c r="EG30" s="268">
        <f>(('MMO - Euro100kg'!EG30/0.97116)*EG$65)</f>
        <v>45.743746550516903</v>
      </c>
      <c r="EH30" s="268">
        <f>(('MMO - Euro100kg'!EH30/0.97116)*EH$65)</f>
        <v>44.516032373656245</v>
      </c>
      <c r="EI30" s="268">
        <f>(('MMO - Euro100kg'!EI30/0.97116)*EI$65)</f>
        <v>43.153317681947357</v>
      </c>
      <c r="EJ30" s="268">
        <f>(('MMO - Euro100kg'!EJ30/0.97116)*EJ$65)</f>
        <v>43.103323860126039</v>
      </c>
      <c r="EK30" s="268">
        <f>(('MMO - Euro100kg'!EK30/0.97116)*EK$65)</f>
        <v>42.216661518184438</v>
      </c>
      <c r="EL30" s="268">
        <f>(('MMO - Euro100kg'!EL30/0.97116)*EL$65)</f>
        <v>42.076251081181262</v>
      </c>
      <c r="EM30" s="268">
        <f>(('MMO - Euro100kg'!EM30/0.97116)*EM$65)</f>
        <v>43.225236624243173</v>
      </c>
      <c r="EN30" s="268">
        <f>(('MMO - Euro100kg'!EN30/0.97116)*EN$65)</f>
        <v>43.991673359693557</v>
      </c>
      <c r="EO30" s="268">
        <f>(('MMO - Euro100kg'!EO30/0.97116)*EO$65)</f>
        <v>43.98202953169406</v>
      </c>
      <c r="EP30" s="268">
        <f>(('MMO - Euro100kg'!EP30/0.97116)*EP$65)</f>
        <v>44.529745459038672</v>
      </c>
      <c r="EQ30" s="268">
        <f>(('MMO - Euro100kg'!EQ30/0.97116)*EQ$65)</f>
        <v>50.340948968244163</v>
      </c>
      <c r="ER30" s="268">
        <f>(('MMO - Euro100kg'!ER30/0.97116)*ER$65)</f>
        <v>51.301344989497103</v>
      </c>
      <c r="ES30" s="268">
        <f>(('MMO - Euro100kg'!ES30/0.97116)*ES$65)</f>
        <v>51.206548766423658</v>
      </c>
      <c r="ET30" s="268">
        <f>(('MMO - Euro100kg'!ET30/0.97116)*ET$65)</f>
        <v>50.425800074138138</v>
      </c>
      <c r="EU30" s="268">
        <f>(('MMO - Euro100kg'!EU30/0.97116)*EU$65)</f>
        <v>49.596770871946944</v>
      </c>
      <c r="EV30" s="268">
        <f>(('MMO - Euro100kg'!EV30/0.97116)*EV$65)</f>
        <v>49.817850817578972</v>
      </c>
      <c r="EW30" s="268">
        <f>(('MMO - Euro100kg'!EW30/0.97116)*EW$65)</f>
        <v>49.963780427529962</v>
      </c>
      <c r="EX30" s="268">
        <f>(('MMO - Euro100kg'!EX30/0.97116)*EX$65)</f>
        <v>49.791538778368135</v>
      </c>
      <c r="EY30" s="268">
        <f>(('MMO - Euro100kg'!EY30/0.97116)*EY$65)</f>
        <v>49.504035071460933</v>
      </c>
      <c r="EZ30" s="268">
        <f>(('MMO - Euro100kg'!EZ30/0.97116)*EZ$65)</f>
        <v>50.931019605420317</v>
      </c>
      <c r="FA30" s="268">
        <f>(('MMO - Euro100kg'!FA30/0.97116)*FA$65)</f>
        <v>50.239828246632896</v>
      </c>
      <c r="FB30" s="268">
        <f>(('MMO - Euro100kg'!FB30/0.97116)*FB$65)</f>
        <v>50.222602248857036</v>
      </c>
      <c r="FC30" s="268">
        <f>(('MMO - Euro100kg'!FC30/0.97116)*FC$65)</f>
        <v>49.24293895959471</v>
      </c>
      <c r="FD30" s="268">
        <f>(('MMO - Euro100kg'!FD30/0.97116)*FD$65)</f>
        <v>48.883947238354132</v>
      </c>
      <c r="FE30" s="268">
        <f>(('MMO - Euro100kg'!FE30/0.97116)*FE$65)</f>
        <v>49.159593063964735</v>
      </c>
      <c r="FF30" s="268">
        <f>(('MMO - Euro100kg'!FF30/0.97116)*FF$65)</f>
        <v>47.97705527410519</v>
      </c>
      <c r="FG30" s="268">
        <f>(('MMO - Euro100kg'!FG30/0.97116)*FG$65)</f>
        <v>46.915244655875441</v>
      </c>
      <c r="FH30" s="268">
        <f>(('MMO - Euro100kg'!FH30/0.97116)*FH$65)</f>
        <v>46.084215577247832</v>
      </c>
      <c r="FI30" s="268">
        <f>(('MMO - Euro100kg'!FI30/0.97116)*FI$65)</f>
        <v>44.554299600477776</v>
      </c>
      <c r="FJ30" s="268">
        <f>(('MMO - Euro100kg'!FJ30/0.97116)*FJ$65)</f>
        <v>45.071904217636643</v>
      </c>
      <c r="FK30" s="268">
        <f>(('MMO - Euro100kg'!FK30/0.97116)*FK$65)</f>
        <v>45.308800197701721</v>
      </c>
      <c r="FL30" s="268">
        <f>(('MMO - Euro100kg'!FL30/0.97116)*FL$65)</f>
        <v>46.269009226080151</v>
      </c>
      <c r="FM30" s="268">
        <f>(('MMO - Euro100kg'!FM30/0.97116)*FM$65)</f>
        <v>46.879289303513318</v>
      </c>
      <c r="FN30" s="268">
        <f>(('MMO - Euro100kg'!FN30/0.97116)*FN$65)</f>
        <v>46.618356604472993</v>
      </c>
      <c r="FO30" s="268">
        <f>(('MMO - Euro100kg'!FO30/0.97116)*FO$65)</f>
        <v>45.721135549240074</v>
      </c>
      <c r="FP30" s="268">
        <f>(('MMO - Euro100kg'!FP30/0.97116)*FP$65)</f>
        <v>43.730257630050659</v>
      </c>
      <c r="FQ30" s="268">
        <f>(('MMO - Euro100kg'!FQ30/0.97116)*FQ$65)</f>
        <v>42.159672453560688</v>
      </c>
      <c r="FR30" s="268">
        <f>(('MMO - Euro100kg'!FR30/0.97116)*FR$65)</f>
        <v>42.185921990197286</v>
      </c>
      <c r="FS30" s="268">
        <f>(('MMO - Euro100kg'!FS30/0.97116)*FS$65)</f>
        <v>41.287212714691705</v>
      </c>
      <c r="FT30" s="268">
        <f>(('MMO - Euro100kg'!FT30/0.97116)*FT$65)</f>
        <v>41.375508258165489</v>
      </c>
      <c r="FU30" s="268">
        <f>(('MMO - Euro100kg'!FU30/0.97116)*FU$65)</f>
        <v>40.658730899130937</v>
      </c>
      <c r="FV30" s="268">
        <f>(('MMO - Euro100kg'!FV30/0.97116)*FV$65)</f>
        <v>40.382425964825565</v>
      </c>
      <c r="FW30" s="268">
        <f>(('MMO - Euro100kg'!FW30/0.97116)*FW$65)</f>
        <v>41.808693315210668</v>
      </c>
      <c r="FX30" s="268">
        <f>(('MMO - Euro100kg'!FX30/0.97116)*FX$65)</f>
        <v>42.597906112278103</v>
      </c>
      <c r="FY30" s="268">
        <f>(('MMO - Euro100kg'!FY30/0.97116)*FY$65)</f>
        <v>41.884282713456066</v>
      </c>
      <c r="FZ30" s="268">
        <f>(('MMO - Euro100kg'!FZ30/0.97116)*FZ$65)</f>
        <v>43.404762860908605</v>
      </c>
      <c r="GA30" s="268">
        <f>(('MMO - Euro100kg'!GA30/0.97116)*GA$65)</f>
        <v>45.349082849376003</v>
      </c>
      <c r="GB30" s="268">
        <f>(('MMO - Euro100kg'!GB30/0.97116)*GB$65)</f>
        <v>45.891147081840273</v>
      </c>
      <c r="GC30" s="268">
        <f>(('MMO - Euro100kg'!GC30/0.97116)*GC$65)</f>
        <v>45.268368548951763</v>
      </c>
      <c r="GD30" s="268">
        <f>(('MMO - Euro100kg'!GD30/0.97116)*GD$65)</f>
        <v>44.702980559331102</v>
      </c>
      <c r="GE30" s="268">
        <f>(('MMO - Euro100kg'!GE30/0.97116)*GE$65)</f>
        <v>43.879655360599692</v>
      </c>
      <c r="GF30" s="268">
        <f>(('MMO - Euro100kg'!GF30/0.97116)*GF$65)</f>
        <v>44.675182256270858</v>
      </c>
      <c r="GG30" s="268">
        <f>(('MMO - Euro100kg'!GG30/0.97116)*GG$65)</f>
        <v>47.590177313727906</v>
      </c>
      <c r="GH30" s="268">
        <f>(('MMO - Euro100kg'!GH30/0.97116)*GH$65)</f>
        <v>48.310313954446229</v>
      </c>
      <c r="GI30" s="268">
        <f>(('MMO - Euro100kg'!GI30/0.97116)*GI$65)</f>
        <v>48.3420948144487</v>
      </c>
      <c r="GJ30" s="268">
        <f>(('MMO - Euro100kg'!GJ30/0.97116)*GJ$65)</f>
        <v>51.551128135425671</v>
      </c>
      <c r="GK30" s="268">
        <f>(('MMO - Euro100kg'!GK30/0.97116)*GK$65)</f>
        <v>50.84330038304708</v>
      </c>
      <c r="GL30" s="268">
        <f>(('MMO - Euro100kg'!GL30/0.97116)*GL$65)</f>
        <v>49.822247003583342</v>
      </c>
      <c r="GM30" s="268">
        <f>(('MMO - Euro100kg'!GM30/0.97116)*GM$65)</f>
        <v>50.644411219572468</v>
      </c>
      <c r="GN30" s="268">
        <f>(('MMO - Euro100kg'!GN30/0.97116)*GN$65)</f>
        <v>49.428415914988264</v>
      </c>
      <c r="GO30" s="268">
        <f>(('MMO - Euro100kg'!GO30/0.97116)*GO$65)</f>
        <v>49.302847831459289</v>
      </c>
      <c r="GP30" s="268">
        <f>(('MMO - Euro100kg'!GP30/0.97116)*GP$65)</f>
        <v>48.119607891593553</v>
      </c>
      <c r="GQ30" s="268">
        <f>(('MMO - Euro100kg'!GQ30/0.97116)*GQ$65)</f>
        <v>47.86994254293834</v>
      </c>
      <c r="GR30" s="268">
        <f>(('MMO - Euro100kg'!GR30/0.97116)*GR$65)</f>
        <v>49.371655340005766</v>
      </c>
      <c r="GS30" s="268">
        <f>(('MMO - Euro100kg'!GS30/0.97116)*GS$65)</f>
        <v>50.426885374191684</v>
      </c>
      <c r="GT30" s="268">
        <f>(('MMO - Euro100kg'!GT30/0.97116)*GT$65)</f>
        <v>52.505421987511127</v>
      </c>
      <c r="GU30" s="268">
        <f>(('MMO - Euro100kg'!GU30/0.97116)*GU$65)</f>
        <v>52.125478691167565</v>
      </c>
      <c r="GV30" s="268">
        <f>(('MMO - Euro100kg'!GV30/0.97116)*GV$65)</f>
        <v>52.406815719907584</v>
      </c>
      <c r="GW30" s="268">
        <f>(('MMO - Euro100kg'!GW30/0.97116)*GW$65)</f>
        <v>51.90559501009102</v>
      </c>
      <c r="GX30" s="268">
        <f>(('MMO - Euro100kg'!GX30/0.97116)*GX$65)</f>
        <v>50.859832668908162</v>
      </c>
      <c r="GY30" s="268">
        <f>(('MMO - Euro100kg'!GY30/0.97116)*GY$65)</f>
        <v>50.652425801010217</v>
      </c>
      <c r="GZ30" s="268">
        <f>(('MMO - Euro100kg'!GZ30/0.97116)*GZ$65)</f>
        <v>49.98898521355904</v>
      </c>
      <c r="HA30" s="268">
        <f>(('MMO - Euro100kg'!HA30/0.97116)*HA$65)</f>
        <v>49.172601895818268</v>
      </c>
      <c r="HB30" s="268">
        <f>(('MMO - Euro100kg'!HB30/0.97116)*HB$65)</f>
        <v>48.511062471683346</v>
      </c>
      <c r="HC30" s="268">
        <f>(('MMO - Euro100kg'!HC30/0.97116)*HC$65)</f>
        <v>49.112919222186022</v>
      </c>
      <c r="HD30" s="268">
        <f>(('MMO - Euro100kg'!HD30/0.97116)*HD$65)</f>
        <v>50.216203121843492</v>
      </c>
      <c r="HE30" s="268">
        <f>(('MMO - Euro100kg'!HE30/0.97116)*HE$65)</f>
        <v>51.773900129741754</v>
      </c>
      <c r="HF30" s="268">
        <f>(('MMO - Euro100kg'!HF30/0.97116)*HF$65)</f>
        <v>52.344122152441642</v>
      </c>
      <c r="HG30" s="268">
        <f>(('MMO - Euro100kg'!HG30/0.97116)*HG$65)</f>
        <v>52.244966648132127</v>
      </c>
      <c r="HH30" s="268">
        <f>(('MMO - Euro100kg'!HH30/0.97116)*HH$65)</f>
        <v>51.718375425533246</v>
      </c>
      <c r="HI30" s="268">
        <f>(('MMO - Euro100kg'!HI30/0.97116)*HI$65)</f>
        <v>52.46293756482406</v>
      </c>
      <c r="HJ30" s="268">
        <f>(('MMO - Euro100kg'!HJ30/0.97116)*HJ$65)</f>
        <v>53.716960287317825</v>
      </c>
      <c r="HK30" s="268">
        <f>(('MMO - Euro100kg'!HK30/0.97116)*HK$65)</f>
        <v>52.979669369151786</v>
      </c>
      <c r="HL30" s="268">
        <f>(('MMO - Euro100kg'!HL30/0.97116)*HL$65)</f>
        <v>52.259738786605709</v>
      </c>
      <c r="HM30" s="268">
        <f>(('MMO - Euro100kg'!HM30/0.97116)*HM$65)</f>
        <v>51.157773556022349</v>
      </c>
      <c r="HN30" s="268">
        <f>(('MMO - Euro100kg'!HN30/0.97116)*HN$65)</f>
        <v>51.11317929074508</v>
      </c>
      <c r="HO30" s="268">
        <f>(('MMO - Euro100kg'!HO30/0.97116)*HO$65)</f>
        <v>51.291509647319593</v>
      </c>
      <c r="HP30" s="268">
        <f>(('MMO - Euro100kg'!HP30/0.97116)*HP$65)</f>
        <v>52.106795656740395</v>
      </c>
      <c r="HQ30" s="268">
        <f>(('MMO - Euro100kg'!HQ30/0.97116)*HQ$65)</f>
        <v>52.798672707850947</v>
      </c>
      <c r="HR30" s="268">
        <f>(('MMO - Euro100kg'!HR30/0.97116)*HR$65)</f>
        <v>53.659960703039303</v>
      </c>
      <c r="HS30" s="268">
        <f>(('MMO - Euro100kg'!HS30/0.97116)*HS$65)</f>
        <v>52.473749016885058</v>
      </c>
      <c r="HT30" s="268">
        <f>(('MMO - Euro100kg'!HT30/0.97116)*HT$65)</f>
        <v>52.262099049634941</v>
      </c>
      <c r="HU30" s="268">
        <f>(('MMO - Euro100kg'!HU30/0.97116)*HU$65)</f>
        <v>51.509880707215139</v>
      </c>
      <c r="HV30" s="268">
        <f>(('MMO - Euro100kg'!HV30/0.97116)*HV$65)</f>
        <v>50.995993965978833</v>
      </c>
      <c r="HW30" s="268">
        <f>(('MMO - Euro100kg'!HW30/0.97116)*HW$65)</f>
        <v>51.2190613661638</v>
      </c>
      <c r="HX30" s="268">
        <f>(('MMO - Euro100kg'!HX30/0.97116)*HX$65)</f>
        <v>50.674128464928543</v>
      </c>
      <c r="HY30" s="268">
        <f>(('MMO - Euro100kg'!HY30/0.97116)*HY$65)</f>
        <v>53.583162778158446</v>
      </c>
      <c r="HZ30" s="268">
        <f>(('MMO - Euro100kg'!HZ30/0.97116)*HZ$65)</f>
        <v>52.131319041146668</v>
      </c>
      <c r="IA30" s="268">
        <f>(('MMO - Euro100kg'!IA30/0.97116)*IA$65)</f>
        <v>52.518231959718278</v>
      </c>
      <c r="IB30" s="268">
        <f>(('MMO - Euro100kg'!IB30/0.97116)*IB$65)</f>
        <v>53.426713555298441</v>
      </c>
      <c r="IC30" s="268">
        <f>(('MMO - Euro100kg'!IC30/0.97116)*IC$65)</f>
        <v>52.929820725371904</v>
      </c>
      <c r="ID30" s="268">
        <f>(('MMO - Euro100kg'!ID30/0.97116)*ID$65)</f>
        <v>53.009514395156309</v>
      </c>
      <c r="IE30" s="268">
        <f>(('MMO - Euro100kg'!IE30/0.97116)*IE$65)</f>
        <v>53.126823264774266</v>
      </c>
      <c r="IF30" s="268">
        <f>(('MMO - Euro100kg'!IF30/0.97116)*IF$65)</f>
        <v>54.193457496002907</v>
      </c>
      <c r="IG30" s="268">
        <f>(('MMO - Euro100kg'!IG30/0.97116)*IG$65)</f>
        <v>53.974863638770721</v>
      </c>
      <c r="IH30" s="268">
        <f>(('MMO - Euro100kg'!IH30/0.97116)*IH$65)</f>
        <v>54.823291218748714</v>
      </c>
      <c r="II30" s="268">
        <f>(('MMO - Euro100kg'!II30/0.97116)*II$65)</f>
        <v>53.928239322047858</v>
      </c>
      <c r="IJ30" s="268">
        <f>(('MMO - Euro100kg'!IJ30/0.97116)*IJ$65)</f>
        <v>52.838020511553189</v>
      </c>
      <c r="IK30" s="268">
        <f>(('MMO - Euro100kg'!IK30/0.97116)*IK$65)</f>
        <v>51.445119865620136</v>
      </c>
      <c r="IL30" s="268">
        <f>(('MMO - Euro100kg'!IL30/0.97116)*IL$65)</f>
        <v>51.481173236129983</v>
      </c>
      <c r="IM30" s="268">
        <f>(('MMO - Euro100kg'!IM30/0.97116)*IM$65)</f>
        <v>50.82288662159538</v>
      </c>
      <c r="IN30" s="268">
        <f>(('MMO - Euro100kg'!IN30/0.97116)*IN$65)</f>
        <v>50.666824865484195</v>
      </c>
      <c r="IO30" s="268">
        <f>(('MMO - Euro100kg'!IO30/0.97116)*IO$65)</f>
        <v>50.222239056198958</v>
      </c>
      <c r="IP30" s="268">
        <f>(('MMO - Euro100kg'!IP30/0.97116)*IP$65)</f>
        <v>50.479205935544741</v>
      </c>
      <c r="IQ30" s="268">
        <f>(('MMO - Euro100kg'!IQ30/0.97116)*IQ$65)</f>
        <v>51.022601602956541</v>
      </c>
      <c r="IR30" s="268">
        <f>(('MMO - Euro100kg'!IR30/0.97116)*IR$65)</f>
        <v>51.00906775206478</v>
      </c>
      <c r="IS30" s="268">
        <f>(('MMO - Euro100kg'!IS30/0.97116)*IS$65)</f>
        <v>51.047596828909391</v>
      </c>
      <c r="IT30" s="268">
        <f>(('MMO - Euro100kg'!IT30/0.97116)*IT$65)</f>
        <v>51.101056737169536</v>
      </c>
      <c r="IU30" s="268">
        <f>(('MMO - Euro100kg'!IU30/0.97116)*IU$65)</f>
        <v>50.059923331744663</v>
      </c>
      <c r="IV30" s="268">
        <f>(('MMO - Euro100kg'!IV30/0.97116)*IV$65)</f>
        <v>50.351094155442972</v>
      </c>
      <c r="IW30" s="268">
        <f>(('MMO - Euro100kg'!IW30/0.97116)*IW$65)</f>
        <v>49.676214012109234</v>
      </c>
      <c r="IX30" s="268">
        <f>(('MMO - Euro100kg'!IX30/0.97116)*IX$65)</f>
        <v>49.548391180595758</v>
      </c>
      <c r="IY30" s="268">
        <f>(('MMO - Euro100kg'!IY30/0.97116)*IY$65)</f>
        <v>50.325880952113501</v>
      </c>
      <c r="IZ30" s="268">
        <f>(('MMO - Euro100kg'!IZ30/0.97116)*IZ$65)</f>
        <v>50.370446963144353</v>
      </c>
      <c r="JA30" s="268">
        <f>(('MMO - Euro100kg'!JA30/0.97116)*JA$65)</f>
        <v>50.090806183670388</v>
      </c>
      <c r="JB30" s="268">
        <f>(('MMO - Euro100kg'!JB30/0.97116)*JB$65)</f>
        <v>54.024383167059746</v>
      </c>
      <c r="JC30" s="268">
        <f>(('MMO - Euro100kg'!JC30/0.97116)*JC$65)</f>
        <v>56.648660552141955</v>
      </c>
      <c r="JD30" s="268">
        <f>(('MMO - Euro100kg'!JD30/0.97116)*JD$65)</f>
        <v>57.281513124216694</v>
      </c>
      <c r="JE30" s="268">
        <f>(('MMO - Euro100kg'!JE30/0.97116)*JE$65)</f>
        <v>57.638893413312658</v>
      </c>
      <c r="JF30" s="268">
        <f>(('MMO - Euro100kg'!JF30/0.97116)*JF$65)</f>
        <v>57.596319178439522</v>
      </c>
      <c r="JG30" s="268">
        <f>(('MMO - Euro100kg'!JG30/0.97116)*JG$65)</f>
        <v>59.09612403536164</v>
      </c>
      <c r="JH30" s="268">
        <f>(('MMO - Euro100kg'!JH30/0.97116)*JH$65)</f>
        <v>59.596009308455869</v>
      </c>
      <c r="JI30" s="268">
        <f>(('MMO - Euro100kg'!JI30/0.97116)*JI$65)</f>
        <v>58.745454964659025</v>
      </c>
      <c r="JJ30" s="268">
        <f>(('MMO - Euro100kg'!JJ30/0.97116)*JJ$65)</f>
        <v>58.304559495860623</v>
      </c>
      <c r="JK30" s="268">
        <f>(('MMO - Euro100kg'!JK30/0.97116)*JK$65)</f>
        <v>57.316243180601269</v>
      </c>
      <c r="JL30" s="268">
        <f>(('MMO - Euro100kg'!JL30/0.97116)*JL$65)</f>
        <v>56.220942153525868</v>
      </c>
      <c r="JM30" s="268">
        <f>(('MMO - Euro100kg'!JM30/0.97116)*JM$65)</f>
        <v>56.191047132638637</v>
      </c>
      <c r="JN30" s="268">
        <f>(('MMO - Euro100kg'!JN30/0.97116)*JN$65)</f>
        <v>56.197450561139796</v>
      </c>
      <c r="JO30" s="268">
        <f>(('MMO - Euro100kg'!JO30/0.97116)*JO$65)</f>
        <v>56.682029492467535</v>
      </c>
      <c r="JP30" s="268">
        <f>(('MMO - Euro100kg'!JP30/0.97116)*JP$65)</f>
        <v>57.031879401952303</v>
      </c>
      <c r="JQ30" s="268">
        <f>(('MMO - Euro100kg'!JQ30/0.97116)*JQ$65)</f>
        <v>57.508363007312717</v>
      </c>
      <c r="JR30" s="268">
        <f>(('MMO - Euro100kg'!JR30/0.97116)*JR$65)</f>
        <v>57.584732094662712</v>
      </c>
      <c r="JS30" s="268">
        <f>(('MMO - Euro100kg'!JS30/0.97116)*JS$65)</f>
        <v>57.396481995289605</v>
      </c>
      <c r="JT30" s="268">
        <f>(('MMO - Euro100kg'!JT30/0.97116)*JT$65)</f>
        <v>57.221627253809388</v>
      </c>
      <c r="JU30" s="268">
        <f>(('MMO - Euro100kg'!JU30/0.97116)*JU$65)</f>
        <v>56.898992493512914</v>
      </c>
      <c r="JV30" s="268">
        <f>(('MMO - Euro100kg'!JV30/0.97116)*JV$65)</f>
        <v>56.237803392702688</v>
      </c>
      <c r="JW30" s="268">
        <f>(('MMO - Euro100kg'!JW30/0.97116)*JW$65)</f>
        <v>56.159047661840205</v>
      </c>
      <c r="JX30" s="268">
        <f>(('MMO - Euro100kg'!JX30/0.97116)*JX$65)</f>
        <v>55.450009164298358</v>
      </c>
      <c r="JY30" s="268">
        <f>(('MMO - Euro100kg'!JY30/0.97116)*JY$65)</f>
        <v>54.837840269905819</v>
      </c>
      <c r="JZ30" s="268">
        <f>(('MMO - Euro100kg'!JZ30/0.97116)*JZ$65)</f>
        <v>55.474579462610791</v>
      </c>
      <c r="KA30" s="268">
        <f>(('MMO - Euro100kg'!KA30/0.97116)*KA$65)</f>
        <v>55.189856019017022</v>
      </c>
      <c r="KB30" s="268">
        <f>(('MMO - Euro100kg'!KB30/0.97116)*KB$65)</f>
        <v>56.599226832277665</v>
      </c>
      <c r="KC30" s="268">
        <f>(('MMO - Euro100kg'!KC30/0.97116)*KC$65)</f>
        <v>56.682190370278832</v>
      </c>
      <c r="KD30" s="268">
        <f>(('MMO - Euro100kg'!KD30/0.97116)*KD$65)</f>
        <v>56.343481197742911</v>
      </c>
      <c r="KE30" s="268">
        <f>(('MMO - Euro100kg'!KE30/0.97116)*KE$65)</f>
        <v>57.732763723981442</v>
      </c>
      <c r="KF30" s="268">
        <f>(('MMO - Euro100kg'!KF30/0.97116)*KF$65)</f>
        <v>57.003151694880351</v>
      </c>
      <c r="KG30" s="268">
        <f>(('MMO - Euro100kg'!KG30/0.97116)*KG$65)</f>
        <v>57.71217101198566</v>
      </c>
      <c r="KH30" s="268">
        <f>(('MMO - Euro100kg'!KH30/0.97116)*KH$65)</f>
        <v>58.076627641171378</v>
      </c>
      <c r="KI30" s="268">
        <f>(('MMO - Euro100kg'!KI30/0.97116)*KI$65)</f>
        <v>58.539868865706026</v>
      </c>
      <c r="KJ30" s="268">
        <f>(('MMO - Euro100kg'!KJ30/0.97116)*KJ$65)</f>
        <v>57.490512082752282</v>
      </c>
      <c r="KK30" s="268">
        <f>(('MMO - Euro100kg'!KK30/0.97116)*KK$65)</f>
        <v>57.69565754624233</v>
      </c>
      <c r="KL30" s="268">
        <f>(('MMO - Euro100kg'!KL30/0.97116)*KL$65)</f>
        <v>56.84400196917187</v>
      </c>
      <c r="KM30" s="268">
        <f>(('MMO - Euro100kg'!KM30/0.97116)*KM$65)</f>
        <v>57.666640456211702</v>
      </c>
      <c r="KN30" s="268">
        <f>(('MMO - Euro100kg'!KN30/0.97116)*KN$65)</f>
        <v>59.894756875238393</v>
      </c>
      <c r="KO30" s="268">
        <f>(('MMO - Euro100kg'!KO30/0.97116)*KO$65)</f>
        <v>59.702720303554514</v>
      </c>
      <c r="KP30" s="268">
        <f>(('MMO - Euro100kg'!KP30/0.97116)*KP$65)</f>
        <v>60.095658799785824</v>
      </c>
      <c r="KQ30" s="268">
        <f>(('MMO - Euro100kg'!KQ30/0.97116)*KQ$65)</f>
        <v>59.839824686825182</v>
      </c>
      <c r="KR30" s="268">
        <f>(('MMO - Euro100kg'!KR30/0.97116)*KR$65)</f>
        <v>60.051699153589517</v>
      </c>
      <c r="KS30" s="268">
        <f>(('MMO - Euro100kg'!KS30/0.97116)*KS$65)</f>
        <v>60.319433180189385</v>
      </c>
      <c r="KT30" s="268">
        <f>(('MMO - Euro100kg'!KT30/0.97116)*KT$65)</f>
        <v>59.814344495242793</v>
      </c>
      <c r="KU30" s="268">
        <f>(('MMO - Euro100kg'!KU30/0.97116)*KU$65)</f>
        <v>58.89227918159726</v>
      </c>
      <c r="KV30" s="268">
        <f>(('MMO - Euro100kg'!KV30/0.97116)*KV$65)</f>
        <v>58.805291329207066</v>
      </c>
      <c r="KW30" s="268">
        <f>(('MMO - Euro100kg'!KW30/0.97116)*KW$65)</f>
        <v>58.516393886647428</v>
      </c>
      <c r="KX30" s="268">
        <f>(('MMO - Euro100kg'!KX30/0.97116)*KX$65)</f>
        <v>57.693442206570843</v>
      </c>
      <c r="KY30" s="268">
        <f>KX30-KL30</f>
        <v>0.8494402373989729</v>
      </c>
      <c r="KZ30" s="269">
        <f>(KX30/KL30)-1</f>
        <v>1.4943357398721657E-2</v>
      </c>
      <c r="LA30" s="20"/>
      <c r="LB30" s="25"/>
      <c r="LE30" s="23"/>
      <c r="LF30" s="24"/>
    </row>
    <row r="31" spans="2:318" s="17" customFormat="1" ht="18" customHeight="1">
      <c r="B31" s="85" t="s">
        <v>33</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f>(('MMO - Euro100kg'!AA31/0.97116)*AA$65)</f>
        <v>9.2138356501503367</v>
      </c>
      <c r="AB31" s="117">
        <f>(('MMO - Euro100kg'!AB31/0.97116)*AB$65)</f>
        <v>9.5685462848552234</v>
      </c>
      <c r="AC31" s="117">
        <f>(('MMO - Euro100kg'!AC31/0.97116)*AC$65)</f>
        <v>9.7330212838255274</v>
      </c>
      <c r="AD31" s="117">
        <f>(('MMO - Euro100kg'!AD31/0.97116)*AD$65)</f>
        <v>9.7474573911610847</v>
      </c>
      <c r="AE31" s="117">
        <f>(('MMO - Euro100kg'!AE31/0.97116)*AE$65)</f>
        <v>9.7893002594835039</v>
      </c>
      <c r="AF31" s="117">
        <f>(('MMO - Euro100kg'!AF31/0.97116)*AF$65)</f>
        <v>9.5345275031920593</v>
      </c>
      <c r="AG31" s="117">
        <f>(('MMO - Euro100kg'!AG31/0.97116)*AG$65)</f>
        <v>9.5008601054409159</v>
      </c>
      <c r="AH31" s="117">
        <f>(('MMO - Euro100kg'!AH31/0.97116)*AH$65)</f>
        <v>9.5409090160220753</v>
      </c>
      <c r="AI31" s="117">
        <f>(('MMO - Euro100kg'!AI31/0.97116)*AI$65)</f>
        <v>9.3111812677622634</v>
      </c>
      <c r="AJ31" s="117">
        <f>(('MMO - Euro100kg'!AJ31/0.97116)*AJ$65)</f>
        <v>9.554592034268298</v>
      </c>
      <c r="AK31" s="117">
        <f>(('MMO - Euro100kg'!AK31/0.97116)*AK$65)</f>
        <v>9.7374971580378116</v>
      </c>
      <c r="AL31" s="117">
        <f>(('MMO - Euro100kg'!AL31/0.97116)*AL$65)</f>
        <v>10.332932194489066</v>
      </c>
      <c r="AM31" s="117">
        <f>(('MMO - Euro100kg'!AM31/0.97116)*AM$65)</f>
        <v>10.506176566786111</v>
      </c>
      <c r="AN31" s="117">
        <f>(('MMO - Euro100kg'!AN31/0.97116)*AN$65)</f>
        <v>11.334782420610404</v>
      </c>
      <c r="AO31" s="117">
        <f>(('MMO - Euro100kg'!AO31/0.97116)*AO$65)</f>
        <v>12.115076009102516</v>
      </c>
      <c r="AP31" s="117">
        <f>(('MMO - Euro100kg'!AP31/0.97116)*AP$65)</f>
        <v>12.181018330038302</v>
      </c>
      <c r="AQ31" s="117">
        <f>(('MMO - Euro100kg'!AQ31/0.97116)*AQ$65)</f>
        <v>12.170454899604598</v>
      </c>
      <c r="AR31" s="117">
        <f>(('MMO - Euro100kg'!AR31/0.97116)*AR$65)</f>
        <v>12.134188125231681</v>
      </c>
      <c r="AS31" s="117">
        <f>(('MMO - Euro100kg'!AS31/0.97116)*AS$65)</f>
        <v>12.205630990773921</v>
      </c>
      <c r="AT31" s="117">
        <f>(('MMO - Euro100kg'!AT31/0.97116)*AT$65)</f>
        <v>12.382230363894724</v>
      </c>
      <c r="AU31" s="117">
        <f>(('MMO - Euro100kg'!AU31/0.97116)*AU$65)</f>
        <v>12.616396005807488</v>
      </c>
      <c r="AV31" s="117">
        <f>(('MMO - Euro100kg'!AV31/0.97116)*AV$65)</f>
        <v>12.74365690658594</v>
      </c>
      <c r="AW31" s="117">
        <f>(('MMO - Euro100kg'!AW31/0.97116)*AW$65)</f>
        <v>12.736960320132624</v>
      </c>
      <c r="AX31" s="117">
        <f>(('MMO - Euro100kg'!AX31/0.97116)*AX$65)</f>
        <v>13.010186167366861</v>
      </c>
      <c r="AY31" s="117">
        <f>(('MMO - Euro100kg'!AY31/0.97116)*AY$65)</f>
        <v>13.556623573870425</v>
      </c>
      <c r="AZ31" s="117">
        <f>(('MMO - Euro100kg'!AZ31/0.97116)*AZ$65)</f>
        <v>13.226175861855923</v>
      </c>
      <c r="BA31" s="117">
        <f>(('MMO - Euro100kg'!BA31/0.97116)*BA$65)</f>
        <v>13.565782528110713</v>
      </c>
      <c r="BB31" s="117">
        <f>(('MMO - Euro100kg'!BB31/0.97116)*BB$65)</f>
        <v>14.03077690596812</v>
      </c>
      <c r="BC31" s="117">
        <f>(('MMO - Euro100kg'!BC31/0.97116)*BC$65)</f>
        <v>14.249218264755548</v>
      </c>
      <c r="BD31" s="117">
        <f>(('MMO - Euro100kg'!BD31/0.97116)*BD$65)</f>
        <v>15.136035092054861</v>
      </c>
      <c r="BE31" s="117">
        <f>(('MMO - Euro100kg'!BE31/0.97116)*BE$65)</f>
        <v>15.434200492194902</v>
      </c>
      <c r="BF31" s="117">
        <f>(('MMO - Euro100kg'!BF31/0.97116)*BF$65)</f>
        <v>15.466317640759504</v>
      </c>
      <c r="BG31" s="117">
        <f>(('MMO - Euro100kg'!BG31/0.97116)*BG$65)</f>
        <v>15.516004829276328</v>
      </c>
      <c r="BH31" s="117">
        <f>(('MMO - Euro100kg'!BH31/0.97116)*BH$65)</f>
        <v>16.069455980476956</v>
      </c>
      <c r="BI31" s="117">
        <f>(('MMO - Euro100kg'!BI31/0.97116)*BI$65)</f>
        <v>16.474896947979737</v>
      </c>
      <c r="BJ31" s="117">
        <f>(('MMO - Euro100kg'!BJ31/0.97116)*BJ$65)</f>
        <v>16.282364790559743</v>
      </c>
      <c r="BK31" s="117">
        <f>(('MMO - Euro100kg'!BK31/0.97116)*BK$65)</f>
        <v>16.969127311668519</v>
      </c>
      <c r="BL31" s="117">
        <f>(('MMO - Euro100kg'!BL31/0.97116)*BL$65)</f>
        <v>16.946966236253552</v>
      </c>
      <c r="BM31" s="117">
        <f>(('MMO - Euro100kg'!BM31/0.97116)*BM$65)</f>
        <v>17.013617292722106</v>
      </c>
      <c r="BN31" s="117">
        <f>(('MMO - Euro100kg'!BN31/0.97116)*BN$65)</f>
        <v>17.128802463033896</v>
      </c>
      <c r="BO31" s="117">
        <f>(('MMO - Euro100kg'!BO31/0.97116)*BO$65)</f>
        <v>16.583476615593721</v>
      </c>
      <c r="BP31" s="117">
        <f>(('MMO - Euro100kg'!BP31/0.97116)*BP$65)</f>
        <v>16.467074169034969</v>
      </c>
      <c r="BQ31" s="117">
        <f>(('MMO - Euro100kg'!BQ31/0.97116)*BQ$65)</f>
        <v>16.134658439392069</v>
      </c>
      <c r="BR31" s="117">
        <f>(('MMO - Euro100kg'!BR31/0.97116)*BR$65)</f>
        <v>15.757225534412456</v>
      </c>
      <c r="BS31" s="117">
        <f>(('MMO - Euro100kg'!BS31/0.97116)*BS$65)</f>
        <v>15.860647225997775</v>
      </c>
      <c r="BT31" s="117">
        <f>(('MMO - Euro100kg'!BT31/0.97116)*BT$65)</f>
        <v>16.06706718769307</v>
      </c>
      <c r="BU31" s="117">
        <f>(('MMO - Euro100kg'!BU31/0.97116)*BU$65)</f>
        <v>16.444821759545285</v>
      </c>
      <c r="BV31" s="117">
        <f>(('MMO - Euro100kg'!BV31/0.97116)*BV$65)</f>
        <v>16.648163165698751</v>
      </c>
      <c r="BW31" s="117">
        <f>(('MMO - Euro100kg'!BW31/0.97116)*BW$65)</f>
        <v>16.345998352485687</v>
      </c>
      <c r="BX31" s="117">
        <f>(('MMO - Euro100kg'!BX31/0.97116)*BX$65)</f>
        <v>16.506385054985792</v>
      </c>
      <c r="BY31" s="117">
        <f>(('MMO - Euro100kg'!BY31/0.97116)*BY$65)</f>
        <v>16.58141307302607</v>
      </c>
      <c r="BZ31" s="117">
        <f>(('MMO - Euro100kg'!BZ31/0.97116)*BZ$65)</f>
        <v>16.851185498031953</v>
      </c>
      <c r="CA31" s="117">
        <f>(('MMO - Euro100kg'!CA31/0.97116)*CA$65)</f>
        <v>16.92594847398987</v>
      </c>
      <c r="CB31" s="117">
        <f>(('MMO - Euro100kg'!CB31/0.97116)*CB$65)</f>
        <v>16.592999382182132</v>
      </c>
      <c r="CC31" s="117">
        <f>(('MMO - Euro100kg'!CC31/0.97116)*CC$65)</f>
        <v>16.550508690637997</v>
      </c>
      <c r="CD31" s="117">
        <f>(('MMO - Euro100kg'!CD31/0.97116)*CD$65)</f>
        <v>17.743706824828042</v>
      </c>
      <c r="CE31" s="117">
        <f>(('MMO - Euro100kg'!CE31/0.97116)*CE$65)</f>
        <v>19.449883541332014</v>
      </c>
      <c r="CF31" s="117">
        <f>(('MMO - Euro100kg'!CF31/0.97116)*CF$65)</f>
        <v>21.548463703200298</v>
      </c>
      <c r="CG31" s="117">
        <f>(('MMO - Euro100kg'!CG31/0.97116)*CG$65)</f>
        <v>23.623928456690965</v>
      </c>
      <c r="CH31" s="117">
        <f>(('MMO - Euro100kg'!CH31/0.97116)*CH$65)</f>
        <v>25.150447300135923</v>
      </c>
      <c r="CI31" s="117">
        <f>(('MMO - Euro100kg'!CI31/0.97116)*CI$65)</f>
        <v>26.159695415791422</v>
      </c>
      <c r="CJ31" s="117">
        <f>(('MMO - Euro100kg'!CJ31/0.97116)*CJ$65)</f>
        <v>26.405997806746566</v>
      </c>
      <c r="CK31" s="117">
        <f>(('MMO - Euro100kg'!CK31/0.97116)*CK$65)</f>
        <v>25.548402590716258</v>
      </c>
      <c r="CL31" s="117">
        <f>(('MMO - Euro100kg'!CL31/0.97116)*CL$65)</f>
        <v>23.302614049178302</v>
      </c>
      <c r="CM31" s="117">
        <f>(('MMO - Euro100kg'!CM31/0.97116)*CM$65)</f>
        <v>21.753450821697765</v>
      </c>
      <c r="CN31" s="117">
        <f>(('MMO - Euro100kg'!CN31/0.97116)*CN$65)</f>
        <v>20.928235409201363</v>
      </c>
      <c r="CO31" s="117">
        <f>(('MMO - Euro100kg'!CO31/0.97116)*CO$65)</f>
        <v>20.957073283496026</v>
      </c>
      <c r="CP31" s="117">
        <f>(('MMO - Euro100kg'!CP31/0.97116)*CP$65)</f>
        <v>20.61164957370567</v>
      </c>
      <c r="CQ31" s="117">
        <f>(('MMO - Euro100kg'!CQ31/0.97116)*CQ$65)</f>
        <v>21.019163721734831</v>
      </c>
      <c r="CR31" s="117">
        <f>(('MMO - Euro100kg'!CR31/0.97116)*CR$65)</f>
        <v>20.589221909880965</v>
      </c>
      <c r="CS31" s="117">
        <f>(('MMO - Euro100kg'!CS31/0.97116)*CS$65)</f>
        <v>21.323602413608469</v>
      </c>
      <c r="CT31" s="117">
        <f>(('MMO - Euro100kg'!CT31/0.97116)*CT$65)</f>
        <v>21.992363524033113</v>
      </c>
      <c r="CU31" s="117">
        <f>(('MMO - Euro100kg'!CU31/0.97116)*CU$65)</f>
        <v>21.823986840479428</v>
      </c>
      <c r="CV31" s="117">
        <f>(('MMO - Euro100kg'!CV31/0.97116)*CV$65)</f>
        <v>19.528054707772149</v>
      </c>
      <c r="CW31" s="117">
        <f>(('MMO - Euro100kg'!CW31/0.97116)*CW$65)</f>
        <v>17.886866118868156</v>
      </c>
      <c r="CX31" s="117">
        <f>(('MMO - Euro100kg'!CX31/0.97116)*CX$65)</f>
        <v>15.58576418921702</v>
      </c>
      <c r="CY31" s="117">
        <f>(('MMO - Euro100kg'!CY31/0.97116)*CY$65)</f>
        <v>14.32253892252564</v>
      </c>
      <c r="CZ31" s="117">
        <f>(('MMO - Euro100kg'!CZ31/0.97116)*CZ$65)</f>
        <v>13.715654948721117</v>
      </c>
      <c r="DA31" s="117">
        <f>(('MMO - Euro100kg'!DA31/0.97116)*DA$65)</f>
        <v>14.037103680135097</v>
      </c>
      <c r="DB31" s="117">
        <f>(('MMO - Euro100kg'!DB31/0.97116)*DB$65)</f>
        <v>14.158638741299065</v>
      </c>
      <c r="DC31" s="117">
        <f>(('MMO - Euro100kg'!DC31/0.97116)*DC$65)</f>
        <v>15.094545903867543</v>
      </c>
      <c r="DD31" s="117">
        <f>(('MMO - Euro100kg'!DD31/0.97116)*DD$65)</f>
        <v>17.269537398574897</v>
      </c>
      <c r="DE31" s="117">
        <f>(('MMO - Euro100kg'!DE31/0.97116)*DE$65)</f>
        <v>20.226709872729518</v>
      </c>
      <c r="DF31" s="117">
        <f>(('MMO - Euro100kg'!DF31/0.97116)*DF$65)</f>
        <v>22.330374356439723</v>
      </c>
      <c r="DG31" s="117">
        <f>(('MMO - Euro100kg'!DG31/0.97116)*DG$65)</f>
        <v>22.261795996540219</v>
      </c>
      <c r="DH31" s="117">
        <f>(('MMO - Euro100kg'!DH31/0.97116)*DH$65)</f>
        <v>21.939038119362408</v>
      </c>
      <c r="DI31" s="117">
        <f>(('MMO - Euro100kg'!DI31/0.97116)*DI$65)</f>
        <v>22.703434758433215</v>
      </c>
      <c r="DJ31" s="117">
        <f>(('MMO - Euro100kg'!DJ31/0.97116)*DJ$65)</f>
        <v>22.005922299106224</v>
      </c>
      <c r="DK31" s="117">
        <f>(('MMO - Euro100kg'!DK31/0.97116)*DK$65)</f>
        <v>21.591417892005438</v>
      </c>
      <c r="DL31" s="117">
        <f>(('MMO - Euro100kg'!DL31/0.97116)*DL$65)</f>
        <v>20.822754232052393</v>
      </c>
      <c r="DM31" s="117">
        <f>(('MMO - Euro100kg'!DM31/0.97116)*DM$65)</f>
        <v>20.849627270480664</v>
      </c>
      <c r="DN31" s="117">
        <f>(('MMO - Euro100kg'!DN31/0.97116)*DN$65)</f>
        <v>20.734972816013837</v>
      </c>
      <c r="DO31" s="117">
        <f>(('MMO - Euro100kg'!DO31/0.97116)*DO$65)</f>
        <v>21.866565344536433</v>
      </c>
      <c r="DP31" s="117">
        <f>(('MMO - Euro100kg'!DP31/0.97116)*DP$65)</f>
        <v>23.841005807487953</v>
      </c>
      <c r="DQ31" s="117">
        <f>(('MMO - Euro100kg'!DQ31/0.97116)*DQ$65)</f>
        <v>23.772366860249601</v>
      </c>
      <c r="DR31" s="117">
        <f>(('MMO - Euro100kg'!DR31/0.97116)*DR$65)</f>
        <v>24.111812916563697</v>
      </c>
      <c r="DS31" s="117">
        <f>(('MMO - Euro100kg'!DS31/0.97116)*DS$65)</f>
        <v>24.609211664401336</v>
      </c>
      <c r="DT31" s="117">
        <f>(('MMO - Euro100kg'!DT31/0.97116)*DT$65)</f>
        <v>25.518546892376129</v>
      </c>
      <c r="DU31" s="117">
        <f>(('MMO - Euro100kg'!DU31/0.97116)*DU$65)</f>
        <v>26.594075126652662</v>
      </c>
      <c r="DV31" s="117">
        <f>(('MMO - Euro100kg'!DV31/0.97116)*DV$65)</f>
        <v>27.700855677746201</v>
      </c>
      <c r="DW31" s="117">
        <f>(('MMO - Euro100kg'!DW31/0.97116)*DW$65)</f>
        <v>26.895362247209523</v>
      </c>
      <c r="DX31" s="117">
        <f>(('MMO - Euro100kg'!DX31/0.97116)*DX$65)</f>
        <v>26.374912475802134</v>
      </c>
      <c r="DY31" s="117">
        <f>(('MMO - Euro100kg'!DY31/0.97116)*DY$65)</f>
        <v>26.222778944767082</v>
      </c>
      <c r="DZ31" s="117">
        <f>(('MMO - Euro100kg'!DZ31/0.97116)*DZ$65)</f>
        <v>25.857791713003007</v>
      </c>
      <c r="EA31" s="117">
        <f>(('MMO - Euro100kg'!EA31/0.97116)*EA$65)</f>
        <v>25.920390460892129</v>
      </c>
      <c r="EB31" s="117">
        <f>(('MMO - Euro100kg'!EB31/0.97116)*EB$65)</f>
        <v>26.322136414185099</v>
      </c>
      <c r="EC31" s="117">
        <f>(('MMO - Euro100kg'!EC31/0.97116)*EC$65)</f>
        <v>26.395993142221673</v>
      </c>
      <c r="ED31" s="117">
        <f>(('MMO - Euro100kg'!ED31/0.97116)*ED$65)</f>
        <v>26.289257382923513</v>
      </c>
      <c r="EE31" s="266">
        <f>(('MMO - Euro100kg'!EE31/0.97116)*EE$65)</f>
        <v>26.075862679682032</v>
      </c>
      <c r="EF31" s="266">
        <f>(('MMO - Euro100kg'!EF31/0.97116)*EF$65)</f>
        <v>26.173172700687836</v>
      </c>
      <c r="EG31" s="266">
        <f>(('MMO - Euro100kg'!EG31/0.97116)*EG$65)</f>
        <v>26.022612442851848</v>
      </c>
      <c r="EH31" s="266">
        <f>(('MMO - Euro100kg'!EH31/0.97116)*EH$65)</f>
        <v>24.965587544791795</v>
      </c>
      <c r="EI31" s="266">
        <f>(('MMO - Euro100kg'!EI31/0.97116)*EI$65)</f>
        <v>22.728408295234566</v>
      </c>
      <c r="EJ31" s="266">
        <f>(('MMO - Euro100kg'!EJ31/0.97116)*EJ$65)</f>
        <v>21.240281724947486</v>
      </c>
      <c r="EK31" s="266">
        <f>(('MMO - Euro100kg'!EK31/0.97116)*EK$65)</f>
        <v>20.356927797685245</v>
      </c>
      <c r="EL31" s="266">
        <f>(('MMO - Euro100kg'!EL31/0.97116)*EL$65)</f>
        <v>20.295316940565922</v>
      </c>
      <c r="EM31" s="266">
        <f>(('MMO - Euro100kg'!EM31/0.97116)*EM$65)</f>
        <v>20.872460150747557</v>
      </c>
      <c r="EN31" s="266">
        <f>(('MMO - Euro100kg'!EN31/0.97116)*EN$65)</f>
        <v>22.024904238230569</v>
      </c>
      <c r="EO31" s="266">
        <f>(('MMO - Euro100kg'!EO31/0.97116)*EO$65)</f>
        <v>22.789259236377116</v>
      </c>
      <c r="EP31" s="266">
        <f>(('MMO - Euro100kg'!EP31/0.97116)*EP$65)</f>
        <v>23.854623131100951</v>
      </c>
      <c r="EQ31" s="266">
        <f>(('MMO - Euro100kg'!EQ31/0.97116)*EQ$65)</f>
        <v>24.759946867663412</v>
      </c>
      <c r="ER31" s="266">
        <f>(('MMO - Euro100kg'!ER31/0.97116)*ER$65)</f>
        <v>25.930207586803409</v>
      </c>
      <c r="ES31" s="266">
        <f>(('MMO - Euro100kg'!ES31/0.97116)*ES$65)</f>
        <v>26.076999155648913</v>
      </c>
      <c r="ET31" s="266">
        <f>(('MMO - Euro100kg'!ET31/0.97116)*ET$65)</f>
        <v>25.930767329791177</v>
      </c>
      <c r="EU31" s="266">
        <f>(('MMO - Euro100kg'!EU31/0.97116)*EU$65)</f>
        <v>25.907327319906091</v>
      </c>
      <c r="EV31" s="266">
        <f>(('MMO - Euro100kg'!EV31/0.97116)*EV$65)</f>
        <v>25.768458750360391</v>
      </c>
      <c r="EW31" s="266">
        <f>(('MMO - Euro100kg'!EW31/0.97116)*EW$65)</f>
        <v>26.152500617817864</v>
      </c>
      <c r="EX31" s="266">
        <f>(('MMO - Euro100kg'!EX31/0.97116)*EX$65)</f>
        <v>26.742032208904813</v>
      </c>
      <c r="EY31" s="266">
        <f>(('MMO - Euro100kg'!EY31/0.97116)*EY$65)</f>
        <v>27.29791455578895</v>
      </c>
      <c r="EZ31" s="266">
        <f>(('MMO - Euro100kg'!EZ31/0.97116)*EZ$65)</f>
        <v>28.409373326743275</v>
      </c>
      <c r="FA31" s="266">
        <f>(('MMO - Euro100kg'!FA31/0.97116)*FA$65)</f>
        <v>28.651727418756952</v>
      </c>
      <c r="FB31" s="266">
        <f>(('MMO - Euro100kg'!FB31/0.97116)*FB$65)</f>
        <v>28.934832571357962</v>
      </c>
      <c r="FC31" s="266">
        <f>(('MMO - Euro100kg'!FC31/0.97116)*FC$65)</f>
        <v>29.146910910663543</v>
      </c>
      <c r="FD31" s="266">
        <f>(('MMO - Euro100kg'!FD31/0.97116)*FD$65)</f>
        <v>29.578268874335848</v>
      </c>
      <c r="FE31" s="266">
        <f>(('MMO - Euro100kg'!FE31/0.97116)*FE$65)</f>
        <v>30.082863791754189</v>
      </c>
      <c r="FF31" s="266">
        <f>(('MMO - Euro100kg'!FF31/0.97116)*FF$65)</f>
        <v>29.030918695168662</v>
      </c>
      <c r="FG31" s="266">
        <f>(('MMO - Euro100kg'!FG31/0.97116)*FG$65)</f>
        <v>26.674331727006876</v>
      </c>
      <c r="FH31" s="266">
        <f>(('MMO - Euro100kg'!FH31/0.97116)*FH$65)</f>
        <v>24.508122554470944</v>
      </c>
      <c r="FI31" s="266">
        <f>(('MMO - Euro100kg'!FI31/0.97116)*FI$65)</f>
        <v>23.943036368878452</v>
      </c>
      <c r="FJ31" s="266">
        <f>(('MMO - Euro100kg'!FJ31/0.97116)*FJ$65)</f>
        <v>22.342986222661558</v>
      </c>
      <c r="FK31" s="266">
        <f>(('MMO - Euro100kg'!FK31/0.97116)*FK$65)</f>
        <v>19.029370237653939</v>
      </c>
      <c r="FL31" s="266">
        <f>(('MMO - Euro100kg'!FL31/0.97116)*FL$65)</f>
        <v>18.931181782610487</v>
      </c>
      <c r="FM31" s="266">
        <f>(('MMO - Euro100kg'!FM31/0.97116)*FM$65)</f>
        <v>19.396082210964206</v>
      </c>
      <c r="FN31" s="266">
        <f>(('MMO - Euro100kg'!FN31/0.97116)*FN$65)</f>
        <v>19.674471765723464</v>
      </c>
      <c r="FO31" s="266">
        <f>(('MMO - Euro100kg'!FO31/0.97116)*FO$65)</f>
        <v>18.027416594587912</v>
      </c>
      <c r="FP31" s="266">
        <f>(('MMO - Euro100kg'!FP31/0.97116)*FP$65)</f>
        <v>16.838706289385886</v>
      </c>
      <c r="FQ31" s="266">
        <f>(('MMO - Euro100kg'!FQ31/0.97116)*FQ$65)</f>
        <v>16.640605049631368</v>
      </c>
      <c r="FR31" s="266">
        <f>(('MMO - Euro100kg'!FR31/0.97116)*FR$65)</f>
        <v>16.93394291362906</v>
      </c>
      <c r="FS31" s="266">
        <f>(('MMO - Euro100kg'!FS31/0.97116)*FS$65)</f>
        <v>16.680123254664522</v>
      </c>
      <c r="FT31" s="266">
        <f>(('MMO - Euro100kg'!FT31/0.97116)*FT$65)</f>
        <v>15.821792598541949</v>
      </c>
      <c r="FU31" s="266">
        <f>(('MMO - Euro100kg'!FU31/0.97116)*FU$65)</f>
        <v>15.328071996375465</v>
      </c>
      <c r="FV31" s="266">
        <f>(('MMO - Euro100kg'!FV31/0.97116)*FV$65)</f>
        <v>14.986383294204865</v>
      </c>
      <c r="FW31" s="266">
        <f>(('MMO - Euro100kg'!FW31/0.97116)*FW$65)</f>
        <v>15.338145104823099</v>
      </c>
      <c r="FX31" s="266">
        <f>(('MMO - Euro100kg'!FX31/0.97116)*FX$65)</f>
        <v>15.824235450389223</v>
      </c>
      <c r="FY31" s="266">
        <f>(('MMO - Euro100kg'!FY31/0.97116)*FY$65)</f>
        <v>15.851254170270604</v>
      </c>
      <c r="FZ31" s="266">
        <f>(('MMO - Euro100kg'!FZ31/0.97116)*FZ$65)</f>
        <v>16.397188928703819</v>
      </c>
      <c r="GA31" s="266">
        <f>(('MMO - Euro100kg'!GA31/0.97116)*GA$65)</f>
        <v>17.057271716298036</v>
      </c>
      <c r="GB31" s="266">
        <f>(('MMO - Euro100kg'!GB31/0.97116)*GB$65)</f>
        <v>17.089505745706166</v>
      </c>
      <c r="GC31" s="266">
        <f>(('MMO - Euro100kg'!GC31/0.97116)*GC$65)</f>
        <v>16.638054491535897</v>
      </c>
      <c r="GD31" s="266">
        <f>(('MMO - Euro100kg'!GD31/0.97116)*GD$65)</f>
        <v>15.91635168252399</v>
      </c>
      <c r="GE31" s="266">
        <f>(('MMO - Euro100kg'!GE31/0.97116)*GE$65)</f>
        <v>14.629225256394413</v>
      </c>
      <c r="GF31" s="266">
        <f>(('MMO - Euro100kg'!GF31/0.97116)*GF$65)</f>
        <v>14.442268009390833</v>
      </c>
      <c r="GG31" s="266">
        <f>(('MMO - Euro100kg'!GG31/0.97116)*GG$65)</f>
        <v>15.332400222414432</v>
      </c>
      <c r="GH31" s="266">
        <f>(('MMO - Euro100kg'!GH31/0.97116)*GH$65)</f>
        <v>16.417579801474524</v>
      </c>
      <c r="GI31" s="266">
        <f>(('MMO - Euro100kg'!GI31/0.97116)*GI$65)</f>
        <v>18.540491371143787</v>
      </c>
      <c r="GJ31" s="266">
        <f>(('MMO - Euro100kg'!GJ31/0.97116)*GJ$65)</f>
        <v>22.847357181103011</v>
      </c>
      <c r="GK31" s="266">
        <f>(('MMO - Euro100kg'!GK31/0.97116)*GK$65)</f>
        <v>25.291879401952304</v>
      </c>
      <c r="GL31" s="266">
        <f>(('MMO - Euro100kg'!GL31/0.97116)*GL$65)</f>
        <v>26.427603896371348</v>
      </c>
      <c r="GM31" s="266">
        <f>(('MMO - Euro100kg'!GM31/0.97116)*GM$65)</f>
        <v>27.484830100086494</v>
      </c>
      <c r="GN31" s="266">
        <f>(('MMO - Euro100kg'!GN31/0.97116)*GN$65)</f>
        <v>26.34776967749907</v>
      </c>
      <c r="GO31" s="266">
        <f>(('MMO - Euro100kg'!GO31/0.97116)*GO$65)</f>
        <v>26.315071666872608</v>
      </c>
      <c r="GP31" s="266">
        <f>(('MMO - Euro100kg'!GP31/0.97116)*GP$65)</f>
        <v>25.517709337287368</v>
      </c>
      <c r="GQ31" s="266">
        <f>(('MMO - Euro100kg'!GQ31/0.97116)*GQ$65)</f>
        <v>25.351189711273115</v>
      </c>
      <c r="GR31" s="266">
        <f>(('MMO - Euro100kg'!GR31/0.97116)*GR$65)</f>
        <v>26.324926891552369</v>
      </c>
      <c r="GS31" s="266">
        <f>(('MMO - Euro100kg'!GS31/0.97116)*GS$65)</f>
        <v>27.183100415997362</v>
      </c>
      <c r="GT31" s="266">
        <f>(('MMO - Euro100kg'!GT31/0.97116)*GT$65)</f>
        <v>28.19492370844727</v>
      </c>
      <c r="GU31" s="266">
        <f>(('MMO - Euro100kg'!GU31/0.97116)*GU$65)</f>
        <v>29.287185712128256</v>
      </c>
      <c r="GV31" s="266">
        <f>(('MMO - Euro100kg'!GV31/0.97116)*GV$65)</f>
        <v>29.982128209376597</v>
      </c>
      <c r="GW31" s="266">
        <f>(('MMO - Euro100kg'!GW31/0.97116)*GW$65)</f>
        <v>29.925491010750022</v>
      </c>
      <c r="GX31" s="266">
        <f>(('MMO - Euro100kg'!GX31/0.97116)*GX$65)</f>
        <v>29.619763164398087</v>
      </c>
      <c r="GY31" s="266">
        <f>(('MMO - Euro100kg'!GY31/0.97116)*GY$65)</f>
        <v>27.941147793266904</v>
      </c>
      <c r="GZ31" s="266">
        <f>(('MMO - Euro100kg'!GZ31/0.97116)*GZ$65)</f>
        <v>25.649847110671772</v>
      </c>
      <c r="HA31" s="266">
        <f>(('MMO - Euro100kg'!HA31/0.97116)*HA$65)</f>
        <v>24.981754485063522</v>
      </c>
      <c r="HB31" s="266">
        <f>(('MMO - Euro100kg'!HB31/0.97116)*HB$65)</f>
        <v>24.183689603154985</v>
      </c>
      <c r="HC31" s="266">
        <f>(('MMO - Euro100kg'!HC31/0.97116)*HC$65)</f>
        <v>24.154487033313483</v>
      </c>
      <c r="HD31" s="266">
        <f>(('MMO - Euro100kg'!HD31/0.97116)*HD$65)</f>
        <v>24.415807536985717</v>
      </c>
      <c r="HE31" s="266">
        <f>(('MMO - Euro100kg'!HE31/0.97116)*HE$65)</f>
        <v>25.261131790848058</v>
      </c>
      <c r="HF31" s="266">
        <f>(('MMO - Euro100kg'!HF31/0.97116)*HF$65)</f>
        <v>25.830365148267337</v>
      </c>
      <c r="HG31" s="266">
        <f>(('MMO - Euro100kg'!HG31/0.97116)*HG$65)</f>
        <v>26.614319628073645</v>
      </c>
      <c r="HH31" s="266">
        <f>(('MMO - Euro100kg'!HH31/0.97116)*HH$65)</f>
        <v>26.66813945492347</v>
      </c>
      <c r="HI31" s="266">
        <f>(('MMO - Euro100kg'!HI31/0.97116)*HI$65)</f>
        <v>26.902907277707254</v>
      </c>
      <c r="HJ31" s="266">
        <f>(('MMO - Euro100kg'!HJ31/0.97116)*HJ$65)</f>
        <v>27.722795371135113</v>
      </c>
      <c r="HK31" s="266">
        <f>(('MMO - Euro100kg'!HK31/0.97116)*HK$65)</f>
        <v>27.561835915999236</v>
      </c>
      <c r="HL31" s="266">
        <f>(('MMO - Euro100kg'!HL31/0.97116)*HL$65)</f>
        <v>27.226101878166322</v>
      </c>
      <c r="HM31" s="266">
        <f>(('MMO - Euro100kg'!HM31/0.97116)*HM$65)</f>
        <v>26.81165744843182</v>
      </c>
      <c r="HN31" s="266">
        <f>(('MMO - Euro100kg'!HN31/0.97116)*HN$65)</f>
        <v>26.852166759339344</v>
      </c>
      <c r="HO31" s="266">
        <f>(('MMO - Euro100kg'!HO31/0.97116)*HO$65)</f>
        <v>26.345918938551456</v>
      </c>
      <c r="HP31" s="266">
        <f>(('MMO - Euro100kg'!HP31/0.97116)*HP$65)</f>
        <v>26.177265012974178</v>
      </c>
      <c r="HQ31" s="266">
        <f>(('MMO - Euro100kg'!HQ31/0.97116)*HQ$65)</f>
        <v>26.339137902320314</v>
      </c>
      <c r="HR31" s="266">
        <f>(('MMO - Euro100kg'!HR31/0.97116)*HR$65)</f>
        <v>26.745135016606202</v>
      </c>
      <c r="HS31" s="266">
        <f>(('MMO - Euro100kg'!HS31/0.97116)*HS$65)</f>
        <v>26.06257359387595</v>
      </c>
      <c r="HT31" s="266">
        <f>(('MMO - Euro100kg'!HT31/0.97116)*HT$65)</f>
        <v>25.851621261530358</v>
      </c>
      <c r="HU31" s="266">
        <f>(('MMO - Euro100kg'!HU31/0.97116)*HU$65)</f>
        <v>26.227386542161661</v>
      </c>
      <c r="HV31" s="266">
        <f>(('MMO - Euro100kg'!HV31/0.97116)*HV$65)</f>
        <v>26.26141006631245</v>
      </c>
      <c r="HW31" s="266">
        <f>(('MMO - Euro100kg'!HW31/0.97116)*HW$65)</f>
        <v>26.418436808465231</v>
      </c>
      <c r="HX31" s="266">
        <f>(('MMO - Euro100kg'!HX31/0.97116)*HX$65)</f>
        <v>26.540704672762466</v>
      </c>
      <c r="HY31" s="266">
        <f>(('MMO - Euro100kg'!HY31/0.97116)*HY$65)</f>
        <v>28.297657908630349</v>
      </c>
      <c r="HZ31" s="266">
        <f>(('MMO - Euro100kg'!HZ31/0.97116)*HZ$65)</f>
        <v>25.718598171259114</v>
      </c>
      <c r="IA31" s="266">
        <f>(('MMO - Euro100kg'!IA31/0.97116)*IA$65)</f>
        <v>23.377964496066561</v>
      </c>
      <c r="IB31" s="266">
        <f>(('MMO - Euro100kg'!IB31/0.97116)*IB$65)</f>
        <v>23.599189254462331</v>
      </c>
      <c r="IC31" s="266">
        <f>(('MMO - Euro100kg'!IC31/0.97116)*IC$65)</f>
        <v>24.667047743890318</v>
      </c>
      <c r="ID31" s="266">
        <f>(('MMO - Euro100kg'!ID31/0.97116)*ID$65)</f>
        <v>24.960385518349192</v>
      </c>
      <c r="IE31" s="266">
        <f>(('MMO - Euro100kg'!IE31/0.97116)*IE$65)</f>
        <v>25.800175937679025</v>
      </c>
      <c r="IF31" s="266">
        <f>(('MMO - Euro100kg'!IF31/0.97116)*IF$65)</f>
        <v>26.433326078653831</v>
      </c>
      <c r="IG31" s="266">
        <f>(('MMO - Euro100kg'!IG31/0.97116)*IG$65)</f>
        <v>26.655278812377539</v>
      </c>
      <c r="IH31" s="266">
        <f>(('MMO - Euro100kg'!IH31/0.97116)*IH$65)</f>
        <v>27.565617405988711</v>
      </c>
      <c r="II31" s="266">
        <f>(('MMO - Euro100kg'!II31/0.97116)*II$65)</f>
        <v>26.821646896494912</v>
      </c>
      <c r="IJ31" s="266">
        <f>(('MMO - Euro100kg'!IJ31/0.97116)*IJ$65)</f>
        <v>26.634675645619669</v>
      </c>
      <c r="IK31" s="266">
        <f>(('MMO - Euro100kg'!IK31/0.97116)*IK$65)</f>
        <v>26.500691687394902</v>
      </c>
      <c r="IL31" s="266">
        <f>(('MMO - Euro100kg'!IL31/0.97116)*IL$65)</f>
        <v>27.201803719263562</v>
      </c>
      <c r="IM31" s="266">
        <f>(('MMO - Euro100kg'!IM31/0.97116)*IM$65)</f>
        <v>27.010205909869196</v>
      </c>
      <c r="IN31" s="266">
        <f>(('MMO - Euro100kg'!IN31/0.97116)*IN$65)</f>
        <v>26.889670927737775</v>
      </c>
      <c r="IO31" s="266">
        <f>(('MMO - Euro100kg'!IO31/0.97116)*IO$65)</f>
        <v>26.82574573424845</v>
      </c>
      <c r="IP31" s="266">
        <f>(('MMO - Euro100kg'!IP31/0.97116)*IP$65)</f>
        <v>27.154089205411339</v>
      </c>
      <c r="IQ31" s="266">
        <f>(('MMO - Euro100kg'!IQ31/0.97116)*IQ$65)</f>
        <v>28.118456045067006</v>
      </c>
      <c r="IR31" s="266">
        <f>(('MMO - Euro100kg'!IR31/0.97116)*IR$65)</f>
        <v>28.910080286902847</v>
      </c>
      <c r="IS31" s="266">
        <f>(('MMO - Euro100kg'!IS31/0.97116)*IS$65)</f>
        <v>31.299065269649425</v>
      </c>
      <c r="IT31" s="266">
        <f>(('MMO - Euro100kg'!IT31/0.97116)*IT$65)</f>
        <v>34.705369643116171</v>
      </c>
      <c r="IU31" s="266">
        <f>(('MMO - Euro100kg'!IU31/0.97116)*IU$65)</f>
        <v>35.87255241154908</v>
      </c>
      <c r="IV31" s="266">
        <f>(('MMO - Euro100kg'!IV31/0.97116)*IV$65)</f>
        <v>36.814276689731869</v>
      </c>
      <c r="IW31" s="266">
        <f>(('MMO - Euro100kg'!IW31/0.97116)*IW$65)</f>
        <v>37.412183368343015</v>
      </c>
      <c r="IX31" s="266">
        <f>(('MMO - Euro100kg'!IX31/0.97116)*IX$65)</f>
        <v>38.944415251646973</v>
      </c>
      <c r="IY31" s="266">
        <f>(('MMO - Euro100kg'!IY31/0.97116)*IY$65)</f>
        <v>41.349115677970858</v>
      </c>
      <c r="IZ31" s="266">
        <f>(('MMO - Euro100kg'!IZ31/0.97116)*IZ$65)</f>
        <v>42.917316311515002</v>
      </c>
      <c r="JA31" s="266">
        <f>(('MMO - Euro100kg'!JA31/0.97116)*JA$65)</f>
        <v>43.398618490602303</v>
      </c>
      <c r="JB31" s="266">
        <f>(('MMO - Euro100kg'!JB31/0.97116)*JB$65)</f>
        <v>43.304776135038871</v>
      </c>
      <c r="JC31" s="266">
        <f>(('MMO - Euro100kg'!JC31/0.97116)*JC$65)</f>
        <v>44.364276928434222</v>
      </c>
      <c r="JD31" s="266">
        <f>(('MMO - Euro100kg'!JD31/0.97116)*JD$65)</f>
        <v>44.113040075785655</v>
      </c>
      <c r="JE31" s="266">
        <f>(('MMO - Euro100kg'!JE31/0.97116)*JE$65)</f>
        <v>43.886801023331046</v>
      </c>
      <c r="JF31" s="266">
        <f>(('MMO - Euro100kg'!JF31/0.97116)*JF$65)</f>
        <v>43.271103775749765</v>
      </c>
      <c r="JG31" s="266">
        <f>(('MMO - Euro100kg'!JG31/0.97116)*JG$65)</f>
        <v>38.958388562506322</v>
      </c>
      <c r="JH31" s="266">
        <f>(('MMO - Euro100kg'!JH31/0.97116)*JH$65)</f>
        <v>31.010714145969764</v>
      </c>
      <c r="JI31" s="266">
        <f>(('MMO - Euro100kg'!JI31/0.97116)*JI$65)</f>
        <v>31.211644568485557</v>
      </c>
      <c r="JJ31" s="266">
        <f>(('MMO - Euro100kg'!JJ31/0.97116)*JJ$65)</f>
        <v>31.502245653536889</v>
      </c>
      <c r="JK31" s="266">
        <f>(('MMO - Euro100kg'!JK31/0.97116)*JK$65)</f>
        <v>30.822605206894099</v>
      </c>
      <c r="JL31" s="266">
        <f>(('MMO - Euro100kg'!JL31/0.97116)*JL$65)</f>
        <v>29.962694284997511</v>
      </c>
      <c r="JM31" s="266">
        <f>(('MMO - Euro100kg'!JM31/0.97116)*JM$65)</f>
        <v>30.128868569545695</v>
      </c>
      <c r="JN31" s="266">
        <f>(('MMO - Euro100kg'!JN31/0.97116)*JN$65)</f>
        <v>31.839915332090534</v>
      </c>
      <c r="JO31" s="266">
        <f>(('MMO - Euro100kg'!JO31/0.97116)*JO$65)</f>
        <v>30.314993704141735</v>
      </c>
      <c r="JP31" s="266">
        <f>(('MMO - Euro100kg'!JP31/0.97116)*JP$65)</f>
        <v>31.505622142592358</v>
      </c>
      <c r="JQ31" s="266">
        <f>(('MMO - Euro100kg'!JQ31/0.97116)*JQ$65)</f>
        <v>32.993809886209185</v>
      </c>
      <c r="JR31" s="266">
        <f>(('MMO - Euro100kg'!JR31/0.97116)*JR$65)</f>
        <v>34.027341692300688</v>
      </c>
      <c r="JS31" s="266">
        <f>(('MMO - Euro100kg'!JS31/0.97116)*JS$65)</f>
        <v>34.768597628328266</v>
      </c>
      <c r="JT31" s="266">
        <f>(('MMO - Euro100kg'!JT31/0.97116)*JT$65)</f>
        <v>34.648038526337672</v>
      </c>
      <c r="JU31" s="266">
        <f>(('MMO - Euro100kg'!JU31/0.97116)*JU$65)</f>
        <v>34.78579482268627</v>
      </c>
      <c r="JV31" s="266">
        <f>(('MMO - Euro100kg'!JV31/0.97116)*JV$65)</f>
        <v>34.637053626590884</v>
      </c>
      <c r="JW31" s="266">
        <f>(('MMO - Euro100kg'!JW31/0.97116)*JW$65)</f>
        <v>34.449619761185318</v>
      </c>
      <c r="JX31" s="266">
        <f>(('MMO - Euro100kg'!JX31/0.97116)*JX$65)</f>
        <v>33.887085135302115</v>
      </c>
      <c r="JY31" s="266">
        <f>(('MMO - Euro100kg'!JY31/0.97116)*JY$65)</f>
        <v>33.553984925244038</v>
      </c>
      <c r="JZ31" s="266">
        <f>(('MMO - Euro100kg'!JZ31/0.97116)*JZ$65)</f>
        <v>33.809068817421718</v>
      </c>
      <c r="KA31" s="266">
        <f>(('MMO - Euro100kg'!KA31/0.97116)*KA$65)</f>
        <v>34.34766082387484</v>
      </c>
      <c r="KB31" s="266">
        <f>(('MMO - Euro100kg'!KB31/0.97116)*KB$65)</f>
        <v>36.540591529269349</v>
      </c>
      <c r="KC31" s="266">
        <f>(('MMO - Euro100kg'!KC31/0.97116)*KC$65)</f>
        <v>39.253404176448782</v>
      </c>
      <c r="KD31" s="266">
        <f>(('MMO - Euro100kg'!KD31/0.97116)*KD$65)</f>
        <v>41.149158635034397</v>
      </c>
      <c r="KE31" s="266">
        <f>(('MMO - Euro100kg'!KE31/0.97116)*KE$65)</f>
        <v>42.016526487536936</v>
      </c>
      <c r="KF31" s="266">
        <f>(('MMO - Euro100kg'!KF31/0.97116)*KF$65)</f>
        <v>41.931189917212407</v>
      </c>
      <c r="KG31" s="266">
        <f>(('MMO - Euro100kg'!KG31/0.97116)*KG$65)</f>
        <v>41.974055081895187</v>
      </c>
      <c r="KH31" s="266">
        <f>(('MMO - Euro100kg'!KH31/0.97116)*KH$65)</f>
        <v>42.700299796120099</v>
      </c>
      <c r="KI31" s="266">
        <f>(('MMO - Euro100kg'!KI31/0.97116)*KI$65)</f>
        <v>41.968048421230186</v>
      </c>
      <c r="KJ31" s="266">
        <f>(('MMO - Euro100kg'!KJ31/0.97116)*KJ$65)</f>
        <v>41.879694189962322</v>
      </c>
      <c r="KK31" s="266">
        <f>(('MMO - Euro100kg'!KK31/0.97116)*KK$65)</f>
        <v>42.319052518100278</v>
      </c>
      <c r="KL31" s="266">
        <f>(('MMO - Euro100kg'!KL31/0.97116)*KL$65)</f>
        <v>42.374619649746307</v>
      </c>
      <c r="KM31" s="266">
        <f>(('MMO - Euro100kg'!KM31/0.97116)*KM$65)</f>
        <v>42.795894693880612</v>
      </c>
      <c r="KN31" s="266">
        <f>(('MMO - Euro100kg'!KN31/0.97116)*KN$65)</f>
        <v>42.260175325966088</v>
      </c>
      <c r="KO31" s="266">
        <f>(('MMO - Euro100kg'!KO31/0.97116)*KO$65)</f>
        <v>41.80730785864327</v>
      </c>
      <c r="KP31" s="266">
        <f>(('MMO - Euro100kg'!KP31/0.97116)*KP$65)</f>
        <v>40.562317228880929</v>
      </c>
      <c r="KQ31" s="266">
        <f>(('MMO - Euro100kg'!KQ31/0.97116)*KQ$65)</f>
        <v>38.230254050629682</v>
      </c>
      <c r="KR31" s="266">
        <f>(('MMO - Euro100kg'!KR31/0.97116)*KR$65)</f>
        <v>36.303452211787963</v>
      </c>
      <c r="KS31" s="266">
        <f>(('MMO - Euro100kg'!KS31/0.97116)*KS$65)</f>
        <v>34.709097087269583</v>
      </c>
      <c r="KT31" s="266">
        <f>(('MMO - Euro100kg'!KT31/0.97116)*KT$65)</f>
        <v>34.588839738045223</v>
      </c>
      <c r="KU31" s="266">
        <f>(('MMO - Euro100kg'!KU31/0.97116)*KU$65)</f>
        <v>33.889578545244866</v>
      </c>
      <c r="KV31" s="266">
        <f>(('MMO - Euro100kg'!KV31/0.97116)*KV$65)</f>
        <v>33.4315018309875</v>
      </c>
      <c r="KW31" s="266">
        <f>(('MMO - Euro100kg'!KW31/0.97116)*KW$65)</f>
        <v>32.64783929393267</v>
      </c>
      <c r="KX31" s="266">
        <f>(('MMO - Euro100kg'!KX31/0.97116)*KX$65)</f>
        <v>32.897162156596238</v>
      </c>
      <c r="KY31" s="266">
        <f>KX31-KL31</f>
        <v>-9.4774574931500695</v>
      </c>
      <c r="KZ31" s="267">
        <f>(KX31/KL31)-1</f>
        <v>-0.22365882151833805</v>
      </c>
      <c r="LA31" s="20"/>
      <c r="LB31" s="25"/>
      <c r="LE31" s="23"/>
      <c r="LF31" s="24"/>
    </row>
    <row r="32" spans="2:318" s="17" customFormat="1" ht="18" customHeight="1">
      <c r="B32" s="87" t="s">
        <v>46</v>
      </c>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f>(('MMO - Euro100kg'!AA32/0.97116)*AA$65)</f>
        <v>10.410349890852178</v>
      </c>
      <c r="AB32" s="118">
        <f>(('MMO - Euro100kg'!AB32/0.97116)*AB$65)</f>
        <v>10.662290971621564</v>
      </c>
      <c r="AC32" s="118">
        <f>(('MMO - Euro100kg'!AC32/0.97116)*AC$65)</f>
        <v>10.556422216730507</v>
      </c>
      <c r="AD32" s="118">
        <f>(('MMO - Euro100kg'!AD32/0.97116)*AD$65)</f>
        <v>7.9513126570287067</v>
      </c>
      <c r="AE32" s="118">
        <f>(('MMO - Euro100kg'!AE32/0.97116)*AE$65)</f>
        <v>8.084256971044935</v>
      </c>
      <c r="AF32" s="118">
        <f>(('MMO - Euro100kg'!AF32/0.97116)*AF$65)</f>
        <v>9.8758243749742558</v>
      </c>
      <c r="AG32" s="118">
        <f>(('MMO - Euro100kg'!AG32/0.97116)*AG$65)</f>
        <v>9.3924852753408281</v>
      </c>
      <c r="AH32" s="118">
        <f>(('MMO - Euro100kg'!AH32/0.97116)*AH$65)</f>
        <v>9.5120845174842437</v>
      </c>
      <c r="AI32" s="118">
        <f>(('MMO - Euro100kg'!AI32/0.97116)*AI$65)</f>
        <v>9.5407327319906088</v>
      </c>
      <c r="AJ32" s="118">
        <f>(('MMO - Euro100kg'!AJ32/0.97116)*AJ$65)</f>
        <v>9.6982701099715793</v>
      </c>
      <c r="AK32" s="118">
        <f>(('MMO - Euro100kg'!AK32/0.97116)*AK$65)</f>
        <v>11.476845113060671</v>
      </c>
      <c r="AL32" s="118">
        <f>(('MMO - Euro100kg'!AL32/0.97116)*AL$65)</f>
        <v>11.842074632398367</v>
      </c>
      <c r="AM32" s="118">
        <f>(('MMO - Euro100kg'!AM32/0.97116)*AM$65)</f>
        <v>10.855904253264139</v>
      </c>
      <c r="AN32" s="118">
        <f>(('MMO - Euro100kg'!AN32/0.97116)*AN$65)</f>
        <v>10.478412841962189</v>
      </c>
      <c r="AO32" s="118">
        <f>(('MMO - Euro100kg'!AO32/0.97116)*AO$65)</f>
        <v>10.539364900737263</v>
      </c>
      <c r="AP32" s="118">
        <f>(('MMO - Euro100kg'!AP32/0.97116)*AP$65)</f>
        <v>10.24547154063182</v>
      </c>
      <c r="AQ32" s="118">
        <f>(('MMO - Euro100kg'!AQ32/0.97116)*AQ$65)</f>
        <v>10.95133829677911</v>
      </c>
      <c r="AR32" s="118">
        <f>(('MMO - Euro100kg'!AR32/0.97116)*AR$65)</f>
        <v>11.594134344186331</v>
      </c>
      <c r="AS32" s="118">
        <f>(('MMO - Euro100kg'!AS32/0.97116)*AS$65)</f>
        <v>11.423926431278058</v>
      </c>
      <c r="AT32" s="118">
        <f>(('MMO - Euro100kg'!AT32/0.97116)*AT$65)</f>
        <v>11.445648626590883</v>
      </c>
      <c r="AU32" s="118">
        <f>(('MMO - Euro100kg'!AU32/0.97116)*AU$65)</f>
        <v>12.497109276535276</v>
      </c>
      <c r="AV32" s="118">
        <f>(('MMO - Euro100kg'!AV32/0.97116)*AV$65)</f>
        <v>13.241731168293587</v>
      </c>
      <c r="AW32" s="118">
        <f>(('MMO - Euro100kg'!AW32/0.97116)*AW$65)</f>
        <v>13.881121477923307</v>
      </c>
      <c r="AX32" s="118">
        <f>(('MMO - Euro100kg'!AX32/0.97116)*AX$65)</f>
        <v>14.480336276514683</v>
      </c>
      <c r="AY32" s="118">
        <f>(('MMO - Euro100kg'!AY32/0.97116)*AY$65)</f>
        <v>14.815196054203223</v>
      </c>
      <c r="AZ32" s="118">
        <f>(('MMO - Euro100kg'!AZ32/0.97116)*AZ$65)</f>
        <v>14.837738889575352</v>
      </c>
      <c r="BA32" s="118">
        <f>(('MMO - Euro100kg'!BA32/0.97116)*BA$65)</f>
        <v>14.906669549816712</v>
      </c>
      <c r="BB32" s="118">
        <f>(('MMO - Euro100kg'!BB32/0.97116)*BB$65)</f>
        <v>13.995612051567198</v>
      </c>
      <c r="BC32" s="118">
        <f>(('MMO - Euro100kg'!BC32/0.97116)*BC$65)</f>
        <v>13.312418448041516</v>
      </c>
      <c r="BD32" s="118">
        <f>(('MMO - Euro100kg'!BD32/0.97116)*BD$65)</f>
        <v>12.655847275423206</v>
      </c>
      <c r="BE32" s="118">
        <f>(('MMO - Euro100kg'!BE32/0.97116)*BE$65)</f>
        <v>12.644036101157379</v>
      </c>
      <c r="BF32" s="118">
        <f>(('MMO - Euro100kg'!BF32/0.97116)*BF$65)</f>
        <v>12.875656493265783</v>
      </c>
      <c r="BG32" s="118">
        <f>(('MMO - Euro100kg'!BG32/0.97116)*BG$65)</f>
        <v>13.451853175583835</v>
      </c>
      <c r="BH32" s="118">
        <f>(('MMO - Euro100kg'!BH32/0.97116)*BH$65)</f>
        <v>14.377564809094279</v>
      </c>
      <c r="BI32" s="118">
        <f>(('MMO - Euro100kg'!BI32/0.97116)*BI$65)</f>
        <v>14.719719047324849</v>
      </c>
      <c r="BJ32" s="118">
        <f>(('MMO - Euro100kg'!BJ32/0.97116)*BJ$65)</f>
        <v>14.878351353021129</v>
      </c>
      <c r="BK32" s="118">
        <f>(('MMO - Euro100kg'!BK32/0.97116)*BK$65)</f>
        <v>15.294821244697063</v>
      </c>
      <c r="BL32" s="118">
        <f>(('MMO - Euro100kg'!BL32/0.97116)*BL$65)</f>
        <v>15.103834167387454</v>
      </c>
      <c r="BM32" s="118">
        <f>(('MMO - Euro100kg'!BM32/0.97116)*BM$65)</f>
        <v>15.276086556283206</v>
      </c>
      <c r="BN32" s="118">
        <f>(('MMO - Euro100kg'!BN32/0.97116)*BN$65)</f>
        <v>14.647092878619381</v>
      </c>
      <c r="BO32" s="118">
        <f>(('MMO - Euro100kg'!BO32/0.97116)*BO$65)</f>
        <v>13.844210202232382</v>
      </c>
      <c r="BP32" s="118">
        <f>(('MMO - Euro100kg'!BP32/0.97116)*BP$65)</f>
        <v>13.541955187610691</v>
      </c>
      <c r="BQ32" s="118">
        <f>(('MMO - Euro100kg'!BQ32/0.97116)*BQ$65)</f>
        <v>12.839701841097245</v>
      </c>
      <c r="BR32" s="118">
        <f>(('MMO - Euro100kg'!BR32/0.97116)*BR$65)</f>
        <v>12.969569535400964</v>
      </c>
      <c r="BS32" s="118">
        <f>(('MMO - Euro100kg'!BS32/0.97116)*BS$65)</f>
        <v>13.567039169652785</v>
      </c>
      <c r="BT32" s="118">
        <f>(('MMO - Euro100kg'!BT32/0.97116)*BT$65)</f>
        <v>14.411168499526338</v>
      </c>
      <c r="BU32" s="118">
        <f>(('MMO - Euro100kg'!BU32/0.97116)*BU$65)</f>
        <v>14.987685654269121</v>
      </c>
      <c r="BV32" s="118">
        <f>(('MMO - Euro100kg'!BV32/0.97116)*BV$65)</f>
        <v>15.102559341406153</v>
      </c>
      <c r="BW32" s="118">
        <f>(('MMO - Euro100kg'!BW32/0.97116)*BW$65)</f>
        <v>14.890439134643108</v>
      </c>
      <c r="BX32" s="118">
        <f>(('MMO - Euro100kg'!BX32/0.97116)*BX$65)</f>
        <v>15.304297088018455</v>
      </c>
      <c r="BY32" s="118">
        <f>(('MMO - Euro100kg'!BY32/0.97116)*BY$65)</f>
        <v>15.412031323365872</v>
      </c>
      <c r="BZ32" s="118">
        <f>(('MMO - Euro100kg'!BZ32/0.97116)*BZ$65)</f>
        <v>15.195250937023763</v>
      </c>
      <c r="CA32" s="118">
        <f>(('MMO - Euro100kg'!CA32/0.97116)*CA$65)</f>
        <v>14.904939700976152</v>
      </c>
      <c r="CB32" s="118">
        <f>(('MMO - Euro100kg'!CB32/0.97116)*CB$65)</f>
        <v>14.177827072778946</v>
      </c>
      <c r="CC32" s="118">
        <f>(('MMO - Euro100kg'!CC32/0.97116)*CC$65)</f>
        <v>14.446100745500226</v>
      </c>
      <c r="CD32" s="118">
        <f>(('MMO - Euro100kg'!CD32/0.97116)*CD$65)</f>
        <v>14.785259442316404</v>
      </c>
      <c r="CE32" s="118">
        <f>(('MMO - Euro100kg'!CE32/0.97116)*CE$65)</f>
        <v>17.13290287903126</v>
      </c>
      <c r="CF32" s="118">
        <f>(('MMO - Euro100kg'!CF32/0.97116)*CF$65)</f>
        <v>21.555629803533915</v>
      </c>
      <c r="CG32" s="118">
        <f>(('MMO - Euro100kg'!CG32/0.97116)*CG$65)</f>
        <v>24.316819226492029</v>
      </c>
      <c r="CH32" s="118">
        <f>(('MMO - Euro100kg'!CH32/0.97116)*CH$65)</f>
        <v>24.705043865068575</v>
      </c>
      <c r="CI32" s="118">
        <f>(('MMO - Euro100kg'!CI32/0.97116)*CI$65)</f>
        <v>25.437518802257095</v>
      </c>
      <c r="CJ32" s="118">
        <f>(('MMO - Euro100kg'!CJ32/0.97116)*CJ$65)</f>
        <v>24.876782373656244</v>
      </c>
      <c r="CK32" s="118">
        <f>(('MMO - Euro100kg'!CK32/0.97116)*CK$65)</f>
        <v>23.30913212035092</v>
      </c>
      <c r="CL32" s="118">
        <f>(('MMO - Euro100kg'!CL32/0.97116)*CL$65)</f>
        <v>21.386657728901518</v>
      </c>
      <c r="CM32" s="118">
        <f>(('MMO - Euro100kg'!CM32/0.97116)*CM$65)</f>
        <v>19.610695178961244</v>
      </c>
      <c r="CN32" s="118">
        <f>(('MMO - Euro100kg'!CN32/0.97116)*CN$65)</f>
        <v>18.86798499732279</v>
      </c>
      <c r="CO32" s="118">
        <f>(('MMO - Euro100kg'!CO32/0.97116)*CO$65)</f>
        <v>18.73002734873759</v>
      </c>
      <c r="CP32" s="118">
        <f>(('MMO - Euro100kg'!CP32/0.97116)*CP$65)</f>
        <v>18.516240578277525</v>
      </c>
      <c r="CQ32" s="118">
        <f>(('MMO - Euro100kg'!CQ32/0.97116)*CQ$65)</f>
        <v>19.528968408913052</v>
      </c>
      <c r="CR32" s="118">
        <f>(('MMO - Euro100kg'!CR32/0.97116)*CR$65)</f>
        <v>19.302901169735161</v>
      </c>
      <c r="CS32" s="118">
        <f>(('MMO - Euro100kg'!CS32/0.97116)*CS$65)</f>
        <v>19.451160982742287</v>
      </c>
      <c r="CT32" s="118">
        <f>(('MMO - Euro100kg'!CT32/0.97116)*CT$65)</f>
        <v>20.033756085505992</v>
      </c>
      <c r="CU32" s="118">
        <f>(('MMO - Euro100kg'!CU32/0.97116)*CU$65)</f>
        <v>18.39206536513036</v>
      </c>
      <c r="CV32" s="118">
        <f>(('MMO - Euro100kg'!CV32/0.97116)*CV$65)</f>
        <v>16.891355337946376</v>
      </c>
      <c r="CW32" s="118">
        <f>(('MMO - Euro100kg'!CW32/0.97116)*CW$65)</f>
        <v>16.268530612875324</v>
      </c>
      <c r="CX32" s="118">
        <f>(('MMO - Euro100kg'!CX32/0.97116)*CX$65)</f>
        <v>15.410019667202107</v>
      </c>
      <c r="CY32" s="118">
        <f>(('MMO - Euro100kg'!CY32/0.97116)*CY$65)</f>
        <v>14.30430526380823</v>
      </c>
      <c r="CZ32" s="118">
        <f>(('MMO - Euro100kg'!CZ32/0.97116)*CZ$65)</f>
        <v>13.821567342147537</v>
      </c>
      <c r="DA32" s="118">
        <f>(('MMO - Euro100kg'!DA32/0.97116)*DA$65)</f>
        <v>13.575998568721941</v>
      </c>
      <c r="DB32" s="118">
        <f>(('MMO - Euro100kg'!DB32/0.97116)*DB$65)</f>
        <v>13.821316940565922</v>
      </c>
      <c r="DC32" s="118">
        <f>(('MMO - Euro100kg'!DC32/0.97116)*DC$65)</f>
        <v>15.149635487458298</v>
      </c>
      <c r="DD32" s="118">
        <f>(('MMO - Euro100kg'!DD32/0.97116)*DD$65)</f>
        <v>18.759754170270604</v>
      </c>
      <c r="DE32" s="118">
        <f>(('MMO - Euro100kg'!DE32/0.97116)*DE$65)</f>
        <v>21.586255529469913</v>
      </c>
      <c r="DF32" s="118">
        <f>(('MMO - Euro100kg'!DF32/0.97116)*DF$65)</f>
        <v>23.321394703241484</v>
      </c>
      <c r="DG32" s="118">
        <f>(('MMO - Euro100kg'!DG32/0.97116)*DG$65)</f>
        <v>22.498526751513655</v>
      </c>
      <c r="DH32" s="118">
        <f>(('MMO - Euro100kg'!DH32/0.97116)*DH$65)</f>
        <v>21.803778944767082</v>
      </c>
      <c r="DI32" s="118">
        <f>(('MMO - Euro100kg'!DI32/0.97116)*DI$65)</f>
        <v>22.350579739692741</v>
      </c>
      <c r="DJ32" s="118">
        <f>(('MMO - Euro100kg'!DJ32/0.97116)*DJ$65)</f>
        <v>21.220318999958813</v>
      </c>
      <c r="DK32" s="118">
        <f>(('MMO - Euro100kg'!DK32/0.97116)*DK$65)</f>
        <v>20.822190473248487</v>
      </c>
      <c r="DL32" s="118">
        <f>(('MMO - Euro100kg'!DL32/0.97116)*DL$65)</f>
        <v>20.03666749042382</v>
      </c>
      <c r="DM32" s="118">
        <f>(('MMO - Euro100kg'!DM32/0.97116)*DM$65)</f>
        <v>19.420036966102394</v>
      </c>
      <c r="DN32" s="118">
        <f>(('MMO - Euro100kg'!DN32/0.97116)*DN$65)</f>
        <v>19.418870937847522</v>
      </c>
      <c r="DO32" s="118">
        <f>(('MMO - Euro100kg'!DO32/0.97116)*DO$65)</f>
        <v>22.03915070637176</v>
      </c>
      <c r="DP32" s="118">
        <f>(('MMO - Euro100kg'!DP32/0.97116)*DP$65)</f>
        <v>25.871371555665391</v>
      </c>
      <c r="DQ32" s="118">
        <f>(('MMO - Euro100kg'!DQ32/0.97116)*DQ$65)</f>
        <v>25.537204786029079</v>
      </c>
      <c r="DR32" s="118">
        <f>(('MMO - Euro100kg'!DR32/0.97116)*DR$65)</f>
        <v>25.838445450914367</v>
      </c>
      <c r="DS32" s="118">
        <f>(('MMO - Euro100kg'!DS32/0.97116)*DS$65)</f>
        <v>25.46472877795626</v>
      </c>
      <c r="DT32" s="118">
        <f>(('MMO - Euro100kg'!DT32/0.97116)*DT$65)</f>
        <v>26.006606532394247</v>
      </c>
      <c r="DU32" s="118">
        <f>(('MMO - Euro100kg'!DU32/0.97116)*DU$65)</f>
        <v>27.164839985172371</v>
      </c>
      <c r="DV32" s="118">
        <f>(('MMO - Euro100kg'!DV32/0.97116)*DV$65)</f>
        <v>27.673582107994566</v>
      </c>
      <c r="DW32" s="118">
        <f>(('MMO - Euro100kg'!DW32/0.97116)*DW$65)</f>
        <v>26.299693150459241</v>
      </c>
      <c r="DX32" s="118">
        <f>(('MMO - Euro100kg'!DX32/0.97116)*DX$65)</f>
        <v>24.285720169693978</v>
      </c>
      <c r="DY32" s="118">
        <f>(('MMO - Euro100kg'!DY32/0.97116)*DY$65)</f>
        <v>23.686267968202973</v>
      </c>
      <c r="DZ32" s="118">
        <f>(('MMO - Euro100kg'!DZ32/0.97116)*DZ$65)</f>
        <v>23.657128588492114</v>
      </c>
      <c r="EA32" s="118">
        <f>(('MMO - Euro100kg'!EA32/0.97116)*EA$65)</f>
        <v>24.968359487623051</v>
      </c>
      <c r="EB32" s="118">
        <f>(('MMO - Euro100kg'!EB32/0.97116)*EB$65)</f>
        <v>26.563870320029658</v>
      </c>
      <c r="EC32" s="118">
        <f>(('MMO - Euro100kg'!EC32/0.97116)*EC$65)</f>
        <v>26.714123625355246</v>
      </c>
      <c r="ED32" s="118">
        <f>(('MMO - Euro100kg'!ED32/0.97116)*ED$65)</f>
        <v>26.193533506322336</v>
      </c>
      <c r="EE32" s="268">
        <f>(('MMO - Euro100kg'!EE32/0.97116)*EE$65)</f>
        <v>25.587903332097699</v>
      </c>
      <c r="EF32" s="268">
        <f>(('MMO - Euro100kg'!EF32/0.97116)*EF$65)</f>
        <v>26.147326908027512</v>
      </c>
      <c r="EG32" s="268">
        <f>(('MMO - Euro100kg'!EG32/0.97116)*EG$65)</f>
        <v>25.171526010132212</v>
      </c>
      <c r="EH32" s="268">
        <f>(('MMO - Euro100kg'!EH32/0.97116)*EH$65)</f>
        <v>22.889359116932329</v>
      </c>
      <c r="EI32" s="268">
        <f>(('MMO - Euro100kg'!EI32/0.97116)*EI$65)</f>
        <v>19.256587997858233</v>
      </c>
      <c r="EJ32" s="268">
        <f>(('MMO - Euro100kg'!EJ32/0.97116)*EJ$65)</f>
        <v>18.70772272334116</v>
      </c>
      <c r="EK32" s="268">
        <f>(('MMO - Euro100kg'!EK32/0.97116)*EK$65)</f>
        <v>17.846835742823018</v>
      </c>
      <c r="EL32" s="268">
        <f>(('MMO - Euro100kg'!EL32/0.97116)*EL$65)</f>
        <v>18.135895218089708</v>
      </c>
      <c r="EM32" s="268">
        <f>(('MMO - Euro100kg'!EM32/0.97116)*EM$65)</f>
        <v>20.132301989373531</v>
      </c>
      <c r="EN32" s="268">
        <f>(('MMO - Euro100kg'!EN32/0.97116)*EN$65)</f>
        <v>23.104556406771284</v>
      </c>
      <c r="EO32" s="268">
        <f>(('MMO - Euro100kg'!EO32/0.97116)*EO$65)</f>
        <v>24.121045347831462</v>
      </c>
      <c r="EP32" s="268">
        <f>(('MMO - Euro100kg'!EP32/0.97116)*EP$65)</f>
        <v>25.310499814654637</v>
      </c>
      <c r="EQ32" s="268">
        <f>(('MMO - Euro100kg'!EQ32/0.97116)*EQ$65)</f>
        <v>26.008635034391858</v>
      </c>
      <c r="ER32" s="268">
        <f>(('MMO - Euro100kg'!ER32/0.97116)*ER$65)</f>
        <v>26.888613616705797</v>
      </c>
      <c r="ES32" s="268">
        <f>(('MMO - Euro100kg'!ES32/0.97116)*ES$65)</f>
        <v>26.980175357304667</v>
      </c>
      <c r="ET32" s="268">
        <f>(('MMO - Euro100kg'!ET32/0.97116)*ET$65)</f>
        <v>25.326708266403063</v>
      </c>
      <c r="EU32" s="268">
        <f>(('MMO - Euro100kg'!EU32/0.97116)*EU$65)</f>
        <v>25.165122121998433</v>
      </c>
      <c r="EV32" s="268">
        <f>(('MMO - Euro100kg'!EV32/0.97116)*EV$65)</f>
        <v>25.075569628073641</v>
      </c>
      <c r="EW32" s="268">
        <f>(('MMO - Euro100kg'!EW32/0.97116)*EW$65)</f>
        <v>25.939662362535522</v>
      </c>
      <c r="EX32" s="268">
        <f>(('MMO - Euro100kg'!EX32/0.97116)*EX$65)</f>
        <v>26.92798673750978</v>
      </c>
      <c r="EY32" s="268">
        <f>(('MMO - Euro100kg'!EY32/0.97116)*EY$65)</f>
        <v>29.336367025001028</v>
      </c>
      <c r="EZ32" s="268">
        <f>(('MMO - Euro100kg'!EZ32/0.97116)*EZ$65)</f>
        <v>31.793726059557642</v>
      </c>
      <c r="FA32" s="268">
        <f>(('MMO - Euro100kg'!FA32/0.97116)*FA$65)</f>
        <v>31.354557642407023</v>
      </c>
      <c r="FB32" s="268">
        <f>(('MMO - Euro100kg'!FB32/0.97116)*FB$65)</f>
        <v>31.234118373903371</v>
      </c>
      <c r="FC32" s="268">
        <f>(('MMO - Euro100kg'!FC32/0.97116)*FC$65)</f>
        <v>31.064470838996666</v>
      </c>
      <c r="FD32" s="268">
        <f>(('MMO - Euro100kg'!FD32/0.97116)*FD$65)</f>
        <v>31.412053626590879</v>
      </c>
      <c r="FE32" s="268">
        <f>(('MMO - Euro100kg'!FE32/0.97116)*FE$65)</f>
        <v>30.990056839243788</v>
      </c>
      <c r="FF32" s="268">
        <f>(('MMO - Euro100kg'!FF32/0.97116)*FF$65)</f>
        <v>27.756514889410603</v>
      </c>
      <c r="FG32" s="268">
        <f>(('MMO - Euro100kg'!FG32/0.97116)*FG$65)</f>
        <v>23.298046665842907</v>
      </c>
      <c r="FH32" s="268">
        <f>(('MMO - Euro100kg'!FH32/0.97116)*FH$65)</f>
        <v>21.650636146464024</v>
      </c>
      <c r="FI32" s="268">
        <f>(('MMO - Euro100kg'!FI32/0.97116)*FI$65)</f>
        <v>21.289050413937971</v>
      </c>
      <c r="FJ32" s="268">
        <f>(('MMO - Euro100kg'!FJ32/0.97116)*FJ$65)</f>
        <v>19.928859817125911</v>
      </c>
      <c r="FK32" s="268">
        <f>(('MMO - Euro100kg'!FK32/0.97116)*FK$65)</f>
        <v>18.556894435520412</v>
      </c>
      <c r="FL32" s="268">
        <f>(('MMO - Euro100kg'!FL32/0.97116)*FL$65)</f>
        <v>19.775092157831875</v>
      </c>
      <c r="FM32" s="268">
        <f>(('MMO - Euro100kg'!FM32/0.97116)*FM$65)</f>
        <v>20.608337349149469</v>
      </c>
      <c r="FN32" s="268">
        <f>(('MMO - Euro100kg'!FN32/0.97116)*FN$65)</f>
        <v>20.396545162486099</v>
      </c>
      <c r="FO32" s="268">
        <f>(('MMO - Euro100kg'!FO32/0.97116)*FO$65)</f>
        <v>18.122339367354503</v>
      </c>
      <c r="FP32" s="268">
        <f>(('MMO - Euro100kg'!FP32/0.97116)*FP$65)</f>
        <v>16.968469665142713</v>
      </c>
      <c r="FQ32" s="268">
        <f>(('MMO - Euro100kg'!FQ32/0.97116)*FQ$65)</f>
        <v>17.317838976069854</v>
      </c>
      <c r="FR32" s="268">
        <f>(('MMO - Euro100kg'!FR32/0.97116)*FR$65)</f>
        <v>17.291387618929935</v>
      </c>
      <c r="FS32" s="268">
        <f>(('MMO - Euro100kg'!FS32/0.97116)*FS$65)</f>
        <v>16.002795625849501</v>
      </c>
      <c r="FT32" s="268">
        <f>(('MMO - Euro100kg'!FT32/0.97116)*FT$65)</f>
        <v>15.361899892911568</v>
      </c>
      <c r="FU32" s="268">
        <f>(('MMO - Euro100kg'!FU32/0.97116)*FU$65)</f>
        <v>14.533984616335102</v>
      </c>
      <c r="FV32" s="268">
        <f>(('MMO - Euro100kg'!FV32/0.97116)*FV$65)</f>
        <v>14.016676139873963</v>
      </c>
      <c r="FW32" s="268">
        <f>(('MMO - Euro100kg'!FW32/0.97116)*FW$65)</f>
        <v>15.16479014786441</v>
      </c>
      <c r="FX32" s="268">
        <f>(('MMO - Euro100kg'!FX32/0.97116)*FX$65)</f>
        <v>16.64676366407183</v>
      </c>
      <c r="FY32" s="268">
        <f>(('MMO - Euro100kg'!FY32/0.97116)*FY$65)</f>
        <v>16.622710984801682</v>
      </c>
      <c r="FZ32" s="268">
        <f>(('MMO - Euro100kg'!FZ32/0.97116)*FZ$65)</f>
        <v>16.531592116644013</v>
      </c>
      <c r="GA32" s="268">
        <f>(('MMO - Euro100kg'!GA32/0.97116)*GA$65)</f>
        <v>17.499210119856667</v>
      </c>
      <c r="GB32" s="268">
        <f>(('MMO - Euro100kg'!GB32/0.97116)*GB$65)</f>
        <v>17.089505745706166</v>
      </c>
      <c r="GC32" s="268">
        <f>(('MMO - Euro100kg'!GC32/0.97116)*GC$65)</f>
        <v>16.662167613987396</v>
      </c>
      <c r="GD32" s="268">
        <f>(('MMO - Euro100kg'!GD32/0.97116)*GD$65)</f>
        <v>15.826521067589272</v>
      </c>
      <c r="GE32" s="268">
        <f>(('MMO - Euro100kg'!GE32/0.97116)*GE$65)</f>
        <v>14.388612998887929</v>
      </c>
      <c r="GF32" s="268">
        <f>(('MMO - Euro100kg'!GF32/0.97116)*GF$65)</f>
        <v>13.73558785370073</v>
      </c>
      <c r="GG32" s="268">
        <f>(('MMO - Euro100kg'!GG32/0.97116)*GG$65)</f>
        <v>14.648459162238973</v>
      </c>
      <c r="GH32" s="268">
        <f>(('MMO - Euro100kg'!GH32/0.97116)*GH$65)</f>
        <v>15.730578071584496</v>
      </c>
      <c r="GI32" s="268">
        <f>(('MMO - Euro100kg'!GI32/0.97116)*GI$65)</f>
        <v>18.566802380658185</v>
      </c>
      <c r="GJ32" s="268">
        <f>(('MMO - Euro100kg'!GJ32/0.97116)*GJ$65)</f>
        <v>23.756111042464681</v>
      </c>
      <c r="GK32" s="268">
        <f>(('MMO - Euro100kg'!GK32/0.97116)*GK$65)</f>
        <v>25.846761398739648</v>
      </c>
      <c r="GL32" s="268">
        <f>(('MMO - Euro100kg'!GL32/0.97116)*GL$65)</f>
        <v>25.993082293339924</v>
      </c>
      <c r="GM32" s="268">
        <f>(('MMO - Euro100kg'!GM32/0.97116)*GM$65)</f>
        <v>26.873268256517974</v>
      </c>
      <c r="GN32" s="268">
        <f>(('MMO - Euro100kg'!GN32/0.97116)*GN$65)</f>
        <v>26.093074570616579</v>
      </c>
      <c r="GO32" s="268">
        <f>(('MMO - Euro100kg'!GO32/0.97116)*GO$65)</f>
        <v>25.503318608674164</v>
      </c>
      <c r="GP32" s="268">
        <f>(('MMO - Euro100kg'!GP32/0.97116)*GP$65)</f>
        <v>24.20821347666708</v>
      </c>
      <c r="GQ32" s="268">
        <f>(('MMO - Euro100kg'!GQ32/0.97116)*GQ$65)</f>
        <v>23.565522982824664</v>
      </c>
      <c r="GR32" s="268">
        <f>(('MMO - Euro100kg'!GR32/0.97116)*GR$65)</f>
        <v>24.05818361547016</v>
      </c>
      <c r="GS32" s="268">
        <f>(('MMO - Euro100kg'!GS32/0.97116)*GS$65)</f>
        <v>25.295511759133408</v>
      </c>
      <c r="GT32" s="268">
        <f>(('MMO - Euro100kg'!GT32/0.97116)*GT$65)</f>
        <v>26.881349891747561</v>
      </c>
      <c r="GU32" s="268">
        <f>(('MMO - Euro100kg'!GU32/0.97116)*GU$65)</f>
        <v>29.010804594995871</v>
      </c>
      <c r="GV32" s="268">
        <f>(('MMO - Euro100kg'!GV32/0.97116)*GV$65)</f>
        <v>31.17444288273817</v>
      </c>
      <c r="GW32" s="268">
        <f>(('MMO - Euro100kg'!GW32/0.97116)*GW$65)</f>
        <v>30.355218501585732</v>
      </c>
      <c r="GX32" s="268">
        <f>(('MMO - Euro100kg'!GX32/0.97116)*GX$65)</f>
        <v>29.292573390259285</v>
      </c>
      <c r="GY32" s="268">
        <f>(('MMO - Euro100kg'!GY32/0.97116)*GY$65)</f>
        <v>27.977529496122724</v>
      </c>
      <c r="GZ32" s="268">
        <f>(('MMO - Euro100kg'!GZ32/0.97116)*GZ$65)</f>
        <v>26.742104617158859</v>
      </c>
      <c r="HA32" s="268">
        <f>(('MMO - Euro100kg'!HA32/0.97116)*HA$65)</f>
        <v>26.109024338101317</v>
      </c>
      <c r="HB32" s="268">
        <f>(('MMO - Euro100kg'!HB32/0.97116)*HB$65)</f>
        <v>24.093887562296629</v>
      </c>
      <c r="HC32" s="268">
        <f>(('MMO - Euro100kg'!HC32/0.97116)*HC$65)</f>
        <v>23.449905885744883</v>
      </c>
      <c r="HD32" s="268">
        <f>(('MMO - Euro100kg'!HD32/0.97116)*HD$65)</f>
        <v>23.157913820291494</v>
      </c>
      <c r="HE32" s="268">
        <f>(('MMO - Euro100kg'!HE32/0.97116)*HE$65)</f>
        <v>23.561829616129163</v>
      </c>
      <c r="HF32" s="268">
        <f>(('MMO - Euro100kg'!HF32/0.97116)*HF$65)</f>
        <v>23.770954555466616</v>
      </c>
      <c r="HG32" s="268">
        <f>(('MMO - Euro100kg'!HG32/0.97116)*HG$65)</f>
        <v>25.878863472548293</v>
      </c>
      <c r="HH32" s="268">
        <f>(('MMO - Euro100kg'!HH32/0.97116)*HH$65)</f>
        <v>27.95882650420743</v>
      </c>
      <c r="HI32" s="268">
        <f>(('MMO - Euro100kg'!HI32/0.97116)*HI$65)</f>
        <v>28.726679406819954</v>
      </c>
      <c r="HJ32" s="268">
        <f>(('MMO - Euro100kg'!HJ32/0.97116)*HJ$65)</f>
        <v>29.0169572090674</v>
      </c>
      <c r="HK32" s="268">
        <f>(('MMO - Euro100kg'!HK32/0.97116)*HK$65)</f>
        <v>27.926772505419944</v>
      </c>
      <c r="HL32" s="268">
        <f>(('MMO - Euro100kg'!HL32/0.97116)*HL$65)</f>
        <v>27.54958031632275</v>
      </c>
      <c r="HM32" s="268">
        <f>(('MMO - Euro100kg'!HM32/0.97116)*HM$65)</f>
        <v>27.006072894663031</v>
      </c>
      <c r="HN32" s="268">
        <f>(('MMO - Euro100kg'!HN32/0.97116)*HN$65)</f>
        <v>26.745680969150293</v>
      </c>
      <c r="HO32" s="268">
        <f>(('MMO - Euro100kg'!HO32/0.97116)*HO$65)</f>
        <v>25.214884599111084</v>
      </c>
      <c r="HP32" s="268">
        <f>(('MMO - Euro100kg'!HP32/0.97116)*HP$65)</f>
        <v>24.250442141356729</v>
      </c>
      <c r="HQ32" s="268">
        <f>(('MMO - Euro100kg'!HQ32/0.97116)*HQ$65)</f>
        <v>24.273867947250892</v>
      </c>
      <c r="HR32" s="268">
        <f>(('MMO - Euro100kg'!HR32/0.97116)*HR$65)</f>
        <v>24.633428903204791</v>
      </c>
      <c r="HS32" s="268">
        <f>(('MMO - Euro100kg'!HS32/0.97116)*HS$65)</f>
        <v>25.246111415116726</v>
      </c>
      <c r="HT32" s="268">
        <f>(('MMO - Euro100kg'!HT32/0.97116)*HT$65)</f>
        <v>26.464560677773058</v>
      </c>
      <c r="HU32" s="268">
        <f>(('MMO - Euro100kg'!HU32/0.97116)*HU$65)</f>
        <v>26.677755806016965</v>
      </c>
      <c r="HV32" s="268">
        <f>(('MMO - Euro100kg'!HV32/0.97116)*HV$65)</f>
        <v>26.715095555830143</v>
      </c>
      <c r="HW32" s="268">
        <f>(('MMO - Euro100kg'!HW32/0.97116)*HW$65)</f>
        <v>26.969367466834413</v>
      </c>
      <c r="HX32" s="268">
        <f>(('MMO - Euro100kg'!HX32/0.97116)*HX$65)</f>
        <v>26.973668859920092</v>
      </c>
      <c r="HY32" s="268">
        <f>(('MMO - Euro100kg'!HY32/0.97116)*HY$65)</f>
        <v>28.638482564430912</v>
      </c>
      <c r="HZ32" s="268">
        <f>(('MMO - Euro100kg'!HZ32/0.97116)*HZ$65)</f>
        <v>25.430131595205733</v>
      </c>
      <c r="IA32" s="268">
        <f>(('MMO - Euro100kg'!IA32/0.97116)*IA$65)</f>
        <v>23.16792809629721</v>
      </c>
      <c r="IB32" s="268">
        <f>(('MMO - Euro100kg'!IB32/0.97116)*IB$65)</f>
        <v>22.886586284817781</v>
      </c>
      <c r="IC32" s="268">
        <f>(('MMO - Euro100kg'!IC32/0.97116)*IC$65)</f>
        <v>23.744828058601367</v>
      </c>
      <c r="ID32" s="268">
        <f>(('MMO - Euro100kg'!ID32/0.97116)*ID$65)</f>
        <v>24.264722599777585</v>
      </c>
      <c r="IE32" s="268">
        <f>(('MMO - Euro100kg'!IE32/0.97116)*IE$65)</f>
        <v>26.362067246666591</v>
      </c>
      <c r="IF32" s="268">
        <f>(('MMO - Euro100kg'!IF32/0.97116)*IF$65)</f>
        <v>28.52631478194774</v>
      </c>
      <c r="IG32" s="268">
        <f>(('MMO - Euro100kg'!IG32/0.97116)*IG$65)</f>
        <v>29.081841058018004</v>
      </c>
      <c r="IH32" s="268">
        <f>(('MMO - Euro100kg'!IH32/0.97116)*IH$65)</f>
        <v>29.506595205733348</v>
      </c>
      <c r="II32" s="268">
        <f>(('MMO - Euro100kg'!II32/0.97116)*II$65)</f>
        <v>28.871416347460766</v>
      </c>
      <c r="IJ32" s="268">
        <f>(('MMO - Euro100kg'!IJ32/0.97116)*IJ$65)</f>
        <v>28.728427138679514</v>
      </c>
      <c r="IK32" s="268">
        <f>(('MMO - Euro100kg'!IK32/0.97116)*IK$65)</f>
        <v>28.454863480159091</v>
      </c>
      <c r="IL32" s="268">
        <f>(('MMO - Euro100kg'!IL32/0.97116)*IL$65)</f>
        <v>28.440274311133081</v>
      </c>
      <c r="IM32" s="268">
        <f>(('MMO - Euro100kg'!IM32/0.97116)*IM$65)</f>
        <v>27.756295122769234</v>
      </c>
      <c r="IN32" s="268">
        <f>(('MMO - Euro100kg'!IN32/0.97116)*IN$65)</f>
        <v>26.633241971175988</v>
      </c>
      <c r="IO32" s="268">
        <f>(('MMO - Euro100kg'!IO32/0.97116)*IO$65)</f>
        <v>25.706169753883827</v>
      </c>
      <c r="IP32" s="268">
        <f>(('MMO - Euro100kg'!IP32/0.97116)*IP$65)</f>
        <v>27.197999440219569</v>
      </c>
      <c r="IQ32" s="268">
        <f>(('MMO - Euro100kg'!IQ32/0.97116)*IQ$65)</f>
        <v>29.909496703099197</v>
      </c>
      <c r="IR32" s="268">
        <f>(('MMO - Euro100kg'!IR32/0.97116)*IR$65)</f>
        <v>32.677547763205119</v>
      </c>
      <c r="IS32" s="268">
        <f>(('MMO - Euro100kg'!IS32/0.97116)*IS$65)</f>
        <v>35.009554178882617</v>
      </c>
      <c r="IT32" s="268">
        <f>(('MMO - Euro100kg'!IT32/0.97116)*IT$65)</f>
        <v>37.449637099157087</v>
      </c>
      <c r="IU32" s="268">
        <f>(('MMO - Euro100kg'!IU32/0.97116)*IU$65)</f>
        <v>38.030752472742464</v>
      </c>
      <c r="IV32" s="268">
        <f>(('MMO - Euro100kg'!IV32/0.97116)*IV$65)</f>
        <v>39.635525454096125</v>
      </c>
      <c r="IW32" s="268">
        <f>(('MMO - Euro100kg'!IW32/0.97116)*IW$65)</f>
        <v>41.012158655628319</v>
      </c>
      <c r="IX32" s="268">
        <f>(('MMO - Euro100kg'!IX32/0.97116)*IX$65)</f>
        <v>43.966444469012636</v>
      </c>
      <c r="IY32" s="268">
        <f>(('MMO - Euro100kg'!IY32/0.97116)*IY$65)</f>
        <v>46.126224683508759</v>
      </c>
      <c r="IZ32" s="268">
        <f>(('MMO - Euro100kg'!IZ32/0.97116)*IZ$65)</f>
        <v>45.81379362636622</v>
      </c>
      <c r="JA32" s="268">
        <f>(('MMO - Euro100kg'!JA32/0.97116)*JA$65)</f>
        <v>44.824535606903083</v>
      </c>
      <c r="JB32" s="268">
        <f>(('MMO - Euro100kg'!JB32/0.97116)*JB$65)</f>
        <v>44.575119176171214</v>
      </c>
      <c r="JC32" s="268">
        <f>(('MMO - Euro100kg'!JC32/0.97116)*JC$65)</f>
        <v>47.417360541657771</v>
      </c>
      <c r="JD32" s="268">
        <f>(('MMO - Euro100kg'!JD32/0.97116)*JD$65)</f>
        <v>49.527442881267177</v>
      </c>
      <c r="JE32" s="268">
        <f>(('MMO - Euro100kg'!JE32/0.97116)*JE$65)</f>
        <v>48.870480568691981</v>
      </c>
      <c r="JF32" s="268">
        <f>(('MMO - Euro100kg'!JF32/0.97116)*JF$65)</f>
        <v>45.607904538313527</v>
      </c>
      <c r="JG32" s="268">
        <f>(('MMO - Euro100kg'!JG32/0.97116)*JG$65)</f>
        <v>40.302720926052814</v>
      </c>
      <c r="JH32" s="268">
        <f>(('MMO - Euro100kg'!JH32/0.97116)*JH$65)</f>
        <v>33.591141109600891</v>
      </c>
      <c r="JI32" s="268">
        <f>(('MMO - Euro100kg'!JI32/0.97116)*JI$65)</f>
        <v>34.662451940037641</v>
      </c>
      <c r="JJ32" s="268">
        <f>(('MMO - Euro100kg'!JJ32/0.97116)*JJ$65)</f>
        <v>34.405678432664715</v>
      </c>
      <c r="JK32" s="268">
        <f>(('MMO - Euro100kg'!JK32/0.97116)*JK$65)</f>
        <v>32.068415652883715</v>
      </c>
      <c r="JL32" s="268">
        <f>(('MMO - Euro100kg'!JL32/0.97116)*JL$65)</f>
        <v>30.448958134414699</v>
      </c>
      <c r="JM32" s="268">
        <f>(('MMO - Euro100kg'!JM32/0.97116)*JM$65)</f>
        <v>30.14654983044332</v>
      </c>
      <c r="JN32" s="268">
        <f>(('MMO - Euro100kg'!JN32/0.97116)*JN$65)</f>
        <v>29.956053674941842</v>
      </c>
      <c r="JO32" s="268">
        <f>(('MMO - Euro100kg'!JO32/0.97116)*JO$65)</f>
        <v>31.19330344271652</v>
      </c>
      <c r="JP32" s="268">
        <f>(('MMO - Euro100kg'!JP32/0.97116)*JP$65)</f>
        <v>34.79471971662754</v>
      </c>
      <c r="JQ32" s="268">
        <f>(('MMO - Euro100kg'!JQ32/0.97116)*JQ$65)</f>
        <v>37.609895757276206</v>
      </c>
      <c r="JR32" s="268">
        <f>(('MMO - Euro100kg'!JR32/0.97116)*JR$65)</f>
        <v>38.747692612849313</v>
      </c>
      <c r="JS32" s="268">
        <f>(('MMO - Euro100kg'!JS32/0.97116)*JS$65)</f>
        <v>38.853819424942621</v>
      </c>
      <c r="JT32" s="268">
        <f>(('MMO - Euro100kg'!JT32/0.97116)*JT$65)</f>
        <v>37.156215051612307</v>
      </c>
      <c r="JU32" s="268">
        <f>(('MMO - Euro100kg'!JU32/0.97116)*JU$65)</f>
        <v>37.286849437785747</v>
      </c>
      <c r="JV32" s="268">
        <f>(('MMO - Euro100kg'!JV32/0.97116)*JV$65)</f>
        <v>35.483795961236339</v>
      </c>
      <c r="JW32" s="268">
        <f>(('MMO - Euro100kg'!JW32/0.97116)*JW$65)</f>
        <v>33.824064005931056</v>
      </c>
      <c r="JX32" s="268">
        <f>(('MMO - Euro100kg'!JX32/0.97116)*JX$65)</f>
        <v>32.475123254664517</v>
      </c>
      <c r="JY32" s="268">
        <f>(('MMO - Euro100kg'!JY32/0.97116)*JY$65)</f>
        <v>32.138534733004185</v>
      </c>
      <c r="JZ32" s="268">
        <f>(('MMO - Euro100kg'!JZ32/0.97116)*JZ$65)</f>
        <v>34.229928595231939</v>
      </c>
      <c r="KA32" s="268">
        <f>(('MMO - Euro100kg'!KA32/0.97116)*KA$65)</f>
        <v>37.159497037416223</v>
      </c>
      <c r="KB32" s="268">
        <f>(('MMO - Euro100kg'!KB32/0.97116)*KB$65)</f>
        <v>44.106643422388643</v>
      </c>
      <c r="KC32" s="268">
        <f>(('MMO - Euro100kg'!KC32/0.97116)*KC$65)</f>
        <v>48.646060381399558</v>
      </c>
      <c r="KD32" s="268">
        <f>(('MMO - Euro100kg'!KD32/0.97116)*KD$65)</f>
        <v>49.488130277194287</v>
      </c>
      <c r="KE32" s="268">
        <f>(('MMO - Euro100kg'!KE32/0.97116)*KE$65)</f>
        <v>47.42519306808353</v>
      </c>
      <c r="KF32" s="268">
        <f>(('MMO - Euro100kg'!KF32/0.97116)*KF$65)</f>
        <v>47.05497261007455</v>
      </c>
      <c r="KG32" s="268">
        <f>(('MMO - Euro100kg'!KG32/0.97116)*KG$65)</f>
        <v>45.628469733789146</v>
      </c>
      <c r="KH32" s="268">
        <f>(('MMO - Euro100kg'!KH32/0.97116)*KH$65)</f>
        <v>45.86523863215124</v>
      </c>
      <c r="KI32" s="268">
        <f>(('MMO - Euro100kg'!KI32/0.97116)*KI$65)</f>
        <v>44.226262947206976</v>
      </c>
      <c r="KJ32" s="268">
        <f>(('MMO - Euro100kg'!KJ32/0.97116)*KJ$65)</f>
        <v>43.761042758880393</v>
      </c>
      <c r="KK32" s="268">
        <f>(('MMO - Euro100kg'!KK32/0.97116)*KK$65)</f>
        <v>43.529949034502891</v>
      </c>
      <c r="KL32" s="268">
        <f>(('MMO - Euro100kg'!KL32/0.97116)*KL$65)</f>
        <v>43.719987094471215</v>
      </c>
      <c r="KM32" s="268">
        <f>(('MMO - Euro100kg'!KM32/0.97116)*KM$65)</f>
        <v>44.835924798460333</v>
      </c>
      <c r="KN32" s="268">
        <f>(('MMO - Euro100kg'!KN32/0.97116)*KN$65)</f>
        <v>44.189658803367379</v>
      </c>
      <c r="KO32" s="268">
        <f>(('MMO - Euro100kg'!KO32/0.97116)*KO$65)</f>
        <v>42.958050836113514</v>
      </c>
      <c r="KP32" s="268">
        <f>(('MMO - Euro100kg'!KP32/0.97116)*KP$65)</f>
        <v>38.913515795543475</v>
      </c>
      <c r="KQ32" s="268">
        <f>(('MMO - Euro100kg'!KQ32/0.97116)*KQ$65)</f>
        <v>36.120258738200171</v>
      </c>
      <c r="KR32" s="268">
        <f>(('MMO - Euro100kg'!KR32/0.97116)*KR$65)</f>
        <v>34.251245211911524</v>
      </c>
      <c r="KS32" s="268">
        <f>(('MMO - Euro100kg'!KS32/0.97116)*KS$65)</f>
        <v>33.112353736300349</v>
      </c>
      <c r="KT32" s="268">
        <f>(('MMO - Euro100kg'!KT32/0.97116)*KT$65)</f>
        <v>33.532555294699122</v>
      </c>
      <c r="KU32" s="268">
        <f>(('MMO - Euro100kg'!KU32/0.97116)*KU$65)</f>
        <v>32.053373079616129</v>
      </c>
      <c r="KV32" s="268">
        <f>(('MMO - Euro100kg'!KV32/0.97116)*KV$65)</f>
        <v>30.950153331161609</v>
      </c>
      <c r="KW32" s="268">
        <f>(('MMO - Euro100kg'!KW32/0.97116)*KW$65)</f>
        <v>31.126676838276769</v>
      </c>
      <c r="KX32" s="268">
        <f>(('MMO - Euro100kg'!KX32/0.97116)*KX$65)</f>
        <v>31.821745816000117</v>
      </c>
      <c r="KY32" s="268">
        <f>KX32-KL32</f>
        <v>-11.898241278471097</v>
      </c>
      <c r="KZ32" s="269">
        <f>(KX32/KL32)-1</f>
        <v>-0.27214649566938542</v>
      </c>
      <c r="LA32" s="20"/>
      <c r="LB32" s="25"/>
      <c r="LE32" s="23"/>
      <c r="LF32" s="24"/>
    </row>
    <row r="33" spans="2:318" s="17" customFormat="1" ht="18" customHeight="1">
      <c r="B33" s="85" t="s">
        <v>37</v>
      </c>
      <c r="C33" s="117"/>
      <c r="D33" s="117"/>
      <c r="E33" s="117"/>
      <c r="F33" s="117"/>
      <c r="G33" s="117"/>
      <c r="H33" s="117"/>
      <c r="I33" s="117"/>
      <c r="J33" s="117"/>
      <c r="K33" s="117"/>
      <c r="L33" s="117"/>
      <c r="M33" s="117"/>
      <c r="N33" s="117"/>
      <c r="O33" s="117">
        <f>(('MMO - Euro100kg'!O33/0.97116)*O$65)</f>
        <v>18.116798136741313</v>
      </c>
      <c r="P33" s="117">
        <f>(('MMO - Euro100kg'!P33/0.97116)*P$65)</f>
        <v>17.972321099890053</v>
      </c>
      <c r="Q33" s="117">
        <f>(('MMO - Euro100kg'!Q33/0.97116)*Q$65)</f>
        <v>18.131405763125276</v>
      </c>
      <c r="R33" s="117">
        <f>(('MMO - Euro100kg'!R33/0.97116)*R$65)</f>
        <v>18.139131525370331</v>
      </c>
      <c r="S33" s="117">
        <f>(('MMO - Euro100kg'!S33/0.97116)*S$65)</f>
        <v>18.418525306762536</v>
      </c>
      <c r="T33" s="117">
        <f>(('MMO - Euro100kg'!T33/0.97116)*T$65)</f>
        <v>18.755168771969313</v>
      </c>
      <c r="U33" s="117">
        <f>(('MMO - Euro100kg'!U33/0.97116)*U$65)</f>
        <v>18.32984461893993</v>
      </c>
      <c r="V33" s="117">
        <f>(('MMO - Euro100kg'!V33/0.97116)*V$65)</f>
        <v>18.301900843985045</v>
      </c>
      <c r="W33" s="117">
        <f>(('MMO - Euro100kg'!W33/0.97116)*W$65)</f>
        <v>18.477349593892267</v>
      </c>
      <c r="X33" s="117">
        <f>(('MMO - Euro100kg'!X33/0.97116)*X$65)</f>
        <v>18.667519968030927</v>
      </c>
      <c r="Y33" s="117">
        <f>(('MMO - Euro100kg'!Y33/0.97116)*Y$65)</f>
        <v>19.37370256843246</v>
      </c>
      <c r="Z33" s="117">
        <f>(('MMO - Euro100kg'!Z33/0.97116)*Z$65)</f>
        <v>19.700042328737226</v>
      </c>
      <c r="AA33" s="117">
        <f>(('MMO - Euro100kg'!AA33/0.97116)*AA$65)</f>
        <v>19.707080981255039</v>
      </c>
      <c r="AB33" s="117">
        <f>(('MMO - Euro100kg'!AB33/0.97116)*AB$65)</f>
        <v>19.672434228677243</v>
      </c>
      <c r="AC33" s="117">
        <f>(('MMO - Euro100kg'!AC33/0.97116)*AC$65)</f>
        <v>20.026828141348947</v>
      </c>
      <c r="AD33" s="117">
        <f>(('MMO - Euro100kg'!AD33/0.97116)*AD$65)</f>
        <v>20.13983645852808</v>
      </c>
      <c r="AE33" s="117">
        <f>(('MMO - Euro100kg'!AE33/0.97116)*AE$65)</f>
        <v>20.659322606673175</v>
      </c>
      <c r="AF33" s="117">
        <f>(('MMO - Euro100kg'!AF33/0.97116)*AF$65)</f>
        <v>19.03465362989682</v>
      </c>
      <c r="AG33" s="117">
        <f>(('MMO - Euro100kg'!AG33/0.97116)*AG$65)</f>
        <v>18.645308804741934</v>
      </c>
      <c r="AH33" s="117">
        <f>(('MMO - Euro100kg'!AH33/0.97116)*AH$65)</f>
        <v>18.881512420614595</v>
      </c>
      <c r="AI33" s="117">
        <f>(('MMO - Euro100kg'!AI33/0.97116)*AI$65)</f>
        <v>19.462699622331559</v>
      </c>
      <c r="AJ33" s="117">
        <f>(('MMO - Euro100kg'!AJ33/0.97116)*AJ$65)</f>
        <v>19.916746194080179</v>
      </c>
      <c r="AK33" s="117">
        <f>(('MMO - Euro100kg'!AK33/0.97116)*AK$65)</f>
        <v>19.331085490625412</v>
      </c>
      <c r="AL33" s="117">
        <f>(('MMO - Euro100kg'!AL33/0.97116)*AL$65)</f>
        <v>18.6151712969464</v>
      </c>
      <c r="AM33" s="117">
        <f>(('MMO - Euro100kg'!AM33/0.97116)*AM$65)</f>
        <v>16.652510612617029</v>
      </c>
      <c r="AN33" s="117">
        <f>(('MMO - Euro100kg'!AN33/0.97116)*AN$65)</f>
        <v>16.321849469285649</v>
      </c>
      <c r="AO33" s="117">
        <f>(('MMO - Euro100kg'!AO33/0.97116)*AO$65)</f>
        <v>16.873167172436141</v>
      </c>
      <c r="AP33" s="117">
        <f>(('MMO - Euro100kg'!AP33/0.97116)*AP$65)</f>
        <v>16.893009754470864</v>
      </c>
      <c r="AQ33" s="117">
        <f>(('MMO - Euro100kg'!AQ33/0.97116)*AQ$65)</f>
        <v>17.071255625629632</v>
      </c>
      <c r="AR33" s="117">
        <f>(('MMO - Euro100kg'!AR33/0.97116)*AR$65)</f>
        <v>16.637824438344392</v>
      </c>
      <c r="AS33" s="117">
        <f>(('MMO - Euro100kg'!AS33/0.97116)*AS$65)</f>
        <v>16.546571817126821</v>
      </c>
      <c r="AT33" s="117">
        <f>(('MMO - Euro100kg'!AT33/0.97116)*AT$65)</f>
        <v>16.751032876930037</v>
      </c>
      <c r="AU33" s="117">
        <f>(('MMO - Euro100kg'!AU33/0.97116)*AU$65)</f>
        <v>17.688149434033079</v>
      </c>
      <c r="AV33" s="117">
        <f>(('MMO - Euro100kg'!AV33/0.97116)*AV$65)</f>
        <v>18.667436335747375</v>
      </c>
      <c r="AW33" s="117">
        <f>(('MMO - Euro100kg'!AW33/0.97116)*AW$65)</f>
        <v>19.210082929529666</v>
      </c>
      <c r="AX33" s="117">
        <f>(('MMO - Euro100kg'!AX33/0.97116)*AX$65)</f>
        <v>19.078563563991615</v>
      </c>
      <c r="AY33" s="117">
        <f>(('MMO - Euro100kg'!AY33/0.97116)*AY$65)</f>
        <v>19.317289612422258</v>
      </c>
      <c r="AZ33" s="117">
        <f>(('MMO - Euro100kg'!AZ33/0.97116)*AZ$65)</f>
        <v>19.374253315622553</v>
      </c>
      <c r="BA33" s="117">
        <f>(('MMO - Euro100kg'!BA33/0.97116)*BA$65)</f>
        <v>19.178963837060831</v>
      </c>
      <c r="BB33" s="117">
        <f>(('MMO - Euro100kg'!BB33/0.97116)*BB$65)</f>
        <v>18.187262696157173</v>
      </c>
      <c r="BC33" s="117">
        <f>(('MMO - Euro100kg'!BC33/0.97116)*BC$65)</f>
        <v>17.348405628320769</v>
      </c>
      <c r="BD33" s="117">
        <f>(('MMO - Euro100kg'!BD33/0.97116)*BD$65)</f>
        <v>16.734378351661931</v>
      </c>
      <c r="BE33" s="117">
        <f>(('MMO - Euro100kg'!BE33/0.97116)*BE$65)</f>
        <v>17.016470931669343</v>
      </c>
      <c r="BF33" s="117">
        <f>(('MMO - Euro100kg'!BF33/0.97116)*BF$65)</f>
        <v>18.040060754342374</v>
      </c>
      <c r="BG33" s="117">
        <f>(('MMO - Euro100kg'!BG33/0.97116)*BG$65)</f>
        <v>17.196614790559742</v>
      </c>
      <c r="BH33" s="117">
        <f>(('MMO - Euro100kg'!BH33/0.97116)*BH$65)</f>
        <v>17.543717997034474</v>
      </c>
      <c r="BI33" s="117">
        <f>(('MMO - Euro100kg'!BI33/0.97116)*BI$65)</f>
        <v>17.803517669591006</v>
      </c>
      <c r="BJ33" s="117">
        <f>(('MMO - Euro100kg'!BJ33/0.97116)*BJ$65)</f>
        <v>17.847036482145064</v>
      </c>
      <c r="BK33" s="117">
        <f>(('MMO - Euro100kg'!BK33/0.97116)*BK$65)</f>
        <v>17.944039705094937</v>
      </c>
      <c r="BL33" s="117">
        <f>(('MMO - Euro100kg'!BL33/0.97116)*BL$65)</f>
        <v>17.446440957205816</v>
      </c>
      <c r="BM33" s="117">
        <f>(('MMO - Euro100kg'!BM33/0.97116)*BM$65)</f>
        <v>17.127088687754849</v>
      </c>
      <c r="BN33" s="117">
        <f>(('MMO - Euro100kg'!BN33/0.97116)*BN$65)</f>
        <v>16.492283290086078</v>
      </c>
      <c r="BO33" s="117">
        <f>(('MMO - Euro100kg'!BO33/0.97116)*BO$65)</f>
        <v>16.301803976687669</v>
      </c>
      <c r="BP33" s="117">
        <f>(('MMO - Euro100kg'!BP33/0.97116)*BP$65)</f>
        <v>15.780060752090284</v>
      </c>
      <c r="BQ33" s="117">
        <f>(('MMO - Euro100kg'!BQ33/0.97116)*BQ$65)</f>
        <v>15.333948556365584</v>
      </c>
      <c r="BR33" s="117">
        <f>(('MMO - Euro100kg'!BR33/0.97116)*BR$65)</f>
        <v>15.387861114543432</v>
      </c>
      <c r="BS33" s="117">
        <f>(('MMO - Euro100kg'!BS33/0.97116)*BS$65)</f>
        <v>15.429726924502656</v>
      </c>
      <c r="BT33" s="117">
        <f>(('MMO - Euro100kg'!BT33/0.97116)*BT$65)</f>
        <v>16.420417953787222</v>
      </c>
      <c r="BU33" s="117">
        <f>(('MMO - Euro100kg'!BU33/0.97116)*BU$65)</f>
        <v>17.478694519955518</v>
      </c>
      <c r="BV33" s="117">
        <f>(('MMO - Euro100kg'!BV33/0.97116)*BV$65)</f>
        <v>17.764047541084889</v>
      </c>
      <c r="BW33" s="117">
        <f>(('MMO - Euro100kg'!BW33/0.97116)*BW$65)</f>
        <v>21.054356573582108</v>
      </c>
      <c r="BX33" s="117">
        <f>(('MMO - Euro100kg'!BX33/0.97116)*BX$65)</f>
        <v>18.168700986449196</v>
      </c>
      <c r="BY33" s="117">
        <f>(('MMO - Euro100kg'!BY33/0.97116)*BY$65)</f>
        <v>18.647087421228221</v>
      </c>
      <c r="BZ33" s="117">
        <f>(('MMO - Euro100kg'!BZ33/0.97116)*BZ$65)</f>
        <v>18.892528584373323</v>
      </c>
      <c r="CA33" s="117">
        <f>(('MMO - Euro100kg'!CA33/0.97116)*CA$65)</f>
        <v>18.624157234647225</v>
      </c>
      <c r="CB33" s="117">
        <f>(('MMO - Euro100kg'!CB33/0.97116)*CB$65)</f>
        <v>18.124232546645249</v>
      </c>
      <c r="CC33" s="117">
        <f>(('MMO - Euro100kg'!CC33/0.97116)*CC$65)</f>
        <v>18.446559413484902</v>
      </c>
      <c r="CD33" s="117">
        <f>(('MMO - Euro100kg'!CD33/0.97116)*CD$65)</f>
        <v>18.567048313357223</v>
      </c>
      <c r="CE33" s="117">
        <f>(('MMO - Euro100kg'!CE33/0.97116)*CE$65)</f>
        <v>20.144269183244777</v>
      </c>
      <c r="CF33" s="117">
        <f>(('MMO - Euro100kg'!CF33/0.97116)*CF$65)</f>
        <v>22.580382151241814</v>
      </c>
      <c r="CG33" s="117">
        <f>(('MMO - Euro100kg'!CG33/0.97116)*CG$65)</f>
        <v>23.769800197701716</v>
      </c>
      <c r="CH33" s="117">
        <f>(('MMO - Euro100kg'!CH33/0.97116)*CH$65)</f>
        <v>24.972285926108981</v>
      </c>
      <c r="CI33" s="117">
        <f>(('MMO - Euro100kg'!CI33/0.97116)*CI$65)</f>
        <v>28.326225256394409</v>
      </c>
      <c r="CJ33" s="117">
        <f>(('MMO - Euro100kg'!CJ33/0.97116)*CJ$65)</f>
        <v>27.649450759915975</v>
      </c>
      <c r="CK33" s="117">
        <f>(('MMO - Euro100kg'!CK33/0.97116)*CK$65)</f>
        <v>27.516729303101446</v>
      </c>
      <c r="CL33" s="117">
        <f>(('MMO - Euro100kg'!CL33/0.97116)*CL$65)</f>
        <v>27.412913505498576</v>
      </c>
      <c r="CM33" s="117">
        <f>(('MMO - Euro100kg'!CM33/0.97116)*CM$65)</f>
        <v>26.413740660653243</v>
      </c>
      <c r="CN33" s="117">
        <f>(('MMO - Euro100kg'!CN33/0.97116)*CN$65)</f>
        <v>26.286515136537751</v>
      </c>
      <c r="CO33" s="117">
        <f>(('MMO - Euro100kg'!CO33/0.97116)*CO$65)</f>
        <v>26.993754571852218</v>
      </c>
      <c r="CP33" s="117">
        <f>(('MMO - Euro100kg'!CP33/0.97116)*CP$65)</f>
        <v>26.033622266155934</v>
      </c>
      <c r="CQ33" s="117">
        <f>(('MMO - Euro100kg'!CQ33/0.97116)*CQ$65)</f>
        <v>25.991970179990933</v>
      </c>
      <c r="CR33" s="117">
        <f>(('MMO - Euro100kg'!CR33/0.97116)*CR$65)</f>
        <v>23.679627713250134</v>
      </c>
      <c r="CS33" s="117">
        <f>(('MMO - Euro100kg'!CS33/0.97116)*CS$65)</f>
        <v>24.016840088142015</v>
      </c>
      <c r="CT33" s="117">
        <f>(('MMO - Euro100kg'!CT33/0.97116)*CT$65)</f>
        <v>24.958254788088475</v>
      </c>
      <c r="CU33" s="117">
        <f>(('MMO - Euro100kg'!CU33/0.97116)*CU$65)</f>
        <v>22.345411374026938</v>
      </c>
      <c r="CV33" s="117">
        <f>(('MMO - Euro100kg'!CV33/0.97116)*CV$65)</f>
        <v>19.427347440174636</v>
      </c>
      <c r="CW33" s="117">
        <f>(('MMO - Euro100kg'!CW33/0.97116)*CW$65)</f>
        <v>19.306458667984675</v>
      </c>
      <c r="CX33" s="117">
        <f>(('MMO - Euro100kg'!CX33/0.97116)*CX$65)</f>
        <v>18.360677694715598</v>
      </c>
      <c r="CY33" s="117">
        <f>(('MMO - Euro100kg'!CY33/0.97116)*CY$65)</f>
        <v>18.589215062399603</v>
      </c>
      <c r="CZ33" s="117">
        <f>(('MMO - Euro100kg'!CZ33/0.97116)*CZ$65)</f>
        <v>17.475544915358952</v>
      </c>
      <c r="DA33" s="117">
        <f>(('MMO - Euro100kg'!DA33/0.97116)*DA$65)</f>
        <v>17.885557879237201</v>
      </c>
      <c r="DB33" s="117">
        <f>(('MMO - Euro100kg'!DB33/0.97116)*DB$65)</f>
        <v>18.197623460603811</v>
      </c>
      <c r="DC33" s="117">
        <f>(('MMO - Euro100kg'!DC33/0.97116)*DC$65)</f>
        <v>19.538438980188641</v>
      </c>
      <c r="DD33" s="117">
        <f>(('MMO - Euro100kg'!DD33/0.97116)*DD$65)</f>
        <v>21.693028955064047</v>
      </c>
      <c r="DE33" s="117">
        <f>(('MMO - Euro100kg'!DE33/0.97116)*DE$65)</f>
        <v>21.845216606944273</v>
      </c>
      <c r="DF33" s="117">
        <f>(('MMO - Euro100kg'!DF33/0.97116)*DF$65)</f>
        <v>22.117351291239341</v>
      </c>
      <c r="DG33" s="117">
        <f>(('MMO - Euro100kg'!DG33/0.97116)*DG$65)</f>
        <v>22.398371432101818</v>
      </c>
      <c r="DH33" s="117">
        <f>(('MMO - Euro100kg'!DH33/0.97116)*DH$65)</f>
        <v>22.655911744717656</v>
      </c>
      <c r="DI33" s="117">
        <f>(('MMO - Euro100kg'!DI33/0.97116)*DI$65)</f>
        <v>23.808428106594175</v>
      </c>
      <c r="DJ33" s="117">
        <f>(('MMO - Euro100kg'!DJ33/0.97116)*DJ$65)</f>
        <v>23.143692594423161</v>
      </c>
      <c r="DK33" s="117">
        <f>(('MMO - Euro100kg'!DK33/0.97116)*DK$65)</f>
        <v>21.52068433625767</v>
      </c>
      <c r="DL33" s="117">
        <f>(('MMO - Euro100kg'!DL33/0.97116)*DL$65)</f>
        <v>20.352811071296181</v>
      </c>
      <c r="DM33" s="117">
        <f>(('MMO - Euro100kg'!DM33/0.97116)*DM$65)</f>
        <v>20.918523188763952</v>
      </c>
      <c r="DN33" s="117">
        <f>(('MMO - Euro100kg'!DN33/0.97116)*DN$65)</f>
        <v>21.49067002347708</v>
      </c>
      <c r="DO33" s="117">
        <f>(('MMO - Euro100kg'!DO33/0.97116)*DO$65)</f>
        <v>23.005628732649615</v>
      </c>
      <c r="DP33" s="117">
        <f>(('MMO - Euro100kg'!DP33/0.97116)*DP$65)</f>
        <v>26.142086988755715</v>
      </c>
      <c r="DQ33" s="117">
        <f>(('MMO - Euro100kg'!DQ33/0.97116)*DQ$65)</f>
        <v>25.616622492689157</v>
      </c>
      <c r="DR33" s="117">
        <f>(('MMO - Euro100kg'!DR33/0.97116)*DR$65)</f>
        <v>25.280342005467684</v>
      </c>
      <c r="DS33" s="117">
        <f>(('MMO - Euro100kg'!DS33/0.97116)*DS$65)</f>
        <v>25.988514765847025</v>
      </c>
      <c r="DT33" s="117">
        <f>(('MMO - Euro100kg'!DT33/0.97116)*DT$65)</f>
        <v>26.947864409572059</v>
      </c>
      <c r="DU33" s="117">
        <f>(('MMO - Euro100kg'!DU33/0.97116)*DU$65)</f>
        <v>27.780195848263936</v>
      </c>
      <c r="DV33" s="117">
        <f>(('MMO - Euro100kg'!DV33/0.97116)*DV$65)</f>
        <v>29.228175583837885</v>
      </c>
      <c r="DW33" s="117">
        <f>(('MMO - Euro100kg'!DW33/0.97116)*DW$65)</f>
        <v>28.691394826805055</v>
      </c>
      <c r="DX33" s="117">
        <f>(('MMO - Euro100kg'!DX33/0.97116)*DX$65)</f>
        <v>28.810782981177148</v>
      </c>
      <c r="DY33" s="117">
        <f>(('MMO - Euro100kg'!DY33/0.97116)*DY$65)</f>
        <v>28.759289921331192</v>
      </c>
      <c r="DZ33" s="117">
        <f>(('MMO - Euro100kg'!DZ33/0.97116)*DZ$65)</f>
        <v>28.076493059845959</v>
      </c>
      <c r="EA33" s="117">
        <f>(('MMO - Euro100kg'!EA33/0.97116)*EA$65)</f>
        <v>27.150845586721037</v>
      </c>
      <c r="EB33" s="117">
        <f>(('MMO - Euro100kg'!EB33/0.97116)*EB$65)</f>
        <v>26.913041517360682</v>
      </c>
      <c r="EC33" s="117">
        <f>(('MMO - Euro100kg'!EC33/0.97116)*EC$65)</f>
        <v>26.210417027060423</v>
      </c>
      <c r="ED33" s="117">
        <f>(('MMO - Euro100kg'!ED33/0.97116)*ED$65)</f>
        <v>26.150022653321802</v>
      </c>
      <c r="EE33" s="266">
        <f>(('MMO - Euro100kg'!EE33/0.97116)*EE$65)</f>
        <v>25.750556447959145</v>
      </c>
      <c r="EF33" s="266">
        <f>(('MMO - Euro100kg'!EF33/0.97116)*EF$65)</f>
        <v>27.379309691502947</v>
      </c>
      <c r="EG33" s="266">
        <f>(('MMO - Euro100kg'!EG33/0.97116)*EG$65)</f>
        <v>26.899489373532681</v>
      </c>
      <c r="EH33" s="266">
        <f>(('MMO - Euro100kg'!EH33/0.97116)*EH$65)</f>
        <v>25.152024383211824</v>
      </c>
      <c r="EI33" s="266">
        <f>(('MMO - Euro100kg'!EI33/0.97116)*EI$65)</f>
        <v>23.598434861402858</v>
      </c>
      <c r="EJ33" s="266">
        <f>(('MMO - Euro100kg'!EJ33/0.97116)*EJ$65)</f>
        <v>22.917583096503151</v>
      </c>
      <c r="EK33" s="266">
        <f>(('MMO - Euro100kg'!EK33/0.97116)*EK$65)</f>
        <v>22.468979364883236</v>
      </c>
      <c r="EL33" s="266">
        <f>(('MMO - Euro100kg'!EL33/0.97116)*EL$65)</f>
        <v>23.096070678364018</v>
      </c>
      <c r="EM33" s="266">
        <f>(('MMO - Euro100kg'!EM33/0.97116)*EM$65)</f>
        <v>23.594597388689813</v>
      </c>
      <c r="EN33" s="266">
        <f>(('MMO - Euro100kg'!EN33/0.97116)*EN$65)</f>
        <v>25.454876127517608</v>
      </c>
      <c r="EO33" s="266">
        <f>(('MMO - Euro100kg'!EO33/0.97116)*EO$65)</f>
        <v>26.205580130977388</v>
      </c>
      <c r="EP33" s="266">
        <f>(('MMO - Euro100kg'!EP33/0.97116)*EP$65)</f>
        <v>26.758009390831582</v>
      </c>
      <c r="EQ33" s="266">
        <f>(('MMO - Euro100kg'!EQ33/0.97116)*EQ$65)</f>
        <v>26.795479632604305</v>
      </c>
      <c r="ER33" s="266">
        <f>(('MMO - Euro100kg'!ER33/0.97116)*ER$65)</f>
        <v>27.980131595205737</v>
      </c>
      <c r="ES33" s="266">
        <f>(('MMO - Euro100kg'!ES33/0.97116)*ES$65)</f>
        <v>27.059867375097816</v>
      </c>
      <c r="ET33" s="266">
        <f>(('MMO - Euro100kg'!ET33/0.97116)*ET$65)</f>
        <v>27.02507722723341</v>
      </c>
      <c r="EU33" s="266">
        <f>(('MMO - Euro100kg'!EU33/0.97116)*EU$65)</f>
        <v>27.400469541579142</v>
      </c>
      <c r="EV33" s="266">
        <f>(('MMO - Euro100kg'!EV33/0.97116)*EV$65)</f>
        <v>27.469983936735453</v>
      </c>
      <c r="EW33" s="266">
        <f>(('MMO - Euro100kg'!EW33/0.97116)*EW$65)</f>
        <v>27.970494048354542</v>
      </c>
      <c r="EX33" s="266">
        <f>(('MMO - Euro100kg'!EX33/0.97116)*EX$65)</f>
        <v>27.937454178508172</v>
      </c>
      <c r="EY33" s="266">
        <f>(('MMO - Euro100kg'!EY33/0.97116)*EY$65)</f>
        <v>28.607728695580537</v>
      </c>
      <c r="EZ33" s="266">
        <f>(('MMO - Euro100kg'!EZ33/0.97116)*EZ$65)</f>
        <v>30.371949009432019</v>
      </c>
      <c r="FA33" s="266">
        <f>(('MMO - Euro100kg'!FA33/0.97116)*FA$65)</f>
        <v>30.257882120350917</v>
      </c>
      <c r="FB33" s="266">
        <f>(('MMO - Euro100kg'!FB33/0.97116)*FB$65)</f>
        <v>30.398797314551668</v>
      </c>
      <c r="FC33" s="266">
        <f>(('MMO - Euro100kg'!FC33/0.97116)*FC$65)</f>
        <v>30.450851661930056</v>
      </c>
      <c r="FD33" s="266">
        <f>(('MMO - Euro100kg'!FD33/0.97116)*FD$65)</f>
        <v>29.909368899048559</v>
      </c>
      <c r="FE33" s="266">
        <f>(('MMO - Euro100kg'!FE33/0.97116)*FE$65)</f>
        <v>30.031513241896288</v>
      </c>
      <c r="FF33" s="266">
        <f>(('MMO - Euro100kg'!FF33/0.97116)*FF$65)</f>
        <v>29.761576877136619</v>
      </c>
      <c r="FG33" s="266">
        <f>(('MMO - Euro100kg'!FG33/0.97116)*FG$65)</f>
        <v>28.916789715391904</v>
      </c>
      <c r="FH33" s="266">
        <f>(('MMO - Euro100kg'!FH33/0.97116)*FH$65)</f>
        <v>27.903975966884961</v>
      </c>
      <c r="FI33" s="266">
        <f>(('MMO - Euro100kg'!FI33/0.97116)*FI$65)</f>
        <v>26.417367889946046</v>
      </c>
      <c r="FJ33" s="266">
        <f>(('MMO - Euro100kg'!FJ33/0.97116)*FJ$65)</f>
        <v>26.111979488446806</v>
      </c>
      <c r="FK33" s="266">
        <f>(('MMO - Euro100kg'!FK33/0.97116)*FK$65)</f>
        <v>26.132799538695995</v>
      </c>
      <c r="FL33" s="266">
        <f>(('MMO - Euro100kg'!FL33/0.97116)*FL$65)</f>
        <v>26.080076403476255</v>
      </c>
      <c r="FM33" s="266">
        <f>(('MMO - Euro100kg'!FM33/0.97116)*FM$65)</f>
        <v>26.197728489641257</v>
      </c>
      <c r="FN33" s="266">
        <f>(('MMO - Euro100kg'!FN33/0.97116)*FN$65)</f>
        <v>25.48351167675769</v>
      </c>
      <c r="FO33" s="266">
        <f>(('MMO - Euro100kg'!FO33/0.97116)*FO$65)</f>
        <v>22.654901766959096</v>
      </c>
      <c r="FP33" s="266">
        <f>(('MMO - Euro100kg'!FP33/0.97116)*FP$65)</f>
        <v>21.968176201655751</v>
      </c>
      <c r="FQ33" s="266">
        <f>(('MMO - Euro100kg'!FQ33/0.97116)*FQ$65)</f>
        <v>21.396126796820297</v>
      </c>
      <c r="FR33" s="266">
        <f>(('MMO - Euro100kg'!FR33/0.97116)*FR$65)</f>
        <v>20.597751142963055</v>
      </c>
      <c r="FS33" s="266">
        <f>(('MMO - Euro100kg'!FS33/0.97116)*FS$65)</f>
        <v>19.11403682194489</v>
      </c>
      <c r="FT33" s="266">
        <f>(('MMO - Euro100kg'!FT33/0.97116)*FT$65)</f>
        <v>18.017409386712796</v>
      </c>
      <c r="FU33" s="266">
        <f>(('MMO - Euro100kg'!FU33/0.97116)*FU$65)</f>
        <v>17.411640718316239</v>
      </c>
      <c r="FV33" s="266">
        <f>(('MMO - Euro100kg'!FV33/0.97116)*FV$65)</f>
        <v>17.653077968614852</v>
      </c>
      <c r="FW33" s="266">
        <f>(('MMO - Euro100kg'!FW33/0.97116)*FW$65)</f>
        <v>18.262567856995759</v>
      </c>
      <c r="FX33" s="266">
        <f>(('MMO - Euro100kg'!FX33/0.97116)*FX$65)</f>
        <v>18.857779871493882</v>
      </c>
      <c r="FY33" s="266">
        <f>(('MMO - Euro100kg'!FY33/0.97116)*FY$65)</f>
        <v>18.347571975781538</v>
      </c>
      <c r="FZ33" s="266">
        <f>(('MMO - Euro100kg'!FZ33/0.97116)*FZ$65)</f>
        <v>18.682043123687137</v>
      </c>
      <c r="GA33" s="266">
        <f>(('MMO - Euro100kg'!GA33/0.97116)*GA$65)</f>
        <v>19.468549672556531</v>
      </c>
      <c r="GB33" s="266">
        <f>(('MMO - Euro100kg'!GB33/0.97116)*GB$65)</f>
        <v>19.5388420033774</v>
      </c>
      <c r="GC33" s="266">
        <f>(('MMO - Euro100kg'!GC33/0.97116)*GC$65)</f>
        <v>19.049366736686025</v>
      </c>
      <c r="GD33" s="266">
        <f>(('MMO - Euro100kg'!GD33/0.97116)*GD$65)</f>
        <v>18.243781251287118</v>
      </c>
      <c r="GE33" s="266">
        <f>(('MMO - Euro100kg'!GE33/0.97116)*GE$65)</f>
        <v>17.412307034886116</v>
      </c>
      <c r="GF33" s="266">
        <f>(('MMO - Euro100kg'!GF33/0.97116)*GF$65)</f>
        <v>17.041551340664771</v>
      </c>
      <c r="GG33" s="266">
        <f>(('MMO - Euro100kg'!GG33/0.97116)*GG$65)</f>
        <v>18.146081799085628</v>
      </c>
      <c r="GH33" s="266">
        <f>(('MMO - Euro100kg'!GH33/0.97116)*GH$65)</f>
        <v>19.438625870093492</v>
      </c>
      <c r="GI33" s="266">
        <f>(('MMO - Euro100kg'!GI33/0.97116)*GI$65)</f>
        <v>20.540128094237822</v>
      </c>
      <c r="GJ33" s="266">
        <f>(('MMO - Euro100kg'!GJ33/0.97116)*GJ$65)</f>
        <v>23.205351126487912</v>
      </c>
      <c r="GK33" s="266">
        <f>(('MMO - Euro100kg'!GK33/0.97116)*GK$65)</f>
        <v>24.289511923884838</v>
      </c>
      <c r="GL33" s="266">
        <f>(('MMO - Euro100kg'!GL33/0.97116)*GL$65)</f>
        <v>24.672136620124387</v>
      </c>
      <c r="GM33" s="266">
        <f>(('MMO - Euro100kg'!GM33/0.97116)*GM$65)</f>
        <v>26.173074261707647</v>
      </c>
      <c r="GN33" s="266">
        <f>(('MMO - Euro100kg'!GN33/0.97116)*GN$65)</f>
        <v>26.15455269986408</v>
      </c>
      <c r="GO33" s="266">
        <f>(('MMO - Euro100kg'!GO33/0.97116)*GO$65)</f>
        <v>26.36859384653404</v>
      </c>
      <c r="GP33" s="266">
        <f>(('MMO - Euro100kg'!GP33/0.97116)*GP$65)</f>
        <v>25.858178261048643</v>
      </c>
      <c r="GQ33" s="266">
        <f>(('MMO - Euro100kg'!GQ33/0.97116)*GQ$65)</f>
        <v>25.949344083364224</v>
      </c>
      <c r="GR33" s="266">
        <f>(('MMO - Euro100kg'!GR33/0.97116)*GR$65)</f>
        <v>26.650037480950619</v>
      </c>
      <c r="GS33" s="266">
        <f>(('MMO - Euro100kg'!GS33/0.97116)*GS$65)</f>
        <v>27.246931916471024</v>
      </c>
      <c r="GT33" s="266">
        <f>(('MMO - Euro100kg'!GT33/0.97116)*GT$65)</f>
        <v>28.588995853457181</v>
      </c>
      <c r="GU33" s="266">
        <f>(('MMO - Euro100kg'!GU33/0.97116)*GU$65)</f>
        <v>28.715998070054667</v>
      </c>
      <c r="GV33" s="266">
        <f>(('MMO - Euro100kg'!GV33/0.97116)*GV$65)</f>
        <v>29.285082708026763</v>
      </c>
      <c r="GW33" s="266">
        <f>(('MMO - Euro100kg'!GW33/0.97116)*GW$65)</f>
        <v>29.550622348531647</v>
      </c>
      <c r="GX33" s="266">
        <f>(('MMO - Euro100kg'!GX33/0.97116)*GX$65)</f>
        <v>29.492522696677447</v>
      </c>
      <c r="GY33" s="266">
        <f>(('MMO - Euro100kg'!GY33/0.97116)*GY$65)</f>
        <v>29.223602818934431</v>
      </c>
      <c r="GZ33" s="266">
        <f>(('MMO - Euro100kg'!GZ33/0.97116)*GZ$65)</f>
        <v>28.689963837060834</v>
      </c>
      <c r="HA33" s="266">
        <f>(('MMO - Euro100kg'!HA33/0.97116)*HA$65)</f>
        <v>27.945383292243545</v>
      </c>
      <c r="HB33" s="266">
        <f>(('MMO - Euro100kg'!HB33/0.97116)*HB$65)</f>
        <v>26.859790420733965</v>
      </c>
      <c r="HC33" s="266">
        <f>(('MMO - Euro100kg'!HC33/0.97116)*HC$65)</f>
        <v>26.105634826580392</v>
      </c>
      <c r="HD33" s="266">
        <f>(('MMO - Euro100kg'!HD33/0.97116)*HD$65)</f>
        <v>25.402213401156008</v>
      </c>
      <c r="HE33" s="266">
        <f>(('MMO - Euro100kg'!HE33/0.97116)*HE$65)</f>
        <v>25.617437085547181</v>
      </c>
      <c r="HF33" s="266">
        <f>(('MMO - Euro100kg'!HF33/0.97116)*HF$65)</f>
        <v>26.162826051140996</v>
      </c>
      <c r="HG33" s="266">
        <f>(('MMO - Euro100kg'!HG33/0.97116)*HG$65)</f>
        <v>26.375296377527906</v>
      </c>
      <c r="HH33" s="266">
        <f>(('MMO - Euro100kg'!HH33/0.97116)*HH$65)</f>
        <v>26.877194399525802</v>
      </c>
      <c r="HI33" s="266">
        <f>(('MMO - Euro100kg'!HI33/0.97116)*HI$65)</f>
        <v>27.483610841205824</v>
      </c>
      <c r="HJ33" s="266">
        <f>(('MMO - Euro100kg'!HJ33/0.97116)*HJ$65)</f>
        <v>28.453072408254048</v>
      </c>
      <c r="HK33" s="266">
        <f>(('MMO - Euro100kg'!HK33/0.97116)*HK$65)</f>
        <v>28.355572997989277</v>
      </c>
      <c r="HL33" s="266">
        <f>(('MMO - Euro100kg'!HL33/0.97116)*HL$65)</f>
        <v>28.241464753490671</v>
      </c>
      <c r="HM33" s="266">
        <f>(('MMO - Euro100kg'!HM33/0.97116)*HM$65)</f>
        <v>27.819082942539016</v>
      </c>
      <c r="HN33" s="266">
        <f>(('MMO - Euro100kg'!HN33/0.97116)*HN$65)</f>
        <v>27.393469526133693</v>
      </c>
      <c r="HO33" s="266">
        <f>(('MMO - Euro100kg'!HO33/0.97116)*HO$65)</f>
        <v>27.234588776683172</v>
      </c>
      <c r="HP33" s="266">
        <f>(('MMO - Euro100kg'!HP33/0.97116)*HP$65)</f>
        <v>27.599443799168004</v>
      </c>
      <c r="HQ33" s="266">
        <f>(('MMO - Euro100kg'!HQ33/0.97116)*HQ$65)</f>
        <v>27.626458636646092</v>
      </c>
      <c r="HR33" s="266">
        <f>(('MMO - Euro100kg'!HR33/0.97116)*HR$65)</f>
        <v>28.404332677135876</v>
      </c>
      <c r="HS33" s="266">
        <f>(('MMO - Euro100kg'!HS33/0.97116)*HS$65)</f>
        <v>27.741366613122445</v>
      </c>
      <c r="HT33" s="266">
        <f>(('MMO - Euro100kg'!HT33/0.97116)*HT$65)</f>
        <v>28.51069667023031</v>
      </c>
      <c r="HU33" s="266">
        <f>(('MMO - Euro100kg'!HU33/0.97116)*HU$65)</f>
        <v>28.249632844570755</v>
      </c>
      <c r="HV33" s="266">
        <f>(('MMO - Euro100kg'!HV33/0.97116)*HV$65)</f>
        <v>28.47748918818732</v>
      </c>
      <c r="HW33" s="266">
        <f>(('MMO - Euro100kg'!HW33/0.97116)*HW$65)</f>
        <v>28.464750682407914</v>
      </c>
      <c r="HX33" s="266">
        <f>(('MMO - Euro100kg'!HX33/0.97116)*HX$65)</f>
        <v>27.701048694344905</v>
      </c>
      <c r="HY33" s="266">
        <f>(('MMO - Euro100kg'!HY33/0.97116)*HY$65)</f>
        <v>28.629271087247112</v>
      </c>
      <c r="HZ33" s="266">
        <f>(('MMO - Euro100kg'!HZ33/0.97116)*HZ$65)</f>
        <v>26.791333250957617</v>
      </c>
      <c r="IA33" s="266">
        <f>(('MMO - Euro100kg'!IA33/0.97116)*IA$65)</f>
        <v>26.82073504880761</v>
      </c>
      <c r="IB33" s="266">
        <f>(('MMO - Euro100kg'!IB33/0.97116)*IB$65)</f>
        <v>26.949348670193846</v>
      </c>
      <c r="IC33" s="266">
        <f>(('MMO - Euro100kg'!IC33/0.97116)*IC$65)</f>
        <v>26.632586669102125</v>
      </c>
      <c r="ID33" s="266">
        <f>(('MMO - Euro100kg'!ID33/0.97116)*ID$65)</f>
        <v>26.741282589892499</v>
      </c>
      <c r="IE33" s="266">
        <f>(('MMO - Euro100kg'!IE33/0.97116)*IE$65)</f>
        <v>26.708566887208924</v>
      </c>
      <c r="IF33" s="266">
        <f>(('MMO - Euro100kg'!IF33/0.97116)*IF$65)</f>
        <v>27.470476730732507</v>
      </c>
      <c r="IG33" s="266">
        <f>(('MMO - Euro100kg'!IG33/0.97116)*IG$65)</f>
        <v>27.928532005907517</v>
      </c>
      <c r="IH33" s="266">
        <f>(('MMO - Euro100kg'!IH33/0.97116)*IH$65)</f>
        <v>28.648085794307839</v>
      </c>
      <c r="II33" s="266">
        <f>(('MMO - Euro100kg'!II33/0.97116)*II$65)</f>
        <v>28.292333498084766</v>
      </c>
      <c r="IJ33" s="266">
        <f>(('MMO - Euro100kg'!IJ33/0.97116)*IJ$65)</f>
        <v>27.793877116026195</v>
      </c>
      <c r="IK33" s="266">
        <f>(('MMO - Euro100kg'!IK33/0.97116)*IK$65)</f>
        <v>27.031236065520925</v>
      </c>
      <c r="IL33" s="266">
        <f>(('MMO - Euro100kg'!IL33/0.97116)*IL$65)</f>
        <v>27.60274743605585</v>
      </c>
      <c r="IM33" s="266">
        <f>(('MMO - Euro100kg'!IM33/0.97116)*IM$65)</f>
        <v>27.711885050572807</v>
      </c>
      <c r="IN33" s="266">
        <f>(('MMO - Euro100kg'!IN33/0.97116)*IN$65)</f>
        <v>27.552849263673433</v>
      </c>
      <c r="IO33" s="266">
        <f>(('MMO - Euro100kg'!IO33/0.97116)*IO$65)</f>
        <v>26.949163558855574</v>
      </c>
      <c r="IP33" s="266">
        <f>(('MMO - Euro100kg'!IP33/0.97116)*IP$65)</f>
        <v>27.320948097682621</v>
      </c>
      <c r="IQ33" s="266">
        <f>(('MMO - Euro100kg'!IQ33/0.97116)*IQ$65)</f>
        <v>28.241976090448539</v>
      </c>
      <c r="IR33" s="266">
        <f>(('MMO - Euro100kg'!IR33/0.97116)*IR$65)</f>
        <v>28.151354197925308</v>
      </c>
      <c r="IS33" s="266">
        <f>(('MMO - Euro100kg'!IS33/0.97116)*IS$65)</f>
        <v>28.79339393564959</v>
      </c>
      <c r="IT33" s="266">
        <f>(('MMO - Euro100kg'!IT33/0.97116)*IT$65)</f>
        <v>29.66255970000913</v>
      </c>
      <c r="IU33" s="266">
        <f>(('MMO - Euro100kg'!IU33/0.97116)*IU$65)</f>
        <v>30.962862232499575</v>
      </c>
      <c r="IV33" s="266">
        <f>(('MMO - Euro100kg'!IV33/0.97116)*IV$65)</f>
        <v>32.163961448165082</v>
      </c>
      <c r="IW33" s="266">
        <f>(('MMO - Euro100kg'!IW33/0.97116)*IW$65)</f>
        <v>31.883034721364144</v>
      </c>
      <c r="IX33" s="266">
        <f>(('MMO - Euro100kg'!IX33/0.97116)*IX$65)</f>
        <v>33.500294384794316</v>
      </c>
      <c r="IY33" s="266">
        <f>(('MMO - Euro100kg'!IY33/0.97116)*IY$65)</f>
        <v>34.717158487132536</v>
      </c>
      <c r="IZ33" s="266">
        <f>(('MMO - Euro100kg'!IZ33/0.97116)*IZ$65)</f>
        <v>35.693784471428735</v>
      </c>
      <c r="JA33" s="266">
        <f>(('MMO - Euro100kg'!JA33/0.97116)*JA$65)</f>
        <v>37.108836854895181</v>
      </c>
      <c r="JB33" s="266">
        <f>(('MMO - Euro100kg'!JB33/0.97116)*JB$65)</f>
        <v>39.345830356167525</v>
      </c>
      <c r="JC33" s="266">
        <f>(('MMO - Euro100kg'!JC33/0.97116)*JC$65)</f>
        <v>43.139441024604125</v>
      </c>
      <c r="JD33" s="266">
        <f>(('MMO - Euro100kg'!JD33/0.97116)*JD$65)</f>
        <v>43.853077027178102</v>
      </c>
      <c r="JE33" s="266">
        <f>(('MMO - Euro100kg'!JE33/0.97116)*JE$65)</f>
        <v>46.98258759908488</v>
      </c>
      <c r="JF33" s="266">
        <f>(('MMO - Euro100kg'!JF33/0.97116)*JF$65)</f>
        <v>48.840031263545406</v>
      </c>
      <c r="JG33" s="266">
        <f>(('MMO - Euro100kg'!JG33/0.97116)*JG$65)</f>
        <v>51.311712984284959</v>
      </c>
      <c r="JH33" s="266">
        <f>(('MMO - Euro100kg'!JH33/0.97116)*JH$65)</f>
        <v>51.353232011203097</v>
      </c>
      <c r="JI33" s="266">
        <f>(('MMO - Euro100kg'!JI33/0.97116)*JI$65)</f>
        <v>48.184168193303577</v>
      </c>
      <c r="JJ33" s="266">
        <f>(('MMO - Euro100kg'!JJ33/0.97116)*JJ$65)</f>
        <v>45.40243008361135</v>
      </c>
      <c r="JK33" s="266">
        <f>(('MMO - Euro100kg'!JK33/0.97116)*JK$65)</f>
        <v>41.47025132081972</v>
      </c>
      <c r="JL33" s="266">
        <f>(('MMO - Euro100kg'!JL33/0.97116)*JL$65)</f>
        <v>38.635873126420513</v>
      </c>
      <c r="JM33" s="266">
        <f>(('MMO - Euro100kg'!JM33/0.97116)*JM$65)</f>
        <v>35.75150953498909</v>
      </c>
      <c r="JN33" s="266">
        <f>(('MMO - Euro100kg'!JN33/0.97116)*JN$65)</f>
        <v>34.776263079383334</v>
      </c>
      <c r="JO33" s="266">
        <f>(('MMO - Euro100kg'!JO33/0.97116)*JO$65)</f>
        <v>35.309825853814488</v>
      </c>
      <c r="JP33" s="266">
        <f>(('MMO - Euro100kg'!JP33/0.97116)*JP$65)</f>
        <v>36.323077556736273</v>
      </c>
      <c r="JQ33" s="266">
        <f>(('MMO - Euro100kg'!JQ33/0.97116)*JQ$65)</f>
        <v>37.717455039708831</v>
      </c>
      <c r="JR33" s="266">
        <f>(('MMO - Euro100kg'!JR33/0.97116)*JR$65)</f>
        <v>37.647460443398131</v>
      </c>
      <c r="JS33" s="266">
        <f>(('MMO - Euro100kg'!JS33/0.97116)*JS$65)</f>
        <v>38.119894296979432</v>
      </c>
      <c r="JT33" s="266">
        <f>(('MMO - Euro100kg'!JT33/0.97116)*JT$65)</f>
        <v>37.314626200577017</v>
      </c>
      <c r="JU33" s="266">
        <f>(('MMO - Euro100kg'!JU33/0.97116)*JU$65)</f>
        <v>37.040266588409736</v>
      </c>
      <c r="JV33" s="266">
        <f>(('MMO - Euro100kg'!JV33/0.97116)*JV$65)</f>
        <v>37.327224585620733</v>
      </c>
      <c r="JW33" s="266">
        <f>(('MMO - Euro100kg'!JW33/0.97116)*JW$65)</f>
        <v>37.462860159734007</v>
      </c>
      <c r="JX33" s="266">
        <f>(('MMO - Euro100kg'!JX33/0.97116)*JX$65)</f>
        <v>36.266502378598787</v>
      </c>
      <c r="JY33" s="266">
        <f>(('MMO - Euro100kg'!JY33/0.97116)*JY$65)</f>
        <v>36.306731618127678</v>
      </c>
      <c r="JZ33" s="266">
        <f>(('MMO - Euro100kg'!JZ33/0.97116)*JZ$65)</f>
        <v>37.035660447300138</v>
      </c>
      <c r="KA33" s="266">
        <f>(('MMO - Euro100kg'!KA33/0.97116)*KA$65)</f>
        <v>37.955462980941789</v>
      </c>
      <c r="KB33" s="266">
        <f>(('MMO - Euro100kg'!KB33/0.97116)*KB$65)</f>
        <v>39.119927401923654</v>
      </c>
      <c r="KC33" s="266">
        <f>(('MMO - Euro100kg'!KC33/0.97116)*KC$65)</f>
        <v>40.318019687796038</v>
      </c>
      <c r="KD33" s="266">
        <f>(('MMO - Euro100kg'!KD33/0.97116)*KD$65)</f>
        <v>41.584012984472182</v>
      </c>
      <c r="KE33" s="266">
        <f>(('MMO - Euro100kg'!KE33/0.97116)*KE$65)</f>
        <v>43.433493451130616</v>
      </c>
      <c r="KF33" s="266">
        <f>(('MMO - Euro100kg'!KF33/0.97116)*KF$65)</f>
        <v>44.249295275752708</v>
      </c>
      <c r="KG33" s="266">
        <f>(('MMO - Euro100kg'!KG33/0.97116)*KG$65)</f>
        <v>43.921927042574517</v>
      </c>
      <c r="KH33" s="266">
        <f>(('MMO - Euro100kg'!KH33/0.97116)*KH$65)</f>
        <v>43.966275330532554</v>
      </c>
      <c r="KI33" s="266">
        <f>(('MMO - Euro100kg'!KI33/0.97116)*KI$65)</f>
        <v>43.192695529548367</v>
      </c>
      <c r="KJ33" s="266">
        <f>(('MMO - Euro100kg'!KJ33/0.97116)*KJ$65)</f>
        <v>43.376022586636694</v>
      </c>
      <c r="KK33" s="266">
        <f>(('MMO - Euro100kg'!KK33/0.97116)*KK$65)</f>
        <v>44.26004840468682</v>
      </c>
      <c r="KL33" s="266">
        <f>(('MMO - Euro100kg'!KL33/0.97116)*KL$65)</f>
        <v>44.646597784877784</v>
      </c>
      <c r="KM33" s="266">
        <f>(('MMO - Euro100kg'!KM33/0.97116)*KM$65)</f>
        <v>45.66804234111784</v>
      </c>
      <c r="KN33" s="266">
        <f>(('MMO - Euro100kg'!KN33/0.97116)*KN$65)</f>
        <v>45.72427124353306</v>
      </c>
      <c r="KO33" s="266">
        <f>(('MMO - Euro100kg'!KO33/0.97116)*KO$65)</f>
        <v>46.219999433666949</v>
      </c>
      <c r="KP33" s="266">
        <f>(('MMO - Euro100kg'!KP33/0.97116)*KP$65)</f>
        <v>44.373481197742905</v>
      </c>
      <c r="KQ33" s="266">
        <f>(('MMO - Euro100kg'!KQ33/0.97116)*KQ$65)</f>
        <v>38.122966153387509</v>
      </c>
      <c r="KR33" s="266">
        <f>(('MMO - Euro100kg'!KR33/0.97116)*KR$65)</f>
        <v>36.536453879896207</v>
      </c>
      <c r="KS33" s="266">
        <f>(('MMO - Euro100kg'!KS33/0.97116)*KS$65)</f>
        <v>33.62081390951402</v>
      </c>
      <c r="KT33" s="266">
        <f>(('MMO - Euro100kg'!KT33/0.97116)*KT$65)</f>
        <v>33.56836154701594</v>
      </c>
      <c r="KU33" s="266">
        <f>(('MMO - Euro100kg'!KU33/0.97116)*KU$65)</f>
        <v>33.301279706742449</v>
      </c>
      <c r="KV33" s="266">
        <f>(('MMO - Euro100kg'!KV33/0.97116)*KV$65)</f>
        <v>32.462086108833297</v>
      </c>
      <c r="KW33" s="266">
        <f>(('MMO - Euro100kg'!KW33/0.97116)*KW$65)</f>
        <v>30.994784139809493</v>
      </c>
      <c r="KX33" s="266">
        <f>(('MMO - Euro100kg'!KX33/0.97116)*KX$65)</f>
        <v>31.187073877287645</v>
      </c>
      <c r="KY33" s="266">
        <f>KX33-KL33</f>
        <v>-13.459523907590139</v>
      </c>
      <c r="KZ33" s="267">
        <f>(KX33/KL33)-1</f>
        <v>-0.3014680754050425</v>
      </c>
      <c r="LA33" s="20"/>
      <c r="LB33" s="25"/>
      <c r="LE33" s="23"/>
      <c r="LF33" s="24"/>
    </row>
    <row r="34" spans="2:318" s="17" customFormat="1" ht="18" customHeight="1">
      <c r="B34" s="87" t="s">
        <v>34</v>
      </c>
      <c r="C34" s="118">
        <f>(('MMO - Euro100kg'!C34/0.97116)*C$65)</f>
        <v>24.698252914040943</v>
      </c>
      <c r="D34" s="118">
        <f>(('MMO - Euro100kg'!D34/0.97116)*D$65)</f>
        <v>24.427626755632442</v>
      </c>
      <c r="E34" s="118">
        <f>(('MMO - Euro100kg'!E34/0.97116)*E$65)</f>
        <v>24.283696877960377</v>
      </c>
      <c r="F34" s="118">
        <f>(('MMO - Euro100kg'!F34/0.97116)*F$65)</f>
        <v>23.928188310885954</v>
      </c>
      <c r="G34" s="118">
        <f>(('MMO - Euro100kg'!G34/0.97116)*G$65)</f>
        <v>23.748976522921048</v>
      </c>
      <c r="H34" s="118">
        <f>(('MMO - Euro100kg'!H34/0.97116)*H$65)</f>
        <v>24.013454034350673</v>
      </c>
      <c r="I34" s="118">
        <f>(('MMO - Euro100kg'!I34/0.97116)*I$65)</f>
        <v>24.408296964454877</v>
      </c>
      <c r="J34" s="118">
        <f>(('MMO - Euro100kg'!J34/0.97116)*J$65)</f>
        <v>25.330083405412083</v>
      </c>
      <c r="K34" s="118">
        <f>(('MMO - Euro100kg'!K34/0.97116)*K$65)</f>
        <v>25.48957667119733</v>
      </c>
      <c r="L34" s="118">
        <f>(('MMO - Euro100kg'!L34/0.97116)*L$65)</f>
        <v>26.006244511717941</v>
      </c>
      <c r="M34" s="118">
        <f>(('MMO - Euro100kg'!M34/0.97116)*M$65)</f>
        <v>25.449956011367853</v>
      </c>
      <c r="N34" s="118">
        <f>(('MMO - Euro100kg'!N34/0.97116)*N$65)</f>
        <v>25.697963981218336</v>
      </c>
      <c r="O34" s="118">
        <f>(('MMO - Euro100kg'!O34/0.97116)*O$65)</f>
        <v>25.561874974257588</v>
      </c>
      <c r="P34" s="118">
        <f>(('MMO - Euro100kg'!P34/0.97116)*P$65)</f>
        <v>24.929088100827876</v>
      </c>
      <c r="Q34" s="118">
        <f>(('MMO - Euro100kg'!Q34/0.97116)*Q$65)</f>
        <v>25.712557518843447</v>
      </c>
      <c r="R34" s="118">
        <f>(('MMO - Euro100kg'!R34/0.97116)*R$65)</f>
        <v>25.503754139379708</v>
      </c>
      <c r="S34" s="118">
        <f>(('MMO - Euro100kg'!S34/0.97116)*S$65)</f>
        <v>25.465833065612259</v>
      </c>
      <c r="T34" s="118">
        <f>(('MMO - Euro100kg'!T34/0.97116)*T$65)</f>
        <v>25.992866263025658</v>
      </c>
      <c r="U34" s="118">
        <f>(('MMO - Euro100kg'!U34/0.97116)*U$65)</f>
        <v>25.94342699452201</v>
      </c>
      <c r="V34" s="118">
        <f>(('MMO - Euro100kg'!V34/0.97116)*V$65)</f>
        <v>26.45362032002965</v>
      </c>
      <c r="W34" s="118">
        <f>(('MMO - Euro100kg'!W34/0.97116)*W$65)</f>
        <v>26.551637464475469</v>
      </c>
      <c r="X34" s="118">
        <f>(('MMO - Euro100kg'!X34/0.97116)*X$65)</f>
        <v>26.671930608756536</v>
      </c>
      <c r="Y34" s="118">
        <f>(('MMO - Euro100kg'!Y34/0.97116)*Y$65)</f>
        <v>26.901892829193958</v>
      </c>
      <c r="Z34" s="118">
        <f>(('MMO - Euro100kg'!Z34/0.97116)*Z$65)</f>
        <v>26.873302524815685</v>
      </c>
      <c r="AA34" s="118">
        <f>(('MMO - Euro100kg'!AA34/0.97116)*AA$65)</f>
        <v>28.208505620322871</v>
      </c>
      <c r="AB34" s="118">
        <f>(('MMO - Euro100kg'!AB34/0.97116)*AB$65)</f>
        <v>28.356892600027194</v>
      </c>
      <c r="AC34" s="118">
        <f>(('MMO - Euro100kg'!AC34/0.97116)*AC$65)</f>
        <v>30.304107096503998</v>
      </c>
      <c r="AD34" s="118">
        <f>(('MMO - Euro100kg'!AD34/0.97116)*AD$65)</f>
        <v>30.372255826632667</v>
      </c>
      <c r="AE34" s="118">
        <f>(('MMO - Euro100kg'!AE34/0.97116)*AE$65)</f>
        <v>30.758844224970165</v>
      </c>
      <c r="AF34" s="118">
        <f>(('MMO - Euro100kg'!AF34/0.97116)*AF$65)</f>
        <v>30.324389064358243</v>
      </c>
      <c r="AG34" s="118">
        <f>(('MMO - Euro100kg'!AG34/0.97116)*AG$65)</f>
        <v>28.675980044482884</v>
      </c>
      <c r="AH34" s="118">
        <f>(('MMO - Euro100kg'!AH34/0.97116)*AH$65)</f>
        <v>29.098331273940442</v>
      </c>
      <c r="AI34" s="118">
        <f>(('MMO - Euro100kg'!AI34/0.97116)*AI$65)</f>
        <v>28.995219325342887</v>
      </c>
      <c r="AJ34" s="118">
        <f>(('MMO - Euro100kg'!AJ34/0.97116)*AJ$65)</f>
        <v>29.69825824786853</v>
      </c>
      <c r="AK34" s="118">
        <f>(('MMO - Euro100kg'!AK34/0.97116)*AK$65)</f>
        <v>29.098435870505376</v>
      </c>
      <c r="AL34" s="118">
        <f>(('MMO - Euro100kg'!AL34/0.97116)*AL$65)</f>
        <v>29.063628289880143</v>
      </c>
      <c r="AM34" s="118">
        <f>(('MMO - Euro100kg'!AM34/0.97116)*AM$65)</f>
        <v>28.856174157296429</v>
      </c>
      <c r="AN34" s="118">
        <f>(('MMO - Euro100kg'!AN34/0.97116)*AN$65)</f>
        <v>27.807712689567115</v>
      </c>
      <c r="AO34" s="118">
        <f>(('MMO - Euro100kg'!AO34/0.97116)*AO$65)</f>
        <v>28.832817987767211</v>
      </c>
      <c r="AP34" s="118">
        <f>(('MMO - Euro100kg'!AP34/0.97116)*AP$65)</f>
        <v>28.349331440133451</v>
      </c>
      <c r="AQ34" s="118">
        <f>(('MMO - Euro100kg'!AQ34/0.97116)*AQ$65)</f>
        <v>28.088238725132829</v>
      </c>
      <c r="AR34" s="118">
        <f>(('MMO - Euro100kg'!AR34/0.97116)*AR$65)</f>
        <v>27.659025299332757</v>
      </c>
      <c r="AS34" s="118">
        <f>(('MMO - Euro100kg'!AS34/0.97116)*AS$65)</f>
        <v>27.647724569586888</v>
      </c>
      <c r="AT34" s="118">
        <f>(('MMO - Euro100kg'!AT34/0.97116)*AT$65)</f>
        <v>27.5121573996046</v>
      </c>
      <c r="AU34" s="118">
        <f>(('MMO - Euro100kg'!AU34/0.97116)*AU$65)</f>
        <v>27.618456428394907</v>
      </c>
      <c r="AV34" s="118">
        <f>(('MMO - Euro100kg'!AV34/0.97116)*AV$65)</f>
        <v>28.006075354627455</v>
      </c>
      <c r="AW34" s="118">
        <f>(('MMO - Euro100kg'!AW34/0.97116)*AW$65)</f>
        <v>27.661427246282798</v>
      </c>
      <c r="AX34" s="118">
        <f>(('MMO - Euro100kg'!AX34/0.97116)*AX$65)</f>
        <v>27.055115365439267</v>
      </c>
      <c r="AY34" s="118">
        <f>(('MMO - Euro100kg'!AY34/0.97116)*AY$65)</f>
        <v>27.77489668025866</v>
      </c>
      <c r="AZ34" s="118">
        <f>(('MMO - Euro100kg'!AZ34/0.97116)*AZ$65)</f>
        <v>27.510161816796408</v>
      </c>
      <c r="BA34" s="118">
        <f>(('MMO - Euro100kg'!BA34/0.97116)*BA$65)</f>
        <v>26.596636723094029</v>
      </c>
      <c r="BB34" s="118">
        <f>(('MMO - Euro100kg'!BB34/0.97116)*BB$65)</f>
        <v>26.338475946291037</v>
      </c>
      <c r="BC34" s="118">
        <f>(('MMO - Euro100kg'!BC34/0.97116)*BC$65)</f>
        <v>23.131207504427696</v>
      </c>
      <c r="BD34" s="118">
        <f>(('MMO - Euro100kg'!BD34/0.97116)*BD$65)</f>
        <v>22.948626714444586</v>
      </c>
      <c r="BE34" s="118">
        <f>(('MMO - Euro100kg'!BE34/0.97116)*BE$65)</f>
        <v>23.691674348202152</v>
      </c>
      <c r="BF34" s="118">
        <f>(('MMO - Euro100kg'!BF34/0.97116)*BF$65)</f>
        <v>23.83831797026237</v>
      </c>
      <c r="BG34" s="118">
        <f>(('MMO - Euro100kg'!BG34/0.97116)*BG$65)</f>
        <v>23.877213723794224</v>
      </c>
      <c r="BH34" s="118">
        <f>(('MMO - Euro100kg'!BH34/0.97116)*BH$65)</f>
        <v>24.367445045100705</v>
      </c>
      <c r="BI34" s="118">
        <f>(('MMO - Euro100kg'!BI34/0.97116)*BI$65)</f>
        <v>22.670002437840008</v>
      </c>
      <c r="BJ34" s="118">
        <f>(('MMO - Euro100kg'!BJ34/0.97116)*BJ$65)</f>
        <v>22.484399942834106</v>
      </c>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f>(('MMO - Euro100kg'!DN34/0.97116)*DN$65)</f>
        <v>35.50927777091313</v>
      </c>
      <c r="DO34" s="118">
        <f>(('MMO - Euro100kg'!DO34/0.97116)*DO$65)</f>
        <v>36.743423534741957</v>
      </c>
      <c r="DP34" s="118">
        <f>(('MMO - Euro100kg'!DP34/0.97116)*DP$65)</f>
        <v>38.42354380328679</v>
      </c>
      <c r="DQ34" s="118">
        <f>(('MMO - Euro100kg'!DQ34/0.97116)*DQ$65)</f>
        <v>41.517812203962272</v>
      </c>
      <c r="DR34" s="118">
        <f>(('MMO - Euro100kg'!DR34/0.97116)*DR$65)</f>
        <v>40.174727705826022</v>
      </c>
      <c r="DS34" s="118">
        <f>(('MMO - Euro100kg'!DS34/0.97116)*DS$65)</f>
        <v>39.362516989991349</v>
      </c>
      <c r="DT34" s="118">
        <f>(('MMO - Euro100kg'!DT34/0.97116)*DT$65)</f>
        <v>37.85948350426294</v>
      </c>
      <c r="DU34" s="118">
        <f>(('MMO - Euro100kg'!DU34/0.97116)*DU$65)</f>
        <v>41.924462498455455</v>
      </c>
      <c r="DV34" s="118">
        <f>(('MMO - Euro100kg'!DV34/0.97116)*DV$65)</f>
        <v>42.737683800815518</v>
      </c>
      <c r="DW34" s="118">
        <f>(('MMO - Euro100kg'!DW34/0.97116)*DW$65)</f>
        <v>43.176984225050454</v>
      </c>
      <c r="DX34" s="118">
        <f>(('MMO - Euro100kg'!DX34/0.97116)*DX$65)</f>
        <v>44.101116190946911</v>
      </c>
      <c r="DY34" s="118">
        <f>(('MMO - Euro100kg'!DY34/0.97116)*DY$65)</f>
        <v>44.489307632110055</v>
      </c>
      <c r="DZ34" s="118">
        <f>(('MMO - Euro100kg'!DZ34/0.97116)*DZ$65)</f>
        <v>44.103453601878165</v>
      </c>
      <c r="EA34" s="118">
        <f>(('MMO - Euro100kg'!EA34/0.97116)*EA$65)</f>
        <v>43.865276164586682</v>
      </c>
      <c r="EB34" s="118">
        <f>(('MMO - Euro100kg'!EB34/0.97116)*EB$65)</f>
        <v>43.315134684295067</v>
      </c>
      <c r="EC34" s="118">
        <f>(('MMO - Euro100kg'!EC34/0.97116)*EC$65)</f>
        <v>42.647158655628324</v>
      </c>
      <c r="ED34" s="118">
        <f>(('MMO - Euro100kg'!ED34/0.97116)*ED$65)</f>
        <v>40.560817167099138</v>
      </c>
      <c r="EE34" s="268">
        <f>(('MMO - Euro100kg'!EE34/0.97116)*EE$65)</f>
        <v>39.713042341117841</v>
      </c>
      <c r="EF34" s="268">
        <f>(('MMO - Euro100kg'!EF34/0.97116)*EF$65)</f>
        <v>39.707752790477372</v>
      </c>
      <c r="EG34" s="268">
        <f>(('MMO - Euro100kg'!EG34/0.97116)*EG$65)</f>
        <v>37.843257341735658</v>
      </c>
      <c r="EH34" s="268">
        <f>(('MMO - Euro100kg'!EH34/0.97116)*EH$65)</f>
        <v>37.219572470035835</v>
      </c>
      <c r="EI34" s="268">
        <f>(('MMO - Euro100kg'!EI34/0.97116)*EI$65)</f>
        <v>36.797980765270395</v>
      </c>
      <c r="EJ34" s="268">
        <f>(('MMO - Euro100kg'!EJ34/0.97116)*EJ$65)</f>
        <v>39.981218336834303</v>
      </c>
      <c r="EK34" s="268">
        <f>(('MMO - Euro100kg'!EK34/0.97116)*EK$65)</f>
        <v>40.112733226244906</v>
      </c>
      <c r="EL34" s="268">
        <f>(('MMO - Euro100kg'!EL34/0.97116)*EL$65)</f>
        <v>40.899122698628446</v>
      </c>
      <c r="EM34" s="268">
        <f>(('MMO - Euro100kg'!EM34/0.97116)*EM$65)</f>
        <v>41.432409077803861</v>
      </c>
      <c r="EN34" s="268">
        <f>(('MMO - Euro100kg'!EN34/0.97116)*EN$65)</f>
        <v>43.667777709131343</v>
      </c>
      <c r="EO34" s="268">
        <f>(('MMO - Euro100kg'!EO34/0.97116)*EO$65)</f>
        <v>45.909397009761527</v>
      </c>
      <c r="EP34" s="268">
        <f>(('MMO - Euro100kg'!EP34/0.97116)*EP$65)</f>
        <v>45.383190411466693</v>
      </c>
      <c r="EQ34" s="268">
        <f>(('MMO - Euro100kg'!EQ34/0.97116)*EQ$65)</f>
        <v>45.004089954281476</v>
      </c>
      <c r="ER34" s="268">
        <f>(('MMO - Euro100kg'!ER34/0.97116)*ER$65)</f>
        <v>46.509314839985166</v>
      </c>
      <c r="ES34" s="268">
        <f>(('MMO - Euro100kg'!ES34/0.97116)*ES$65)</f>
        <v>46.185951645454914</v>
      </c>
      <c r="ET34" s="268">
        <f>(('MMO - Euro100kg'!ET34/0.97116)*ET$65)</f>
        <v>45.453255900160634</v>
      </c>
      <c r="EU34" s="268">
        <f>(('MMO - Euro100kg'!EU34/0.97116)*EU$65)</f>
        <v>46.034185921990193</v>
      </c>
      <c r="EV34" s="268">
        <f>(('MMO - Euro100kg'!EV34/0.97116)*EV$65)</f>
        <v>48.160179373120798</v>
      </c>
      <c r="EW34" s="268">
        <f>(('MMO - Euro100kg'!EW34/0.97116)*EW$65)</f>
        <v>49.724337390337325</v>
      </c>
      <c r="EX34" s="268">
        <f>(('MMO - Euro100kg'!EX34/0.97116)*EX$65)</f>
        <v>47.480389637134962</v>
      </c>
      <c r="EY34" s="268">
        <f>(('MMO - Euro100kg'!EY34/0.97116)*EY$65)</f>
        <v>45.392433069731041</v>
      </c>
      <c r="EZ34" s="268">
        <f>(('MMO - Euro100kg'!EZ34/0.97116)*EZ$65)</f>
        <v>44.694390213764983</v>
      </c>
      <c r="FA34" s="268">
        <f>(('MMO - Euro100kg'!FA34/0.97116)*FA$65)</f>
        <v>42.882603484492769</v>
      </c>
      <c r="FB34" s="268">
        <f>(('MMO - Euro100kg'!FB34/0.97116)*FB$65)</f>
        <v>41.946895671156135</v>
      </c>
      <c r="FC34" s="268">
        <f>(('MMO - Euro100kg'!FC34/0.97116)*FC$65)</f>
        <v>39.697751760780918</v>
      </c>
      <c r="FD34" s="268">
        <f>(('MMO - Euro100kg'!FD34/0.97116)*FD$65)</f>
        <v>39.341474731249228</v>
      </c>
      <c r="FE34" s="268">
        <f>(('MMO - Euro100kg'!FE34/0.97116)*FE$65)</f>
        <v>39.180469541579143</v>
      </c>
      <c r="FF34" s="268">
        <f>(('MMO - Euro100kg'!FF34/0.97116)*FF$65)</f>
        <v>38.809843898018862</v>
      </c>
      <c r="FG34" s="268">
        <f>(('MMO - Euro100kg'!FG34/0.97116)*FG$65)</f>
        <v>38.810480765270398</v>
      </c>
      <c r="FH34" s="268">
        <f>(('MMO - Euro100kg'!FH34/0.97116)*FH$65)</f>
        <v>38.273752728695584</v>
      </c>
      <c r="FI34" s="268">
        <f>(('MMO - Euro100kg'!FI34/0.97116)*FI$65)</f>
        <v>38.258228304295891</v>
      </c>
      <c r="FJ34" s="268">
        <f>(('MMO - Euro100kg'!FJ34/0.97116)*FJ$65)</f>
        <v>40.333975863915313</v>
      </c>
      <c r="FK34" s="268">
        <f>(('MMO - Euro100kg'!FK34/0.97116)*FK$65)</f>
        <v>40.013812759998352</v>
      </c>
      <c r="FL34" s="268">
        <f>(('MMO - Euro100kg'!FL34/0.97116)*FL$65)</f>
        <v>38.633243234894351</v>
      </c>
      <c r="FM34" s="268">
        <f>(('MMO - Euro100kg'!FM34/0.97116)*FM$65)</f>
        <v>38.588765908810082</v>
      </c>
      <c r="FN34" s="268">
        <f>(('MMO - Euro100kg'!FN34/0.97116)*FN$65)</f>
        <v>37.612722105523289</v>
      </c>
      <c r="FO34" s="268">
        <f>(('MMO - Euro100kg'!FO34/0.97116)*FO$65)</f>
        <v>36.521536821944885</v>
      </c>
      <c r="FP34" s="268">
        <f>(('MMO - Euro100kg'!FP34/0.97116)*FP$65)</f>
        <v>34.868182379834423</v>
      </c>
      <c r="FQ34" s="268">
        <f>(('MMO - Euro100kg'!FQ34/0.97116)*FQ$65)</f>
        <v>33.787275011326663</v>
      </c>
      <c r="FR34" s="268">
        <f>(('MMO - Euro100kg'!FR34/0.97116)*FR$65)</f>
        <v>33.093422299106223</v>
      </c>
      <c r="FS34" s="268">
        <f>(('MMO - Euro100kg'!FS34/0.97116)*FS$65)</f>
        <v>32.697805202026437</v>
      </c>
      <c r="FT34" s="268">
        <f>(('MMO - Euro100kg'!FT34/0.97116)*FT$65)</f>
        <v>33.34963878248692</v>
      </c>
      <c r="FU34" s="268">
        <f>(('MMO - Euro100kg'!FU34/0.97116)*FU$65)</f>
        <v>33.868919539519744</v>
      </c>
      <c r="FV34" s="268">
        <f>(('MMO - Euro100kg'!FV34/0.97116)*FV$65)</f>
        <v>35.409003665719347</v>
      </c>
      <c r="FW34" s="268">
        <f>(('MMO - Euro100kg'!FW34/0.97116)*FW$65)</f>
        <v>37.384373326743273</v>
      </c>
      <c r="FX34" s="268">
        <f>(('MMO - Euro100kg'!FX34/0.97116)*FX$65)</f>
        <v>37.232607397339265</v>
      </c>
      <c r="FY34" s="268">
        <f>(('MMO - Euro100kg'!FY34/0.97116)*FY$65)</f>
        <v>35.850908192264917</v>
      </c>
      <c r="FZ34" s="268">
        <f>(('MMO - Euro100kg'!FZ34/0.97116)*FZ$65)</f>
        <v>35.803515898513119</v>
      </c>
      <c r="GA34" s="268">
        <f>(('MMO - Euro100kg'!GA34/0.97116)*GA$65)</f>
        <v>35.773750772272336</v>
      </c>
      <c r="GB34" s="268">
        <f>(('MMO - Euro100kg'!GB34/0.97116)*GB$65)</f>
        <v>35.200233123275254</v>
      </c>
      <c r="GC34" s="268">
        <f>(('MMO - Euro100kg'!GC34/0.97116)*GC$65)</f>
        <v>35.092630874418212</v>
      </c>
      <c r="GD34" s="268">
        <f>(('MMO - Euro100kg'!GD34/0.97116)*GD$65)</f>
        <v>35.066605502697797</v>
      </c>
      <c r="GE34" s="268">
        <f>(('MMO - Euro100kg'!GE34/0.97116)*GE$65)</f>
        <v>35.265736541867454</v>
      </c>
      <c r="GF34" s="268">
        <f>(('MMO - Euro100kg'!GF34/0.97116)*GF$65)</f>
        <v>36.576790127270478</v>
      </c>
      <c r="GG34" s="268">
        <f>(('MMO - Euro100kg'!GG34/0.97116)*GG$65)</f>
        <v>39.668581490176692</v>
      </c>
      <c r="GH34" s="268">
        <f>(('MMO - Euro100kg'!GH34/0.97116)*GH$65)</f>
        <v>40.779718069113223</v>
      </c>
      <c r="GI34" s="268">
        <f>(('MMO - Euro100kg'!GI34/0.97116)*GI$65)</f>
        <v>41.816964454878701</v>
      </c>
      <c r="GJ34" s="268">
        <f>(('MMO - Euro100kg'!GJ34/0.97116)*GJ$65)</f>
        <v>44.905291815972653</v>
      </c>
      <c r="GK34" s="268">
        <f>(('MMO - Euro100kg'!GK34/0.97116)*GK$65)</f>
        <v>42.520070431236874</v>
      </c>
      <c r="GL34" s="268">
        <f>(('MMO - Euro100kg'!GL34/0.97116)*GL$65)</f>
        <v>40.375747353680133</v>
      </c>
      <c r="GM34" s="268">
        <f>(('MMO - Euro100kg'!GM34/0.97116)*GM$65)</f>
        <v>41.798922525639441</v>
      </c>
      <c r="GN34" s="268">
        <f>(('MMO - Euro100kg'!GN34/0.97116)*GN$65)</f>
        <v>40.039827319906095</v>
      </c>
      <c r="GO34" s="268">
        <f>(('MMO - Euro100kg'!GO34/0.97116)*GO$65)</f>
        <v>40.204077289015196</v>
      </c>
      <c r="GP34" s="268">
        <f>(('MMO - Euro100kg'!GP34/0.97116)*GP$65)</f>
        <v>39.171386177354911</v>
      </c>
      <c r="GQ34" s="268">
        <f>(('MMO - Euro100kg'!GQ34/0.97116)*GQ$65)</f>
        <v>39.416613843239013</v>
      </c>
      <c r="GR34" s="268">
        <f>(('MMO - Euro100kg'!GR34/0.97116)*GR$65)</f>
        <v>40.792348119774296</v>
      </c>
      <c r="GS34" s="268">
        <f>(('MMO - Euro100kg'!GS34/0.97116)*GS$65)</f>
        <v>42.612085959059272</v>
      </c>
      <c r="GT34" s="268">
        <f>(('MMO - Euro100kg'!GT34/0.97116)*GT$65)</f>
        <v>47.710877556557193</v>
      </c>
      <c r="GU34" s="268">
        <f>(('MMO - Euro100kg'!GU34/0.97116)*GU$65)</f>
        <v>49.149775330042239</v>
      </c>
      <c r="GV34" s="268">
        <f>(('MMO - Euro100kg'!GV34/0.97116)*GV$65)</f>
        <v>48.719811883820284</v>
      </c>
      <c r="GW34" s="268">
        <f>(('MMO - Euro100kg'!GW34/0.97116)*GW$65)</f>
        <v>46.785437672474146</v>
      </c>
      <c r="GX34" s="268">
        <f>(('MMO - Euro100kg'!GX34/0.97116)*GX$65)</f>
        <v>44.679581379619812</v>
      </c>
      <c r="GY34" s="268">
        <f>(('MMO - Euro100kg'!GY34/0.97116)*GY$65)</f>
        <v>42.721214578442265</v>
      </c>
      <c r="GZ34" s="268">
        <f>(('MMO - Euro100kg'!GZ34/0.97116)*GZ$65)</f>
        <v>42.525225585897275</v>
      </c>
      <c r="HA34" s="268">
        <f>(('MMO - Euro100kg'!HA34/0.97116)*HA$65)</f>
        <v>42.136256200243601</v>
      </c>
      <c r="HB34" s="268">
        <f>(('MMO - Euro100kg'!HB34/0.97116)*HB$65)</f>
        <v>42.018374917624271</v>
      </c>
      <c r="HC34" s="268">
        <f>(('MMO - Euro100kg'!HC34/0.97116)*HC$65)</f>
        <v>44.379579205186673</v>
      </c>
      <c r="HD34" s="268">
        <f>(('MMO - Euro100kg'!HD34/0.97116)*HD$65)</f>
        <v>45.275124205907908</v>
      </c>
      <c r="HE34" s="268">
        <f>(('MMO - Euro100kg'!HE34/0.97116)*HE$65)</f>
        <v>47.114523199060919</v>
      </c>
      <c r="HF34" s="268">
        <f>(('MMO - Euro100kg'!HF34/0.97116)*HF$65)</f>
        <v>49.139568449742761</v>
      </c>
      <c r="HG34" s="268">
        <f>(('MMO - Euro100kg'!HG34/0.97116)*HG$65)</f>
        <v>49.312335227974792</v>
      </c>
      <c r="HH34" s="268">
        <f>(('MMO - Euro100kg'!HH34/0.97116)*HH$65)</f>
        <v>46.864664972592166</v>
      </c>
      <c r="HI34" s="268">
        <f>(('MMO - Euro100kg'!HI34/0.97116)*HI$65)</f>
        <v>46.773857341173994</v>
      </c>
      <c r="HJ34" s="268">
        <f>(('MMO - Euro100kg'!HJ34/0.97116)*HJ$65)</f>
        <v>45.804085049674718</v>
      </c>
      <c r="HK34" s="268">
        <f>(('MMO - Euro100kg'!HK34/0.97116)*HK$65)</f>
        <v>43.993105854666766</v>
      </c>
      <c r="HL34" s="268">
        <f>(('MMO - Euro100kg'!HL34/0.97116)*HL$65)</f>
        <v>42.186979642901278</v>
      </c>
      <c r="HM34" s="268">
        <f>(('MMO - Euro100kg'!HM34/0.97116)*HM$65)</f>
        <v>41.277934061181618</v>
      </c>
      <c r="HN34" s="268">
        <f>(('MMO - Euro100kg'!HN34/0.97116)*HN$65)</f>
        <v>40.420231192594414</v>
      </c>
      <c r="HO34" s="268">
        <f>(('MMO - Euro100kg'!HO34/0.97116)*HO$65)</f>
        <v>41.058341814287687</v>
      </c>
      <c r="HP34" s="268">
        <f>(('MMO - Euro100kg'!HP34/0.97116)*HP$65)</f>
        <v>45.023427766794356</v>
      </c>
      <c r="HQ34" s="268">
        <f>(('MMO - Euro100kg'!HQ34/0.97116)*HQ$65)</f>
        <v>46.815872748322491</v>
      </c>
      <c r="HR34" s="268">
        <f>(('MMO - Euro100kg'!HR34/0.97116)*HR$65)</f>
        <v>48.644658683710958</v>
      </c>
      <c r="HS34" s="268">
        <f>(('MMO - Euro100kg'!HS34/0.97116)*HS$65)</f>
        <v>47.813492985315541</v>
      </c>
      <c r="HT34" s="268">
        <f>(('MMO - Euro100kg'!HT34/0.97116)*HT$65)</f>
        <v>46.96197586212454</v>
      </c>
      <c r="HU34" s="268">
        <f>(('MMO - Euro100kg'!HU34/0.97116)*HU$65)</f>
        <v>47.491880412035492</v>
      </c>
      <c r="HV34" s="268">
        <f>(('MMO - Euro100kg'!HV34/0.97116)*HV$65)</f>
        <v>45.682638906050492</v>
      </c>
      <c r="HW34" s="268">
        <f>(('MMO - Euro100kg'!HW34/0.97116)*HW$65)</f>
        <v>43.261174078608903</v>
      </c>
      <c r="HX34" s="268">
        <f>(('MMO - Euro100kg'!HX34/0.97116)*HX$65)</f>
        <v>42.482446043906258</v>
      </c>
      <c r="HY34" s="268">
        <f>(('MMO - Euro100kg'!HY34/0.97116)*HY$65)</f>
        <v>45.025700474409234</v>
      </c>
      <c r="HZ34" s="268">
        <f>(('MMO - Euro100kg'!HZ34/0.97116)*HZ$65)</f>
        <v>44.297648585197081</v>
      </c>
      <c r="IA34" s="268">
        <f>(('MMO - Euro100kg'!IA34/0.97116)*IA$65)</f>
        <v>44.737753150871129</v>
      </c>
      <c r="IB34" s="268">
        <f>(('MMO - Euro100kg'!IB34/0.97116)*IB$65)</f>
        <v>46.717140139814056</v>
      </c>
      <c r="IC34" s="268">
        <f>(('MMO - Euro100kg'!IC34/0.97116)*IC$65)</f>
        <v>46.744428088686419</v>
      </c>
      <c r="ID34" s="268">
        <f>(('MMO - Euro100kg'!ID34/0.97116)*ID$65)</f>
        <v>47.147394867992915</v>
      </c>
      <c r="IE34" s="268">
        <f>(('MMO - Euro100kg'!IE34/0.97116)*IE$65)</f>
        <v>48.294558007481214</v>
      </c>
      <c r="IF34" s="268">
        <f>(('MMO - Euro100kg'!IF34/0.97116)*IF$65)</f>
        <v>49.035735334314346</v>
      </c>
      <c r="IG34" s="268">
        <f>(('MMO - Euro100kg'!IG34/0.97116)*IG$65)</f>
        <v>47.876165371210476</v>
      </c>
      <c r="IH34" s="268">
        <f>(('MMO - Euro100kg'!IH34/0.97116)*IH$65)</f>
        <v>47.93655267927015</v>
      </c>
      <c r="II34" s="268">
        <f>(('MMO - Euro100kg'!II34/0.97116)*II$65)</f>
        <v>48.744069051443631</v>
      </c>
      <c r="IJ34" s="268">
        <f>(('MMO - Euro100kg'!IJ34/0.97116)*IJ$65)</f>
        <v>46.242254005519172</v>
      </c>
      <c r="IK34" s="268">
        <f>(('MMO - Euro100kg'!IK34/0.97116)*IK$65)</f>
        <v>49.261045509001335</v>
      </c>
      <c r="IL34" s="268">
        <f>(('MMO - Euro100kg'!IL34/0.97116)*IL$65)</f>
        <v>49.521003954034349</v>
      </c>
      <c r="IM34" s="268">
        <f>(('MMO - Euro100kg'!IM34/0.97116)*IM$65)</f>
        <v>48.64679308397028</v>
      </c>
      <c r="IN34" s="268">
        <f>(('MMO - Euro100kg'!IN34/0.97116)*IN$65)</f>
        <v>49.826798973299034</v>
      </c>
      <c r="IO34" s="268">
        <f>(('MMO - Euro100kg'!IO34/0.97116)*IO$65)</f>
        <v>50.53959917661728</v>
      </c>
      <c r="IP34" s="268">
        <f>(('MMO - Euro100kg'!IP34/0.97116)*IP$65)</f>
        <v>50.452859794659808</v>
      </c>
      <c r="IQ34" s="268">
        <f>(('MMO - Euro100kg'!IQ34/0.97116)*IQ$65)</f>
        <v>52.972453747907842</v>
      </c>
      <c r="IR34" s="268">
        <f>(('MMO - Euro100kg'!IR34/0.97116)*IR$65)</f>
        <v>54.732930280724666</v>
      </c>
      <c r="IS34" s="268">
        <f>(('MMO - Euro100kg'!IS34/0.97116)*IS$65)</f>
        <v>54.566013371076394</v>
      </c>
      <c r="IT34" s="268">
        <f>(('MMO - Euro100kg'!IT34/0.97116)*IT$65)</f>
        <v>54.413405036021473</v>
      </c>
      <c r="IU34" s="268">
        <f>(('MMO - Euro100kg'!IU34/0.97116)*IU$65)</f>
        <v>53.310121033462195</v>
      </c>
      <c r="IV34" s="268">
        <f>(('MMO - Euro100kg'!IV34/0.97116)*IV$65)</f>
        <v>53.422545409613249</v>
      </c>
      <c r="IW34" s="268">
        <f>(('MMO - Euro100kg'!IW34/0.97116)*IW$65)</f>
        <v>54.723069319164715</v>
      </c>
      <c r="IX34" s="268">
        <f>(('MMO - Euro100kg'!IX34/0.97116)*IX$65)</f>
        <v>53.846834713126569</v>
      </c>
      <c r="IY34" s="268">
        <f>(('MMO - Euro100kg'!IY34/0.97116)*IY$65)</f>
        <v>54.219312284465815</v>
      </c>
      <c r="IZ34" s="268">
        <f>(('MMO - Euro100kg'!IZ34/0.97116)*IZ$65)</f>
        <v>54.662178594295852</v>
      </c>
      <c r="JA34" s="268">
        <f>(('MMO - Euro100kg'!JA34/0.97116)*JA$65)</f>
        <v>53.957403517443055</v>
      </c>
      <c r="JB34" s="268">
        <f>(('MMO - Euro100kg'!JB34/0.97116)*JB$65)</f>
        <v>53.859064552117864</v>
      </c>
      <c r="JC34" s="268">
        <f>(('MMO - Euro100kg'!JC34/0.97116)*JC$65)</f>
        <v>57.062943284319779</v>
      </c>
      <c r="JD34" s="268">
        <f>(('MMO - Euro100kg'!JD34/0.97116)*JD$65)</f>
        <v>56.429910033950556</v>
      </c>
      <c r="JE34" s="268">
        <f>(('MMO - Euro100kg'!JE34/0.97116)*JE$65)</f>
        <v>56.073105405344684</v>
      </c>
      <c r="JF34" s="268">
        <f>(('MMO - Euro100kg'!JF34/0.97116)*JF$65)</f>
        <v>55.214752117742357</v>
      </c>
      <c r="JG34" s="268">
        <f>(('MMO - Euro100kg'!JG34/0.97116)*JG$65)</f>
        <v>55.444626669512367</v>
      </c>
      <c r="JH34" s="268">
        <f>(('MMO - Euro100kg'!JH34/0.97116)*JH$65)</f>
        <v>55.210195281930886</v>
      </c>
      <c r="JI34" s="268">
        <f>(('MMO - Euro100kg'!JI34/0.97116)*JI$65)</f>
        <v>55.639728330262159</v>
      </c>
      <c r="JJ34" s="268">
        <f>(('MMO - Euro100kg'!JJ34/0.97116)*JJ$65)</f>
        <v>56.036252637167003</v>
      </c>
      <c r="JK34" s="268">
        <f>(('MMO - Euro100kg'!JK34/0.97116)*JK$65)</f>
        <v>55.747776791765432</v>
      </c>
      <c r="JL34" s="268">
        <f>(('MMO - Euro100kg'!JL34/0.97116)*JL$65)</f>
        <v>49.669641927741516</v>
      </c>
      <c r="JM34" s="268">
        <f>(('MMO - Euro100kg'!JM34/0.97116)*JM$65)</f>
        <v>49.869996361739219</v>
      </c>
      <c r="JN34" s="268">
        <f>(('MMO - Euro100kg'!JN34/0.97116)*JN$65)</f>
        <v>49.599512550656591</v>
      </c>
      <c r="JO34" s="268">
        <f>(('MMO - Euro100kg'!JO34/0.97116)*JO$65)</f>
        <v>50.791143973137672</v>
      </c>
      <c r="JP34" s="268">
        <f>(('MMO - Euro100kg'!JP34/0.97116)*JP$65)</f>
        <v>50.596688496231309</v>
      </c>
      <c r="JQ34" s="268">
        <f>(('MMO - Euro100kg'!JQ34/0.97116)*JQ$65)</f>
        <v>50.552862743335986</v>
      </c>
      <c r="JR34" s="268">
        <f>(('MMO - Euro100kg'!JR34/0.97116)*JR$65)</f>
        <v>49.457210584845903</v>
      </c>
      <c r="JS34" s="268">
        <f>(('MMO - Euro100kg'!JS34/0.97116)*JS$65)</f>
        <v>49.800799044441696</v>
      </c>
      <c r="JT34" s="268">
        <f>(('MMO - Euro100kg'!JT34/0.97116)*JT$65)</f>
        <v>49.081054320900485</v>
      </c>
      <c r="JU34" s="268">
        <f>(('MMO - Euro100kg'!JU34/0.97116)*JU$65)</f>
        <v>49.096406616829363</v>
      </c>
      <c r="JV34" s="268">
        <f>(('MMO - Euro100kg'!JV34/0.97116)*JV$65)</f>
        <v>49.481505180844117</v>
      </c>
      <c r="JW34" s="268">
        <f>(('MMO - Euro100kg'!JW34/0.97116)*JW$65)</f>
        <v>49.436525953966957</v>
      </c>
      <c r="JX34" s="268">
        <f>(('MMO - Euro100kg'!JX34/0.97116)*JX$65)</f>
        <v>53.985752399192712</v>
      </c>
      <c r="JY34" s="268">
        <f>(('MMO - Euro100kg'!JY34/0.97116)*JY$65)</f>
        <v>53.674218639475519</v>
      </c>
      <c r="JZ34" s="268">
        <f>(('MMO - Euro100kg'!JZ34/0.97116)*JZ$65)</f>
        <v>54.755610675518312</v>
      </c>
      <c r="KA34" s="268">
        <f>(('MMO - Euro100kg'!KA34/0.97116)*KA$65)</f>
        <v>53.892085458920988</v>
      </c>
      <c r="KB34" s="268">
        <f>(('MMO - Euro100kg'!KB34/0.97116)*KB$65)</f>
        <v>53.452437067639416</v>
      </c>
      <c r="KC34" s="268">
        <f>(('MMO - Euro100kg'!KC34/0.97116)*KC$65)</f>
        <v>52.655539766876721</v>
      </c>
      <c r="KD34" s="268">
        <f>(('MMO - Euro100kg'!KD34/0.97116)*KD$65)</f>
        <v>50.519843537625114</v>
      </c>
      <c r="KE34" s="268">
        <f>(('MMO - Euro100kg'!KE34/0.97116)*KE$65)</f>
        <v>52.652418756950453</v>
      </c>
      <c r="KF34" s="268">
        <f>(('MMO - Euro100kg'!KF34/0.97116)*KF$65)</f>
        <v>52.820297376333457</v>
      </c>
      <c r="KG34" s="268">
        <f>(('MMO - Euro100kg'!KG34/0.97116)*KG$65)</f>
        <v>52.325356961434437</v>
      </c>
      <c r="KH34" s="268">
        <f>(('MMO - Euro100kg'!KH34/0.97116)*KH$65)</f>
        <v>53.461091838625975</v>
      </c>
      <c r="KI34" s="268">
        <f>(('MMO - Euro100kg'!KI34/0.97116)*KI$65)</f>
        <v>53.484942503711814</v>
      </c>
      <c r="KJ34" s="268">
        <f>(('MMO - Euro100kg'!KJ34/0.97116)*KJ$65)</f>
        <v>55.206642424670349</v>
      </c>
      <c r="KK34" s="268">
        <f>(('MMO - Euro100kg'!KK34/0.97116)*KK$65)</f>
        <v>56.440242775560208</v>
      </c>
      <c r="KL34" s="268">
        <f>(('MMO - Euro100kg'!KL34/0.97116)*KL$65)</f>
        <v>57.610237732392683</v>
      </c>
      <c r="KM34" s="268">
        <f>(('MMO - Euro100kg'!KM34/0.97116)*KM$65)</f>
        <v>57.38032044153384</v>
      </c>
      <c r="KN34" s="268">
        <f>(('MMO - Euro100kg'!KN34/0.97116)*KN$65)</f>
        <v>57.283223424430133</v>
      </c>
      <c r="KO34" s="268">
        <f>(('MMO - Euro100kg'!KO34/0.97116)*KO$65)</f>
        <v>56.95724690061369</v>
      </c>
      <c r="KP34" s="268">
        <f>(('MMO - Euro100kg'!KP34/0.97116)*KP$65)</f>
        <v>57.428745005972239</v>
      </c>
      <c r="KQ34" s="268">
        <f>(('MMO - Euro100kg'!KQ34/0.97116)*KQ$65)</f>
        <v>56.648009743870361</v>
      </c>
      <c r="KR34" s="268">
        <f>(('MMO - Euro100kg'!KR34/0.97116)*KR$65)</f>
        <v>56.682136568639564</v>
      </c>
      <c r="KS34" s="268">
        <f>(('MMO - Euro100kg'!KS34/0.97116)*KS$65)</f>
        <v>56.786973029441825</v>
      </c>
      <c r="KT34" s="309">
        <f>(('MMO - Euro100kg'!KT34/0.97116)*KT$65)</f>
        <v>56.985650562214261</v>
      </c>
      <c r="KU34" s="309">
        <f>(('MMO - Euro100kg'!KU34/0.97116)*KU$65)</f>
        <v>56.744097059186949</v>
      </c>
      <c r="KV34" s="309">
        <f>(('MMO - Euro100kg'!KV34/0.97116)*KV$65)</f>
        <v>56.617435662693907</v>
      </c>
      <c r="KW34" s="309">
        <f>(('MMO - Euro100kg'!KW34/0.97116)*KW$65)</f>
        <v>55.975261229511275</v>
      </c>
      <c r="KX34" s="309">
        <f>(('MMO - Euro100kg'!KX34/0.97116)*KX$65)</f>
        <v>56.115577247827346</v>
      </c>
      <c r="KY34" s="268">
        <f>KX34-KL34</f>
        <v>-1.4946604845653368</v>
      </c>
      <c r="KZ34" s="269">
        <f>(KX34/KL34)-1</f>
        <v>-2.5944355437452549E-2</v>
      </c>
      <c r="LA34" s="20"/>
      <c r="LB34" s="25"/>
      <c r="LE34" s="23"/>
      <c r="LF34" s="24"/>
    </row>
    <row r="35" spans="2:318" s="17" customFormat="1" ht="18" customHeight="1">
      <c r="B35" s="85" t="s">
        <v>35</v>
      </c>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f>(('MMO - Euro100kg'!AA35/0.97116)*AA$65)</f>
        <v>11.96514240701841</v>
      </c>
      <c r="AB35" s="117">
        <f>(('MMO - Euro100kg'!AB35/0.97116)*AB$65)</f>
        <v>11.762914555788955</v>
      </c>
      <c r="AC35" s="117">
        <f>(('MMO - Euro100kg'!AC35/0.97116)*AC$65)</f>
        <v>11.54168829029202</v>
      </c>
      <c r="AD35" s="117">
        <f>(('MMO - Euro100kg'!AD35/0.97116)*AD$65)</f>
        <v>11.593297829399891</v>
      </c>
      <c r="AE35" s="117">
        <f>(('MMO - Euro100kg'!AE35/0.97116)*AE$65)</f>
        <v>11.391453004654227</v>
      </c>
      <c r="AF35" s="117">
        <f>(('MMO - Euro100kg'!AF35/0.97116)*AF$65)</f>
        <v>10.747220643354339</v>
      </c>
      <c r="AG35" s="117">
        <f>(('MMO - Euro100kg'!AG35/0.97116)*AG$65)</f>
        <v>10.548483463075085</v>
      </c>
      <c r="AH35" s="117">
        <f>(('MMO - Euro100kg'!AH35/0.97116)*AH$65)</f>
        <v>10.737125705342065</v>
      </c>
      <c r="AI35" s="117">
        <f>(('MMO - Euro100kg'!AI35/0.97116)*AI$65)</f>
        <v>10.760224885703693</v>
      </c>
      <c r="AJ35" s="117">
        <f>(('MMO - Euro100kg'!AJ35/0.97116)*AJ$65)</f>
        <v>10.991372791301124</v>
      </c>
      <c r="AK35" s="117">
        <f>(('MMO - Euro100kg'!AK35/0.97116)*AK$65)</f>
        <v>11.548129865315705</v>
      </c>
      <c r="AL35" s="117">
        <f>(('MMO - Euro100kg'!AL35/0.97116)*AL$65)</f>
        <v>11.986490176695911</v>
      </c>
      <c r="AM35" s="117">
        <f>(('MMO - Euro100kg'!AM35/0.97116)*AM$65)</f>
        <v>11.705242920425057</v>
      </c>
      <c r="AN35" s="117">
        <f>(('MMO - Euro100kg'!AN35/0.97116)*AN$65)</f>
        <v>11.13983650026772</v>
      </c>
      <c r="AO35" s="117">
        <f>(('MMO - Euro100kg'!AO35/0.97116)*AO$65)</f>
        <v>11.265021332221263</v>
      </c>
      <c r="AP35" s="117">
        <f>(('MMO - Euro100kg'!AP35/0.97116)*AP$65)</f>
        <v>11.285058508793606</v>
      </c>
      <c r="AQ35" s="117">
        <f>(('MMO - Euro100kg'!AQ35/0.97116)*AQ$65)</f>
        <v>11.706359374665347</v>
      </c>
      <c r="AR35" s="117">
        <f>(('MMO - Euro100kg'!AR35/0.97116)*AR$65)</f>
        <v>12.168368744285184</v>
      </c>
      <c r="AS35" s="117">
        <f>(('MMO - Euro100kg'!AS35/0.97116)*AS$65)</f>
        <v>12.822766169323284</v>
      </c>
      <c r="AT35" s="117">
        <f>(('MMO - Euro100kg'!AT35/0.97116)*AT$65)</f>
        <v>13.153532971086126</v>
      </c>
      <c r="AU35" s="117">
        <f>(('MMO - Euro100kg'!AU35/0.97116)*AU$65)</f>
        <v>13.823297031385145</v>
      </c>
      <c r="AV35" s="117">
        <f>(('MMO - Euro100kg'!AV35/0.97116)*AV$65)</f>
        <v>16.649982187693066</v>
      </c>
      <c r="AW35" s="117">
        <f>(('MMO - Euro100kg'!AW35/0.97116)*AW$65)</f>
        <v>17.774147807261421</v>
      </c>
      <c r="AX35" s="117">
        <f>(('MMO - Euro100kg'!AX35/0.97116)*AX$65)</f>
        <v>18.198531455475926</v>
      </c>
      <c r="AY35" s="117">
        <f>(('MMO - Euro100kg'!AY35/0.97116)*AY$65)</f>
        <v>18.411117426582646</v>
      </c>
      <c r="AZ35" s="117">
        <f>(('MMO - Euro100kg'!AZ35/0.97116)*AZ$65)</f>
        <v>18.600419086453314</v>
      </c>
      <c r="BA35" s="117">
        <f>(('MMO - Euro100kg'!BA35/0.97116)*BA$65)</f>
        <v>18.116239548581074</v>
      </c>
      <c r="BB35" s="117">
        <f>(('MMO - Euro100kg'!BB35/0.97116)*BB$65)</f>
        <v>16.879130112442851</v>
      </c>
      <c r="BC35" s="117">
        <f>(('MMO - Euro100kg'!BC35/0.97116)*BC$65)</f>
        <v>16.714480940318794</v>
      </c>
      <c r="BD35" s="117">
        <f>(('MMO - Euro100kg'!BD35/0.97116)*BD$65)</f>
        <v>16.507027801804028</v>
      </c>
      <c r="BE35" s="117">
        <f>(('MMO - Euro100kg'!BE35/0.97116)*BE$65)</f>
        <v>16.649158151077064</v>
      </c>
      <c r="BF35" s="117">
        <f>(('MMO - Euro100kg'!BF35/0.97116)*BF$65)</f>
        <v>16.814590881008279</v>
      </c>
      <c r="BG35" s="117">
        <f>(('MMO - Euro100kg'!BG35/0.97116)*BG$65)</f>
        <v>17.41279283537213</v>
      </c>
      <c r="BH35" s="117">
        <f>(('MMO - Euro100kg'!BH35/0.97116)*BH$65)</f>
        <v>17.747306561225752</v>
      </c>
      <c r="BI35" s="117">
        <f>(('MMO - Euro100kg'!BI35/0.97116)*BI$65)</f>
        <v>17.761561225750647</v>
      </c>
      <c r="BJ35" s="117">
        <f>(('MMO - Euro100kg'!BJ35/0.97116)*BJ$65)</f>
        <v>18.797015723464721</v>
      </c>
      <c r="BK35" s="117">
        <f>(('MMO - Euro100kg'!BK35/0.97116)*BK$65)</f>
        <v>18.805918777544381</v>
      </c>
      <c r="BL35" s="117">
        <f>(('MMO - Euro100kg'!BL35/0.97116)*BL$65)</f>
        <v>18.579052648379257</v>
      </c>
      <c r="BM35" s="117">
        <f>(('MMO - Euro100kg'!BM35/0.97116)*BM$65)</f>
        <v>18.34690618435685</v>
      </c>
      <c r="BN35" s="117">
        <f>(('MMO - Euro100kg'!BN35/0.97116)*BN$65)</f>
        <v>17.994182462210141</v>
      </c>
      <c r="BO35" s="117">
        <f>(('MMO - Euro100kg'!BO35/0.97116)*BO$65)</f>
        <v>17.562289035792247</v>
      </c>
      <c r="BP35" s="117">
        <f>(('MMO - Euro100kg'!BP35/0.97116)*BP$65)</f>
        <v>16.998270109971578</v>
      </c>
      <c r="BQ35" s="117">
        <f>(('MMO - Euro100kg'!BQ35/0.97116)*BQ$65)</f>
        <v>16.956626106923679</v>
      </c>
      <c r="BR35" s="117">
        <f>(('MMO - Euro100kg'!BR35/0.97116)*BR$65)</f>
        <v>17.116207833930556</v>
      </c>
      <c r="BS35" s="117">
        <f>(('MMO - Euro100kg'!BS35/0.97116)*BS$65)</f>
        <v>17.104755838378846</v>
      </c>
      <c r="BT35" s="117">
        <f>(('MMO - Euro100kg'!BT35/0.97116)*BT$65)</f>
        <v>17.653681411919766</v>
      </c>
      <c r="BU35" s="117">
        <f>(('MMO - Euro100kg'!BU35/0.97116)*BU$65)</f>
        <v>18.498689793648833</v>
      </c>
      <c r="BV35" s="117">
        <f>(('MMO - Euro100kg'!BV35/0.97116)*BV$65)</f>
        <v>18.581900685777832</v>
      </c>
      <c r="BW35" s="117">
        <f>(('MMO - Euro100kg'!BW35/0.97116)*BW$65)</f>
        <v>18.102236469788707</v>
      </c>
      <c r="BX35" s="117">
        <f>(('MMO - Euro100kg'!BX35/0.97116)*BX$65)</f>
        <v>18.21678450512789</v>
      </c>
      <c r="BY35" s="117">
        <f>(('MMO - Euro100kg'!BY35/0.97116)*BY$65)</f>
        <v>18.640085135302115</v>
      </c>
      <c r="BZ35" s="117">
        <f>(('MMO - Euro100kg'!BZ35/0.97116)*BZ$65)</f>
        <v>18.864518905226738</v>
      </c>
      <c r="CA35" s="117">
        <f>(('MMO - Euro100kg'!CA35/0.97116)*CA$65)</f>
        <v>19.129409427900658</v>
      </c>
      <c r="CB35" s="117">
        <f>(('MMO - Euro100kg'!CB35/0.97116)*CB$65)</f>
        <v>18.806327319906092</v>
      </c>
      <c r="CC35" s="117">
        <f>(('MMO - Euro100kg'!CC35/0.97116)*CC$65)</f>
        <v>19.509181247168335</v>
      </c>
      <c r="CD35" s="117">
        <f>(('MMO - Euro100kg'!CD35/0.97116)*CD$65)</f>
        <v>20.123024177272541</v>
      </c>
      <c r="CE35" s="117">
        <f>(('MMO - Euro100kg'!CE35/0.97116)*CE$65)</f>
        <v>21.894404423575928</v>
      </c>
      <c r="CF35" s="117">
        <f>(('MMO - Euro100kg'!CF35/0.97116)*CF$65)</f>
        <v>23.984937816631657</v>
      </c>
      <c r="CG35" s="117">
        <f>(('MMO - Euro100kg'!CG35/0.97116)*CG$65)</f>
        <v>26.03081218336834</v>
      </c>
      <c r="CH35" s="117">
        <f>(('MMO - Euro100kg'!CH35/0.97116)*CH$65)</f>
        <v>27.243843444952429</v>
      </c>
      <c r="CI35" s="117">
        <f>(('MMO - Euro100kg'!CI35/0.97116)*CI$65)</f>
        <v>26.351763664071829</v>
      </c>
      <c r="CJ35" s="117">
        <f>(('MMO - Euro100kg'!CJ35/0.97116)*CJ$65)</f>
        <v>26.104788706289384</v>
      </c>
      <c r="CK35" s="117">
        <f>(('MMO - Euro100kg'!CK35/0.97116)*CK$65)</f>
        <v>26.472798941472053</v>
      </c>
      <c r="CL35" s="117">
        <f>(('MMO - Euro100kg'!CL35/0.97116)*CL$65)</f>
        <v>26.553189515630791</v>
      </c>
      <c r="CM35" s="117">
        <f>(('MMO - Euro100kg'!CM35/0.97116)*CM$65)</f>
        <v>25.631594114255119</v>
      </c>
      <c r="CN35" s="117">
        <f>(('MMO - Euro100kg'!CN35/0.97116)*CN$65)</f>
        <v>25.024306386177351</v>
      </c>
      <c r="CO35" s="117">
        <f>(('MMO - Euro100kg'!CO35/0.97116)*CO$65)</f>
        <v>25.403007475596194</v>
      </c>
      <c r="CP35" s="117">
        <f>(('MMO - Euro100kg'!CP35/0.97116)*CP$65)</f>
        <v>24.720934140615345</v>
      </c>
      <c r="CQ35" s="117">
        <f>(('MMO - Euro100kg'!CQ35/0.97116)*CQ$65)</f>
        <v>24.254781168911403</v>
      </c>
      <c r="CR35" s="117">
        <f>(('MMO - Euro100kg'!CR35/0.97116)*CR$65)</f>
        <v>21.972623460603813</v>
      </c>
      <c r="CS35" s="117">
        <f>(('MMO - Euro100kg'!CS35/0.97116)*CS$65)</f>
        <v>22.041799126817416</v>
      </c>
      <c r="CT35" s="117">
        <f>(('MMO - Euro100kg'!CT35/0.97116)*CT$65)</f>
        <v>22.402738415914989</v>
      </c>
      <c r="CU35" s="117">
        <f>(('MMO - Euro100kg'!CU35/0.97116)*CU$65)</f>
        <v>21.112953385641912</v>
      </c>
      <c r="CV35" s="117">
        <f>(('MMO - Euro100kg'!CV35/0.97116)*CV$65)</f>
        <v>18.566758062523171</v>
      </c>
      <c r="CW35" s="117">
        <f>(('MMO - Euro100kg'!CW35/0.97116)*CW$65)</f>
        <v>19.36324236994934</v>
      </c>
      <c r="CX35" s="117">
        <f>(('MMO - Euro100kg'!CX35/0.97116)*CX$65)</f>
        <v>19.47064309691503</v>
      </c>
      <c r="CY35" s="117">
        <f>(('MMO - Euro100kg'!CY35/0.97116)*CY$65)</f>
        <v>19.163575311998024</v>
      </c>
      <c r="CZ35" s="117">
        <f>(('MMO - Euro100kg'!CZ35/0.97116)*CZ$65)</f>
        <v>18.128671341488531</v>
      </c>
      <c r="DA35" s="117">
        <f>(('MMO - Euro100kg'!DA35/0.97116)*DA$65)</f>
        <v>18.914176973928086</v>
      </c>
      <c r="DB35" s="117">
        <f>(('MMO - Euro100kg'!DB35/0.97116)*DB$65)</f>
        <v>19.928616911734419</v>
      </c>
      <c r="DC35" s="117">
        <f>(('MMO - Euro100kg'!DC35/0.97116)*DC$65)</f>
        <v>20.869770583631944</v>
      </c>
      <c r="DD35" s="117">
        <f>(('MMO - Euro100kg'!DD35/0.97116)*DD$65)</f>
        <v>21.86280048601672</v>
      </c>
      <c r="DE35" s="117">
        <f>(('MMO - Euro100kg'!DE35/0.97116)*DE$65)</f>
        <v>23.334242802421844</v>
      </c>
      <c r="DF35" s="117">
        <f>(('MMO - Euro100kg'!DF35/0.97116)*DF$65)</f>
        <v>23.830797685242391</v>
      </c>
      <c r="DG35" s="117">
        <f>(('MMO - Euro100kg'!DG35/0.97116)*DG$65)</f>
        <v>23.691285555418261</v>
      </c>
      <c r="DH35" s="117">
        <f>(('MMO - Euro100kg'!DH35/0.97116)*DH$65)</f>
        <v>23.985960294905063</v>
      </c>
      <c r="DI35" s="117">
        <f>(('MMO - Euro100kg'!DI35/0.97116)*DI$65)</f>
        <v>24.996992380246304</v>
      </c>
      <c r="DJ35" s="117">
        <f>(('MMO - Euro100kg'!DJ35/0.97116)*DJ$65)</f>
        <v>24.299522735697515</v>
      </c>
      <c r="DK35" s="117">
        <f>(('MMO - Euro100kg'!DK35/0.97116)*DK$65)</f>
        <v>22.820413423122865</v>
      </c>
      <c r="DL35" s="117">
        <f>(('MMO - Euro100kg'!DL35/0.97116)*DL$65)</f>
        <v>21.882262449030023</v>
      </c>
      <c r="DM35" s="117">
        <f>(('MMO - Euro100kg'!DM35/0.97116)*DM$65)</f>
        <v>22.236157625931877</v>
      </c>
      <c r="DN35" s="117">
        <f>(('MMO - Euro100kg'!DN35/0.97116)*DN$65)</f>
        <v>23.086974236994934</v>
      </c>
      <c r="DO35" s="117">
        <f>(('MMO - Euro100kg'!DO35/0.97116)*DO$65)</f>
        <v>24.334536018781662</v>
      </c>
      <c r="DP35" s="117">
        <f>(('MMO - Euro100kg'!DP35/0.97116)*DP$65)</f>
        <v>26.115015445446684</v>
      </c>
      <c r="DQ35" s="117">
        <f>(('MMO - Euro100kg'!DQ35/0.97116)*DQ$65)</f>
        <v>26.560810782981179</v>
      </c>
      <c r="DR35" s="117">
        <f>(('MMO - Euro100kg'!DR35/0.97116)*DR$65)</f>
        <v>25.97797131227604</v>
      </c>
      <c r="DS35" s="117">
        <f>(('MMO - Euro100kg'!DS35/0.97116)*DS$65)</f>
        <v>26.206758927468179</v>
      </c>
      <c r="DT35" s="117">
        <f>(('MMO - Euro100kg'!DT35/0.97116)*DT$65)</f>
        <v>26.372651262407842</v>
      </c>
      <c r="DU35" s="117">
        <f>(('MMO - Euro100kg'!DU35/0.97116)*DU$65)</f>
        <v>27.004312368713702</v>
      </c>
      <c r="DV35" s="117">
        <f>(('MMO - Euro100kg'!DV35/0.97116)*DV$65)</f>
        <v>27.491758309650319</v>
      </c>
      <c r="DW35" s="117">
        <f>(('MMO - Euro100kg'!DW35/0.97116)*DW$65)</f>
        <v>27.292474978376376</v>
      </c>
      <c r="DX35" s="117">
        <f>(('MMO - Euro100kg'!DX35/0.97116)*DX$65)</f>
        <v>27.278100415997365</v>
      </c>
      <c r="DY35" s="117">
        <f>(('MMO - Euro100kg'!DY35/0.97116)*DY$65)</f>
        <v>27.445413732031799</v>
      </c>
      <c r="DZ35" s="117">
        <f>(('MMO - Euro100kg'!DZ35/0.97116)*DZ$65)</f>
        <v>26.272670826640304</v>
      </c>
      <c r="EA35" s="117">
        <f>(('MMO - Euro100kg'!EA35/0.97116)*EA$65)</f>
        <v>25.130025124593271</v>
      </c>
      <c r="EB35" s="117">
        <f>(('MMO - Euro100kg'!EB35/0.97116)*EB$65)</f>
        <v>25.364153898430743</v>
      </c>
      <c r="EC35" s="117">
        <f>(('MMO - Euro100kg'!EC35/0.97116)*EC$65)</f>
        <v>25.547645187198814</v>
      </c>
      <c r="ED35" s="117">
        <f>(('MMO - Euro100kg'!ED35/0.97116)*ED$65)</f>
        <v>25.010038304707773</v>
      </c>
      <c r="EE35" s="266">
        <f>(('MMO - Euro100kg'!EE35/0.97116)*EE$65)</f>
        <v>24.671909469088511</v>
      </c>
      <c r="EF35" s="266">
        <f>(('MMO - Euro100kg'!EF35/0.97116)*EF$65)</f>
        <v>26.138711643807405</v>
      </c>
      <c r="EG35" s="266">
        <f>(('MMO - Euro100kg'!EG35/0.97116)*EG$65)</f>
        <v>26.005418777544378</v>
      </c>
      <c r="EH35" s="266">
        <f>(('MMO - Euro100kg'!EH35/0.97116)*EH$65)</f>
        <v>24.397802627785328</v>
      </c>
      <c r="EI35" s="266">
        <f>(('MMO - Euro100kg'!EI35/0.97116)*EI$65)</f>
        <v>22.753266197125086</v>
      </c>
      <c r="EJ35" s="266">
        <f>(('MMO - Euro100kg'!EJ35/0.97116)*EJ$65)</f>
        <v>22.286519214135673</v>
      </c>
      <c r="EK35" s="266">
        <f>(('MMO - Euro100kg'!EK35/0.97116)*EK$65)</f>
        <v>22.209034556612711</v>
      </c>
      <c r="EL35" s="266">
        <f>(('MMO - Euro100kg'!EL35/0.97116)*EL$65)</f>
        <v>22.884999382182134</v>
      </c>
      <c r="EM35" s="266">
        <f>(('MMO - Euro100kg'!EM35/0.97116)*EM$65)</f>
        <v>23.134054532723752</v>
      </c>
      <c r="EN35" s="266">
        <f>(('MMO - Euro100kg'!EN35/0.97116)*EN$65)</f>
        <v>24.043023291733597</v>
      </c>
      <c r="EO35" s="266">
        <f>(('MMO - Euro100kg'!EO35/0.97116)*EO$65)</f>
        <v>24.592547263066848</v>
      </c>
      <c r="EP35" s="266">
        <f>(('MMO - Euro100kg'!EP35/0.97116)*EP$65)</f>
        <v>25.184993204003458</v>
      </c>
      <c r="EQ35" s="266">
        <f>(('MMO - Euro100kg'!EQ35/0.97116)*EQ$65)</f>
        <v>25.444159561761193</v>
      </c>
      <c r="ER35" s="266">
        <f>(('MMO - Euro100kg'!ER35/0.97116)*ER$65)</f>
        <v>26.294046912970057</v>
      </c>
      <c r="ES35" s="266">
        <f>(('MMO - Euro100kg'!ES35/0.97116)*ES$65)</f>
        <v>26.58171526833889</v>
      </c>
      <c r="ET35" s="266">
        <f>(('MMO - Euro100kg'!ET35/0.97116)*ET$65)</f>
        <v>26.4910539972816</v>
      </c>
      <c r="EU35" s="266">
        <f>(('MMO - Euro100kg'!EU35/0.97116)*EU$65)</f>
        <v>26.221673050784627</v>
      </c>
      <c r="EV35" s="266">
        <f>(('MMO - Euro100kg'!EV35/0.97116)*EV$65)</f>
        <v>25.856166234194159</v>
      </c>
      <c r="EW35" s="266">
        <f>(('MMO - Euro100kg'!EW35/0.97116)*EW$65)</f>
        <v>26.791015383664895</v>
      </c>
      <c r="EX35" s="266">
        <f>(('MMO - Euro100kg'!EX35/0.97116)*EX$65)</f>
        <v>27.600965031508711</v>
      </c>
      <c r="EY35" s="266">
        <f>(('MMO - Euro100kg'!EY35/0.97116)*EY$65)</f>
        <v>28.312803657481773</v>
      </c>
      <c r="EZ35" s="266">
        <f>(('MMO - Euro100kg'!EZ35/0.97116)*EZ$65)</f>
        <v>29.717757115202438</v>
      </c>
      <c r="FA35" s="266">
        <f>(('MMO - Euro100kg'!FA35/0.97116)*FA$65)</f>
        <v>31.561803410354624</v>
      </c>
      <c r="FB35" s="266">
        <f>(('MMO - Euro100kg'!FB35/0.97116)*FB$65)</f>
        <v>32.009158532064745</v>
      </c>
      <c r="FC35" s="266">
        <f>(('MMO - Euro100kg'!FC35/0.97116)*FC$65)</f>
        <v>30.510509081922649</v>
      </c>
      <c r="FD35" s="266">
        <f>(('MMO - Euro100kg'!FD35/0.97116)*FD$65)</f>
        <v>30.22348943531447</v>
      </c>
      <c r="FE35" s="266">
        <f>(('MMO - Euro100kg'!FE35/0.97116)*FE$65)</f>
        <v>30.091422216730507</v>
      </c>
      <c r="FF35" s="266">
        <f>(('MMO - Euro100kg'!FF35/0.97116)*FF$65)</f>
        <v>28.742053832530164</v>
      </c>
      <c r="FG35" s="266">
        <f>(('MMO - Euro100kg'!FG35/0.97116)*FG$65)</f>
        <v>27.665380575806246</v>
      </c>
      <c r="FH35" s="266">
        <f>(('MMO - Euro100kg'!FH35/0.97116)*FH$65)</f>
        <v>26.860372235265043</v>
      </c>
      <c r="FI35" s="266">
        <f>(('MMO - Euro100kg'!FI35/0.97116)*FI$65)</f>
        <v>26.164218460397873</v>
      </c>
      <c r="FJ35" s="266">
        <f>(('MMO - Euro100kg'!FJ35/0.97116)*FJ$65)</f>
        <v>24.781746571110833</v>
      </c>
      <c r="FK35" s="266">
        <f>(('MMO - Euro100kg'!FK35/0.97116)*FK$65)</f>
        <v>24.226604061122782</v>
      </c>
      <c r="FL35" s="266">
        <f>(('MMO - Euro100kg'!FL35/0.97116)*FL$65)</f>
        <v>24.051445693809466</v>
      </c>
      <c r="FM35" s="266">
        <f>(('MMO - Euro100kg'!FM35/0.97116)*FM$65)</f>
        <v>24.090519893735326</v>
      </c>
      <c r="FN35" s="266">
        <f>(('MMO - Euro100kg'!FN35/0.97116)*FN$65)</f>
        <v>24.323326331397503</v>
      </c>
      <c r="FO35" s="266">
        <f>(('MMO - Euro100kg'!FO35/0.97116)*FO$65)</f>
        <v>22.583709687384157</v>
      </c>
      <c r="FP35" s="266">
        <f>(('MMO - Euro100kg'!FP35/0.97116)*FP$65)</f>
        <v>22.204803533918199</v>
      </c>
      <c r="FQ35" s="266">
        <f>(('MMO - Euro100kg'!FQ35/0.97116)*FQ$65)</f>
        <v>22.006381543720913</v>
      </c>
      <c r="FR35" s="266">
        <f>(('MMO - Euro100kg'!FR35/0.97116)*FR$65)</f>
        <v>21.856254376209893</v>
      </c>
      <c r="FS35" s="266">
        <f>(('MMO - Euro100kg'!FS35/0.97116)*FS$65)</f>
        <v>21.012042814778205</v>
      </c>
      <c r="FT35" s="266">
        <f>(('MMO - Euro100kg'!FT35/0.97116)*FT$65)</f>
        <v>20.012750319205896</v>
      </c>
      <c r="FU35" s="266">
        <f>(('MMO - Euro100kg'!FU35/0.97116)*FU$65)</f>
        <v>19.640913546686434</v>
      </c>
      <c r="FV35" s="266">
        <f>(('MMO - Euro100kg'!FV35/0.97116)*FV$65)</f>
        <v>19.496990815107704</v>
      </c>
      <c r="FW35" s="266">
        <f>(('MMO - Euro100kg'!FW35/0.97116)*FW$65)</f>
        <v>20.018728942707686</v>
      </c>
      <c r="FX35" s="266">
        <f>(('MMO - Euro100kg'!FX35/0.97116)*FX$65)</f>
        <v>20.608482124469706</v>
      </c>
      <c r="FY35" s="266">
        <f>(('MMO - Euro100kg'!FY35/0.97116)*FY$65)</f>
        <v>19.948708760657357</v>
      </c>
      <c r="FZ35" s="266">
        <f>(('MMO - Euro100kg'!FZ35/0.97116)*FZ$65)</f>
        <v>20.451685098233039</v>
      </c>
      <c r="GA35" s="266">
        <f>(('MMO - Euro100kg'!GA35/0.97116)*GA$65)</f>
        <v>20.228373594464351</v>
      </c>
      <c r="GB35" s="266">
        <f>(('MMO - Euro100kg'!GB35/0.97116)*GB$65)</f>
        <v>20.911108571193211</v>
      </c>
      <c r="GC35" s="266">
        <f>(('MMO - Euro100kg'!GC35/0.97116)*GC$65)</f>
        <v>20.624757403517442</v>
      </c>
      <c r="GD35" s="266">
        <f>(('MMO - Euro100kg'!GD35/0.97116)*GD$65)</f>
        <v>19.501409860373162</v>
      </c>
      <c r="GE35" s="266">
        <f>(('MMO - Euro100kg'!GE35/0.97116)*GE$65)</f>
        <v>18.727654042588245</v>
      </c>
      <c r="GF35" s="266">
        <f>(('MMO - Euro100kg'!GF35/0.97116)*GF$65)</f>
        <v>18.796067589274681</v>
      </c>
      <c r="GG35" s="266">
        <f>(('MMO - Euro100kg'!GG35/0.97116)*GG$65)</f>
        <v>20.163275052514518</v>
      </c>
      <c r="GH35" s="266">
        <f>(('MMO - Euro100kg'!GH35/0.97116)*GH$65)</f>
        <v>21.975247641995139</v>
      </c>
      <c r="GI35" s="266">
        <f>(('MMO - Euro100kg'!GI35/0.97116)*GI$65)</f>
        <v>23.162458709172537</v>
      </c>
      <c r="GJ35" s="266">
        <f>(('MMO - Euro100kg'!GJ35/0.97116)*GJ$65)</f>
        <v>25.977509370237655</v>
      </c>
      <c r="GK35" s="266">
        <f>(('MMO - Euro100kg'!GK35/0.97116)*GK$65)</f>
        <v>26.509039911034229</v>
      </c>
      <c r="GL35" s="266">
        <f>(('MMO - Euro100kg'!GL35/0.97116)*GL$65)</f>
        <v>26.653555129947691</v>
      </c>
      <c r="GM35" s="266">
        <f>(('MMO - Euro100kg'!GM35/0.97116)*GM$65)</f>
        <v>26.775772890151984</v>
      </c>
      <c r="GN35" s="266">
        <f>(('MMO - Euro100kg'!GN35/0.97116)*GN$65)</f>
        <v>26.848377301371553</v>
      </c>
      <c r="GO35" s="266">
        <f>(('MMO - Euro100kg'!GO35/0.97116)*GO$65)</f>
        <v>27.224948721117013</v>
      </c>
      <c r="GP35" s="266">
        <f>(('MMO - Euro100kg'!GP35/0.97116)*GP$65)</f>
        <v>26.766095391078711</v>
      </c>
      <c r="GQ35" s="266">
        <f>(('MMO - Euro100kg'!GQ35/0.97116)*GQ$65)</f>
        <v>27.224820317970263</v>
      </c>
      <c r="GR35" s="266">
        <f>(('MMO - Euro100kg'!GR35/0.97116)*GR$65)</f>
        <v>28.221405329708801</v>
      </c>
      <c r="GS35" s="266">
        <f>(('MMO - Euro100kg'!GS35/0.97116)*GS$65)</f>
        <v>28.82448185674863</v>
      </c>
      <c r="GT35" s="266">
        <f>(('MMO - Euro100kg'!GT35/0.97116)*GT$65)</f>
        <v>30.55935657850674</v>
      </c>
      <c r="GU35" s="266">
        <f>(('MMO - Euro100kg'!GU35/0.97116)*GU$65)</f>
        <v>31.056024861775512</v>
      </c>
      <c r="GV35" s="266">
        <f>(('MMO - Euro100kg'!GV35/0.97116)*GV$65)</f>
        <v>31.605510495415043</v>
      </c>
      <c r="GW35" s="266">
        <f>(('MMO - Euro100kg'!GW35/0.97116)*GW$65)</f>
        <v>32.732434408336417</v>
      </c>
      <c r="GX35" s="266">
        <f>(('MMO - Euro100kg'!GX35/0.97116)*GX$65)</f>
        <v>32.782597647739763</v>
      </c>
      <c r="GY35" s="266">
        <f>(('MMO - Euro100kg'!GY35/0.97116)*GY$65)</f>
        <v>30.942638278871751</v>
      </c>
      <c r="GZ35" s="266">
        <f>(('MMO - Euro100kg'!GZ35/0.97116)*GZ$65)</f>
        <v>29.99157069895795</v>
      </c>
      <c r="HA35" s="266">
        <f>(('MMO - Euro100kg'!HA35/0.97116)*HA$65)</f>
        <v>29.463561239479933</v>
      </c>
      <c r="HB35" s="266">
        <f>(('MMO - Euro100kg'!HB35/0.97116)*HB$65)</f>
        <v>28.700732258330245</v>
      </c>
      <c r="HC35" s="266">
        <f>(('MMO - Euro100kg'!HC35/0.97116)*HC$65)</f>
        <v>27.722558229333991</v>
      </c>
      <c r="HD35" s="266">
        <f>(('MMO - Euro100kg'!HD35/0.97116)*HD$65)</f>
        <v>27.510769055758551</v>
      </c>
      <c r="HE35" s="266">
        <f>(('MMO - Euro100kg'!HE35/0.97116)*HE$65)</f>
        <v>27.755268853741917</v>
      </c>
      <c r="HF35" s="266">
        <f>(('MMO - Euro100kg'!HF35/0.97116)*HF$65)</f>
        <v>28.369997045218899</v>
      </c>
      <c r="HG35" s="266">
        <f>(('MMO - Euro100kg'!HG35/0.97116)*HG$65)</f>
        <v>29.050518143251374</v>
      </c>
      <c r="HH35" s="266">
        <f>(('MMO - Euro100kg'!HH35/0.97116)*HH$65)</f>
        <v>29.603998024773599</v>
      </c>
      <c r="HI35" s="266">
        <f>(('MMO - Euro100kg'!HI35/0.97116)*HI$65)</f>
        <v>29.806425095200108</v>
      </c>
      <c r="HJ35" s="266">
        <f>(('MMO - Euro100kg'!HJ35/0.97116)*HJ$65)</f>
        <v>30.690123585251282</v>
      </c>
      <c r="HK35" s="266">
        <f>(('MMO - Euro100kg'!HK35/0.97116)*HK$65)</f>
        <v>29.632851060961766</v>
      </c>
      <c r="HL35" s="266">
        <f>(('MMO - Euro100kg'!HL35/0.97116)*HL$65)</f>
        <v>28.96030572717163</v>
      </c>
      <c r="HM35" s="266">
        <f>(('MMO - Euro100kg'!HM35/0.97116)*HM$65)</f>
        <v>28.62325592467721</v>
      </c>
      <c r="HN35" s="266">
        <f>(('MMO - Euro100kg'!HN35/0.97116)*HN$65)</f>
        <v>28.192112952551586</v>
      </c>
      <c r="HO35" s="266">
        <f>(('MMO - Euro100kg'!HO35/0.97116)*HO$65)</f>
        <v>28.266882022997791</v>
      </c>
      <c r="HP35" s="266">
        <f>(('MMO - Euro100kg'!HP35/0.97116)*HP$65)</f>
        <v>28.461926417892009</v>
      </c>
      <c r="HQ35" s="266">
        <f>(('MMO - Euro100kg'!HQ35/0.97116)*HQ$65)</f>
        <v>28.50628216010616</v>
      </c>
      <c r="HR35" s="266">
        <f>(('MMO - Euro100kg'!HR35/0.97116)*HR$65)</f>
        <v>28.394905417701047</v>
      </c>
      <c r="HS35" s="266">
        <f>(('MMO - Euro100kg'!HS35/0.97116)*HS$65)</f>
        <v>27.897320062997807</v>
      </c>
      <c r="HT35" s="266">
        <f>(('MMO - Euro100kg'!HT35/0.97116)*HT$65)</f>
        <v>28.321406556390652</v>
      </c>
      <c r="HU35" s="266">
        <f>(('MMO - Euro100kg'!HU35/0.97116)*HU$65)</f>
        <v>29.009079054209106</v>
      </c>
      <c r="HV35" s="266">
        <f>(('MMO - Euro100kg'!HV35/0.97116)*HV$65)</f>
        <v>29.079494933893482</v>
      </c>
      <c r="HW35" s="266">
        <f>(('MMO - Euro100kg'!HW35/0.97116)*HW$65)</f>
        <v>28.648394235197646</v>
      </c>
      <c r="HX35" s="266">
        <f>(('MMO - Euro100kg'!HX35/0.97116)*HX$65)</f>
        <v>28.177309300218294</v>
      </c>
      <c r="HY35" s="266">
        <f>(('MMO - Euro100kg'!HY35/0.97116)*HY$65)</f>
        <v>28.712174381901306</v>
      </c>
      <c r="HZ35" s="266">
        <f>(('MMO - Euro100kg'!HZ35/0.97116)*HZ$65)</f>
        <v>26.63808538242926</v>
      </c>
      <c r="IA35" s="266">
        <f>(('MMO - Euro100kg'!IA35/0.97116)*IA$65)</f>
        <v>26.848131100951438</v>
      </c>
      <c r="IB35" s="266">
        <f>(('MMO - Euro100kg'!IB35/0.97116)*IB$65)</f>
        <v>27.412077871261733</v>
      </c>
      <c r="IC35" s="266">
        <f>(('MMO - Euro100kg'!IC35/0.97116)*IC$65)</f>
        <v>27.797005463658881</v>
      </c>
      <c r="ID35" s="266">
        <f>(('MMO - Euro100kg'!ID35/0.97116)*ID$65)</f>
        <v>28.559281683759629</v>
      </c>
      <c r="IE35" s="266">
        <f>(('MMO - Euro100kg'!IE35/0.97116)*IE$65)</f>
        <v>29.38691546004965</v>
      </c>
      <c r="IF35" s="266">
        <f>(('MMO - Euro100kg'!IF35/0.97116)*IF$65)</f>
        <v>30.376367296466459</v>
      </c>
      <c r="IG35" s="266">
        <f>(('MMO - Euro100kg'!IG35/0.97116)*IG$65)</f>
        <v>31.84055631066628</v>
      </c>
      <c r="IH35" s="266">
        <f>(('MMO - Euro100kg'!IH35/0.97116)*IH$65)</f>
        <v>32.371403785164134</v>
      </c>
      <c r="II35" s="266">
        <f>(('MMO - Euro100kg'!II35/0.97116)*II$65)</f>
        <v>30.250185036451249</v>
      </c>
      <c r="IJ35" s="266">
        <f>(('MMO - Euro100kg'!IJ35/0.97116)*IJ$65)</f>
        <v>29.653991103422708</v>
      </c>
      <c r="IK35" s="266">
        <f>(('MMO - Euro100kg'!IK35/0.97116)*IK$65)</f>
        <v>29.03846229609772</v>
      </c>
      <c r="IL35" s="266">
        <f>(('MMO - Euro100kg'!IL35/0.97116)*IL$65)</f>
        <v>29.491637835166191</v>
      </c>
      <c r="IM35" s="266">
        <f>(('MMO - Euro100kg'!IM35/0.97116)*IM$65)</f>
        <v>29.612636140580047</v>
      </c>
      <c r="IN35" s="266">
        <f>(('MMO - Euro100kg'!IN35/0.97116)*IN$65)</f>
        <v>29.37437909304337</v>
      </c>
      <c r="IO35" s="266">
        <f>(('MMO - Euro100kg'!IO35/0.97116)*IO$65)</f>
        <v>28.809246486862943</v>
      </c>
      <c r="IP35" s="266">
        <f>(('MMO - Euro100kg'!IP35/0.97116)*IP$65)</f>
        <v>29.323254804938049</v>
      </c>
      <c r="IQ35" s="266">
        <f>(('MMO - Euro100kg'!IQ35/0.97116)*IQ$65)</f>
        <v>30.456514046931698</v>
      </c>
      <c r="IR35" s="266">
        <f>(('MMO - Euro100kg'!IR35/0.97116)*IR$65)</f>
        <v>31.482772197803705</v>
      </c>
      <c r="IS35" s="266">
        <f>(('MMO - Euro100kg'!IS35/0.97116)*IS$65)</f>
        <v>33.324555685983775</v>
      </c>
      <c r="IT35" s="266">
        <f>(('MMO - Euro100kg'!IT35/0.97116)*IT$65)</f>
        <v>35.116135790994903</v>
      </c>
      <c r="IU35" s="266">
        <f>(('MMO - Euro100kg'!IU35/0.97116)*IU$65)</f>
        <v>34.47101213276612</v>
      </c>
      <c r="IV35" s="266">
        <f>(('MMO - Euro100kg'!IV35/0.97116)*IV$65)</f>
        <v>35.04560391696527</v>
      </c>
      <c r="IW35" s="266">
        <f>(('MMO - Euro100kg'!IW35/0.97116)*IW$65)</f>
        <v>35.689707154330897</v>
      </c>
      <c r="IX35" s="266">
        <f>(('MMO - Euro100kg'!IX35/0.97116)*IX$65)</f>
        <v>38.909958790464366</v>
      </c>
      <c r="IY35" s="266">
        <f>(('MMO - Euro100kg'!IY35/0.97116)*IY$65)</f>
        <v>40.675420818215521</v>
      </c>
      <c r="IZ35" s="266">
        <f>(('MMO - Euro100kg'!IZ35/0.97116)*IZ$65)</f>
        <v>43.482482616851826</v>
      </c>
      <c r="JA35" s="266">
        <f>(('MMO - Euro100kg'!JA35/0.97116)*JA$65)</f>
        <v>43.302390955146421</v>
      </c>
      <c r="JB35" s="266">
        <f>(('MMO - Euro100kg'!JB35/0.97116)*JB$65)</f>
        <v>44.270584885488802</v>
      </c>
      <c r="JC35" s="266">
        <f>(('MMO - Euro100kg'!JC35/0.97116)*JC$65)</f>
        <v>47.894686298297444</v>
      </c>
      <c r="JD35" s="266">
        <f>(('MMO - Euro100kg'!JD35/0.97116)*JD$65)</f>
        <v>49.061302242384656</v>
      </c>
      <c r="JE35" s="266">
        <f>(('MMO - Euro100kg'!JE35/0.97116)*JE$65)</f>
        <v>52.216793225720693</v>
      </c>
      <c r="JF35" s="266">
        <f>(('MMO - Euro100kg'!JF35/0.97116)*JF$65)</f>
        <v>53.173408922859068</v>
      </c>
      <c r="JG35" s="266">
        <f>(('MMO - Euro100kg'!JG35/0.97116)*JG$65)</f>
        <v>46.860882861732357</v>
      </c>
      <c r="JH35" s="266">
        <f>(('MMO - Euro100kg'!JH35/0.97116)*JH$65)</f>
        <v>43.821667799332758</v>
      </c>
      <c r="JI35" s="266">
        <f>(('MMO - Euro100kg'!JI35/0.97116)*JI$65)</f>
        <v>43.280389296887449</v>
      </c>
      <c r="JJ35" s="266">
        <f>(('MMO - Euro100kg'!JJ35/0.97116)*JJ$65)</f>
        <v>42.390118575266229</v>
      </c>
      <c r="JK35" s="266">
        <f>(('MMO - Euro100kg'!JK35/0.97116)*JK$65)</f>
        <v>40.88767809068068</v>
      </c>
      <c r="JL35" s="266">
        <f>(('MMO - Euro100kg'!JL35/0.97116)*JL$65)</f>
        <v>38.123085794307833</v>
      </c>
      <c r="JM35" s="266">
        <f>(('MMO - Euro100kg'!JM35/0.97116)*JM$65)</f>
        <v>37.272097972184469</v>
      </c>
      <c r="JN35" s="266">
        <f>(('MMO - Euro100kg'!JN35/0.97116)*JN$65)</f>
        <v>36.898924101522702</v>
      </c>
      <c r="JO35" s="266">
        <f>(('MMO - Euro100kg'!JO35/0.97116)*JO$65)</f>
        <v>36.454290058624053</v>
      </c>
      <c r="JP35" s="266">
        <f>(('MMO - Euro100kg'!JP35/0.97116)*JP$65)</f>
        <v>39.093784752255033</v>
      </c>
      <c r="JQ35" s="266">
        <f>(('MMO - Euro100kg'!JQ35/0.97116)*JQ$65)</f>
        <v>42.790667861114542</v>
      </c>
      <c r="JR35" s="266">
        <f>(('MMO - Euro100kg'!JR35/0.97116)*JR$65)</f>
        <v>43.867321336827793</v>
      </c>
      <c r="JS35" s="266">
        <f>(('MMO - Euro100kg'!JS35/0.97116)*JS$65)</f>
        <v>42.125533850802604</v>
      </c>
      <c r="JT35" s="266">
        <f>(('MMO - Euro100kg'!JT35/0.97116)*JT$65)</f>
        <v>41.934951378714509</v>
      </c>
      <c r="JU35" s="266">
        <f>(('MMO - Euro100kg'!JU35/0.97116)*JU$65)</f>
        <v>42.121634591622389</v>
      </c>
      <c r="JV35" s="266">
        <f>(('MMO - Euro100kg'!JV35/0.97116)*JV$65)</f>
        <v>41.966666960865652</v>
      </c>
      <c r="JW35" s="266">
        <f>(('MMO - Euro100kg'!JW35/0.97116)*JW$65)</f>
        <v>40.775662469249525</v>
      </c>
      <c r="JX35" s="266">
        <f>(('MMO - Euro100kg'!JX35/0.97116)*JX$65)</f>
        <v>39.674385683100624</v>
      </c>
      <c r="JY35" s="266">
        <f>(('MMO - Euro100kg'!JY35/0.97116)*JY$65)</f>
        <v>39.80628025292927</v>
      </c>
      <c r="JZ35" s="266">
        <f>(('MMO - Euro100kg'!JZ35/0.97116)*JZ$65)</f>
        <v>41.568670970797811</v>
      </c>
      <c r="KA35" s="266">
        <f>(('MMO - Euro100kg'!KA35/0.97116)*KA$65)</f>
        <v>42.757214053297091</v>
      </c>
      <c r="KB35" s="266">
        <f>(('MMO - Euro100kg'!KB35/0.97116)*KB$65)</f>
        <v>44.416163727107161</v>
      </c>
      <c r="KC35" s="266">
        <f>(('MMO - Euro100kg'!KC35/0.97116)*KC$65)</f>
        <v>47.718814613451947</v>
      </c>
      <c r="KD35" s="266">
        <f>(('MMO - Euro100kg'!KD35/0.97116)*KD$65)</f>
        <v>52.583270058486761</v>
      </c>
      <c r="KE35" s="266">
        <f>(('MMO - Euro100kg'!KE35/0.97116)*KE$65)</f>
        <v>46.509348567224201</v>
      </c>
      <c r="KF35" s="266">
        <f>(('MMO - Euro100kg'!KF35/0.97116)*KF$65)</f>
        <v>46.747032414844099</v>
      </c>
      <c r="KG35" s="266">
        <f>(('MMO - Euro100kg'!KG35/0.97116)*KG$65)</f>
        <v>47.205728887790549</v>
      </c>
      <c r="KH35" s="266">
        <f>(('MMO - Euro100kg'!KH35/0.97116)*KH$65)</f>
        <v>47.087256682729929</v>
      </c>
      <c r="KI35" s="266">
        <f>(('MMO - Euro100kg'!KI35/0.97116)*KI$65)</f>
        <v>46.449735711245658</v>
      </c>
      <c r="KJ35" s="266">
        <f>(('MMO - Euro100kg'!KJ35/0.97116)*KJ$65)</f>
        <v>46.482435339966536</v>
      </c>
      <c r="KK35" s="266">
        <f>(('MMO - Euro100kg'!KK35/0.97116)*KK$65)</f>
        <v>46.993469217448613</v>
      </c>
      <c r="KL35" s="266">
        <f>(('MMO - Euro100kg'!KL35/0.97116)*KL$65)</f>
        <v>47.542256192398291</v>
      </c>
      <c r="KM35" s="266">
        <f>(('MMO - Euro100kg'!KM35/0.97116)*KM$65)</f>
        <v>47.359119927808926</v>
      </c>
      <c r="KN35" s="266">
        <f>(('MMO - Euro100kg'!KN35/0.97116)*KN$65)</f>
        <v>47.393498810029065</v>
      </c>
      <c r="KO35" s="266">
        <f>(('MMO - Euro100kg'!KO35/0.97116)*KO$65)</f>
        <v>45.993475225503516</v>
      </c>
      <c r="KP35" s="266">
        <f>(('MMO - Euro100kg'!KP35/0.97116)*KP$65)</f>
        <v>42.868837266773753</v>
      </c>
      <c r="KQ35" s="266">
        <f>(('MMO - Euro100kg'!KQ35/0.97116)*KQ$65)</f>
        <v>40.438596602197855</v>
      </c>
      <c r="KR35" s="266">
        <f>(('MMO - Euro100kg'!KR35/0.97116)*KR$65)</f>
        <v>40.031478901519833</v>
      </c>
      <c r="KS35" s="266">
        <f>(('MMO - Euro100kg'!KS35/0.97116)*KS$65)</f>
        <v>38.758937765146833</v>
      </c>
      <c r="KT35" s="266">
        <f>(('MMO - Euro100kg'!KT35/0.97116)*KT$65)</f>
        <v>38.939299394538487</v>
      </c>
      <c r="KU35" s="266">
        <f>(('MMO - Euro100kg'!KU35/0.97116)*KU$65)</f>
        <v>38.471178590551503</v>
      </c>
      <c r="KV35" s="266">
        <f>(('MMO - Euro100kg'!KV35/0.97116)*KV$65)</f>
        <v>36.633241830762827</v>
      </c>
      <c r="KW35" s="266">
        <f>(('MMO - Euro100kg'!KW35/0.97116)*KW$65)</f>
        <v>35.373621728923005</v>
      </c>
      <c r="KX35" s="266">
        <f>(('MMO - Euro100kg'!KX35/0.97116)*KX$65)</f>
        <v>36.537710916155255</v>
      </c>
      <c r="KY35" s="266">
        <f>KX35-KL35</f>
        <v>-11.004545276243036</v>
      </c>
      <c r="KZ35" s="267">
        <f>(KX35/KL35)-1</f>
        <v>-0.23146872188204215</v>
      </c>
      <c r="LA35" s="20"/>
      <c r="LB35" s="25"/>
      <c r="LE35" s="23"/>
      <c r="LF35" s="24"/>
    </row>
    <row r="36" spans="2:318" s="17" customFormat="1" ht="18" customHeight="1">
      <c r="B36" s="87" t="s">
        <v>36</v>
      </c>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f>(('MMO - Euro100kg'!AA36/0.97116)*AA$65)</f>
        <v>20.361021994316076</v>
      </c>
      <c r="AB36" s="118">
        <f>(('MMO - Euro100kg'!AB36/0.97116)*AB$65)</f>
        <v>20.64357110053956</v>
      </c>
      <c r="AC36" s="118">
        <f>(('MMO - Euro100kg'!AC36/0.97116)*AC$65)</f>
        <v>20.986167366860251</v>
      </c>
      <c r="AD36" s="118">
        <f>(('MMO - Euro100kg'!AD36/0.97116)*AD$65)</f>
        <v>21.014183450718726</v>
      </c>
      <c r="AE36" s="118">
        <f>(('MMO - Euro100kg'!AE36/0.97116)*AE$65)</f>
        <v>21.607014086247371</v>
      </c>
      <c r="AF36" s="118">
        <f>(('MMO - Euro100kg'!AF36/0.97116)*AF$65)</f>
        <v>20.928033712261623</v>
      </c>
      <c r="AG36" s="118">
        <f>(('MMO - Euro100kg'!AG36/0.97116)*AG$65)</f>
        <v>20.85131731125664</v>
      </c>
      <c r="AH36" s="118">
        <f>(('MMO - Euro100kg'!AH36/0.97116)*AH$65)</f>
        <v>20.544661332839077</v>
      </c>
      <c r="AI36" s="118">
        <f>(('MMO - Euro100kg'!AI36/0.97116)*AI$65)</f>
        <v>20.831795378722347</v>
      </c>
      <c r="AJ36" s="118">
        <f>(('MMO - Euro100kg'!AJ36/0.97116)*AJ$65)</f>
        <v>21.221251781374846</v>
      </c>
      <c r="AK36" s="118">
        <f>(('MMO - Euro100kg'!AK36/0.97116)*AK$65)</f>
        <v>21.228599221549487</v>
      </c>
      <c r="AL36" s="118">
        <f>(('MMO - Euro100kg'!AL36/0.97116)*AL$65)</f>
        <v>21.438487550969974</v>
      </c>
      <c r="AM36" s="118">
        <f>(('MMO - Euro100kg'!AM36/0.97116)*AM$65)</f>
        <v>21.076517458091356</v>
      </c>
      <c r="AN36" s="118">
        <f>(('MMO - Euro100kg'!AN36/0.97116)*AN$65)</f>
        <v>20.469391259524688</v>
      </c>
      <c r="AO36" s="118">
        <f>(('MMO - Euro100kg'!AO36/0.97116)*AO$65)</f>
        <v>20.242428041723301</v>
      </c>
      <c r="AP36" s="118">
        <f>(('MMO - Euro100kg'!AP36/0.97116)*AP$65)</f>
        <v>19.615433029984757</v>
      </c>
      <c r="AQ36" s="118">
        <f>(('MMO - Euro100kg'!AQ36/0.97116)*AQ$65)</f>
        <v>19.749065553873717</v>
      </c>
      <c r="AR36" s="118">
        <f>(('MMO - Euro100kg'!AR36/0.97116)*AR$65)</f>
        <v>18.895798186395648</v>
      </c>
      <c r="AS36" s="118">
        <f>(('MMO - Euro100kg'!AS36/0.97116)*AS$65)</f>
        <v>18.83640563140986</v>
      </c>
      <c r="AT36" s="118">
        <f>(('MMO - Euro100kg'!AT36/0.97116)*AT$65)</f>
        <v>18.903869372914865</v>
      </c>
      <c r="AU36" s="118">
        <f>(('MMO - Euro100kg'!AU36/0.97116)*AU$65)</f>
        <v>19.443807040034596</v>
      </c>
      <c r="AV36" s="118">
        <f>(('MMO - Euro100kg'!AV36/0.97116)*AV$65)</f>
        <v>20.015541127517608</v>
      </c>
      <c r="AW36" s="118">
        <f>(('MMO - Euro100kg'!AW36/0.97116)*AW$65)</f>
        <v>20.530208960933319</v>
      </c>
      <c r="AX36" s="118">
        <f>(('MMO - Euro100kg'!AX36/0.97116)*AX$65)</f>
        <v>20.011240813357222</v>
      </c>
      <c r="AY36" s="118">
        <f>(('MMO - Euro100kg'!AY36/0.97116)*AY$65)</f>
        <v>19.015232217142387</v>
      </c>
      <c r="AZ36" s="118">
        <f>(('MMO - Euro100kg'!AZ36/0.97116)*AZ$65)</f>
        <v>18.877295553770747</v>
      </c>
      <c r="BA36" s="118">
        <f>(('MMO - Euro100kg'!BA36/0.97116)*BA$65)</f>
        <v>18.900801103834588</v>
      </c>
      <c r="BB36" s="118">
        <f>(('MMO - Euro100kg'!BB36/0.97116)*BB$65)</f>
        <v>18.461548560484367</v>
      </c>
      <c r="BC36" s="118">
        <f>(('MMO - Euro100kg'!BC36/0.97116)*BC$65)</f>
        <v>18.334510698546069</v>
      </c>
      <c r="BD36" s="118">
        <f>(('MMO - Euro100kg'!BD36/0.97116)*BD$65)</f>
        <v>17.82979463734091</v>
      </c>
      <c r="BE36" s="118">
        <f>(('MMO - Euro100kg'!BE36/0.97116)*BE$65)</f>
        <v>17.984198834383623</v>
      </c>
      <c r="BF36" s="118">
        <f>(('MMO - Euro100kg'!BF36/0.97116)*BF$65)</f>
        <v>18.056978788253222</v>
      </c>
      <c r="BG36" s="118">
        <f>(('MMO - Euro100kg'!BG36/0.97116)*BG$65)</f>
        <v>18.04737999917624</v>
      </c>
      <c r="BH36" s="118">
        <f>(('MMO - Euro100kg'!BH36/0.97116)*BH$65)</f>
        <v>18.547620227356976</v>
      </c>
      <c r="BI36" s="118">
        <f>(('MMO - Euro100kg'!BI36/0.97116)*BI$65)</f>
        <v>18.556377593034881</v>
      </c>
      <c r="BJ36" s="118">
        <f>(('MMO - Euro100kg'!BJ36/0.97116)*BJ$65)</f>
        <v>18.859881996787347</v>
      </c>
      <c r="BK36" s="118">
        <f>(('MMO - Euro100kg'!BK36/0.97116)*BK$65)</f>
        <v>18.918952098521359</v>
      </c>
      <c r="BL36" s="118">
        <f>(('MMO - Euro100kg'!BL36/0.97116)*BL$65)</f>
        <v>18.677540621524777</v>
      </c>
      <c r="BM36" s="118">
        <f>(('MMO - Euro100kg'!BM36/0.97116)*BM$65)</f>
        <v>18.985182781416039</v>
      </c>
      <c r="BN36" s="118">
        <f>(('MMO - Euro100kg'!BN36/0.97116)*BN$65)</f>
        <v>18.6020940318794</v>
      </c>
      <c r="BO36" s="118">
        <f>(('MMO - Euro100kg'!BO36/0.97116)*BO$65)</f>
        <v>18.329846976811236</v>
      </c>
      <c r="BP36" s="118">
        <f>(('MMO - Euro100kg'!BP36/0.97116)*BP$65)</f>
        <v>18.28022298076527</v>
      </c>
      <c r="BQ36" s="118">
        <f>(('MMO - Euro100kg'!BQ36/0.97116)*BQ$65)</f>
        <v>18.097460542032209</v>
      </c>
      <c r="BR36" s="118">
        <f>(('MMO - Euro100kg'!BR36/0.97116)*BR$65)</f>
        <v>17.980381193624122</v>
      </c>
      <c r="BS36" s="118">
        <f>(('MMO - Euro100kg'!BS36/0.97116)*BS$65)</f>
        <v>18.355814778203385</v>
      </c>
      <c r="BT36" s="118">
        <f>(('MMO - Euro100kg'!BT36/0.97116)*BT$65)</f>
        <v>18.651377692656204</v>
      </c>
      <c r="BU36" s="118">
        <f>(('MMO - Euro100kg'!BU36/0.97116)*BU$65)</f>
        <v>18.880320678364019</v>
      </c>
      <c r="BV36" s="118">
        <f>(('MMO - Euro100kg'!BV36/0.97116)*BV$65)</f>
        <v>18.900724793031014</v>
      </c>
      <c r="BW36" s="118">
        <f>(('MMO - Euro100kg'!BW36/0.97116)*BW$65)</f>
        <v>18.648925377898596</v>
      </c>
      <c r="BX36" s="118">
        <f>(('MMO - Euro100kg'!BX36/0.97116)*BX$65)</f>
        <v>18.642667099139175</v>
      </c>
      <c r="BY36" s="118">
        <f>(('MMO - Euro100kg'!BY36/0.97116)*BY$65)</f>
        <v>18.976194859755346</v>
      </c>
      <c r="BZ36" s="118">
        <f>(('MMO - Euro100kg'!BZ36/0.97116)*BZ$65)</f>
        <v>18.724470509493798</v>
      </c>
      <c r="CA36" s="118">
        <f>(('MMO - Euro100kg'!CA36/0.97116)*CA$65)</f>
        <v>18.568018102063512</v>
      </c>
      <c r="CB36" s="118">
        <f>(('MMO - Euro100kg'!CB36/0.97116)*CB$65)</f>
        <v>18.256475410848886</v>
      </c>
      <c r="CC36" s="118">
        <f>(('MMO - Euro100kg'!CC36/0.97116)*CC$65)</f>
        <v>18.439614172741877</v>
      </c>
      <c r="CD36" s="118">
        <f>(('MMO - Euro100kg'!CD36/0.97116)*CD$65)</f>
        <v>18.874057003995222</v>
      </c>
      <c r="CE36" s="118">
        <f>(('MMO - Euro100kg'!CE36/0.97116)*CE$65)</f>
        <v>20.123012479920916</v>
      </c>
      <c r="CF36" s="118">
        <f>(('MMO - Euro100kg'!CF36/0.97116)*CF$65)</f>
        <v>21.168660385518347</v>
      </c>
      <c r="CG36" s="118">
        <f>(('MMO - Euro100kg'!CG36/0.97116)*CG$65)</f>
        <v>23.033147905597428</v>
      </c>
      <c r="CH36" s="118">
        <f>(('MMO - Euro100kg'!CH36/0.97116)*CH$65)</f>
        <v>23.970128197207462</v>
      </c>
      <c r="CI36" s="118">
        <f>(('MMO - Euro100kg'!CI36/0.97116)*CI$65)</f>
        <v>25.668000700193581</v>
      </c>
      <c r="CJ36" s="118">
        <f>(('MMO - Euro100kg'!CJ36/0.97116)*CJ$65)</f>
        <v>25.903982639317928</v>
      </c>
      <c r="CK36" s="118">
        <f>(('MMO - Euro100kg'!CK36/0.97116)*CK$65)</f>
        <v>26.536550413937967</v>
      </c>
      <c r="CL36" s="118">
        <f>(('MMO - Euro100kg'!CL36/0.97116)*CL$65)</f>
        <v>26.954394044235762</v>
      </c>
      <c r="CM36" s="118">
        <f>(('MMO - Euro100kg'!CM36/0.97116)*CM$65)</f>
        <v>26.707045615552534</v>
      </c>
      <c r="CN36" s="118">
        <f>(('MMO - Euro100kg'!CN36/0.97116)*CN$65)</f>
        <v>26.35980467688125</v>
      </c>
      <c r="CO36" s="118">
        <f>(('MMO - Euro100kg'!CO36/0.97116)*CO$65)</f>
        <v>26.447190184933483</v>
      </c>
      <c r="CP36" s="118">
        <f>(('MMO - Euro100kg'!CP36/0.97116)*CP$65)</f>
        <v>26.433136043494379</v>
      </c>
      <c r="CQ36" s="118">
        <f>(('MMO - Euro100kg'!CQ36/0.97116)*CQ$65)</f>
        <v>27.128141191976606</v>
      </c>
      <c r="CR36" s="118">
        <f>(('MMO - Euro100kg'!CR36/0.97116)*CR$65)</f>
        <v>26.923744800032949</v>
      </c>
      <c r="CS36" s="118">
        <f>(('MMO - Euro100kg'!CS36/0.97116)*CS$65)</f>
        <v>28.471369702211785</v>
      </c>
      <c r="CT36" s="118">
        <f>(('MMO - Euro100kg'!CT36/0.97116)*CT$65)</f>
        <v>30.81542369949339</v>
      </c>
      <c r="CU36" s="118">
        <f>(('MMO - Euro100kg'!CU36/0.97116)*CU$65)</f>
        <v>28.830036482145065</v>
      </c>
      <c r="CV36" s="118">
        <f>(('MMO - Euro100kg'!CV36/0.97116)*CV$65)</f>
        <v>26.760667562502576</v>
      </c>
      <c r="CW36" s="118">
        <f>(('MMO - Euro100kg'!CW36/0.97116)*CW$65)</f>
        <v>26.584236469788703</v>
      </c>
      <c r="CX36" s="118">
        <f>(('MMO - Euro100kg'!CX36/0.97116)*CX$65)</f>
        <v>24.021501245932697</v>
      </c>
      <c r="CY36" s="118">
        <f>(('MMO - Euro100kg'!CY36/0.97116)*CY$65)</f>
        <v>22.52768534536019</v>
      </c>
      <c r="CZ36" s="118">
        <f>(('MMO - Euro100kg'!CZ36/0.97116)*CZ$65)</f>
        <v>21.341347275423207</v>
      </c>
      <c r="DA36" s="118">
        <f>(('MMO - Euro100kg'!DA36/0.97116)*DA$65)</f>
        <v>21.352713620824577</v>
      </c>
      <c r="DB36" s="118">
        <f>(('MMO - Euro100kg'!DB36/0.97116)*DB$65)</f>
        <v>21.375549899089744</v>
      </c>
      <c r="DC36" s="118">
        <f>(('MMO - Euro100kg'!DC36/0.97116)*DC$65)</f>
        <v>22.412278924173155</v>
      </c>
      <c r="DD36" s="118">
        <f>(('MMO - Euro100kg'!DD36/0.97116)*DD$65)</f>
        <v>23.286994995675276</v>
      </c>
      <c r="DE36" s="118">
        <f>(('MMO - Euro100kg'!DE36/0.97116)*DE$65)</f>
        <v>23.593203879896208</v>
      </c>
      <c r="DF36" s="118">
        <f>(('MMO - Euro100kg'!DF36/0.97116)*DF$65)</f>
        <v>23.534417768441866</v>
      </c>
      <c r="DG36" s="118">
        <f>(('MMO - Euro100kg'!DG36/0.97116)*DG$65)</f>
        <v>23.418134684295069</v>
      </c>
      <c r="DH36" s="118">
        <f>(('MMO - Euro100kg'!DH36/0.97116)*DH$65)</f>
        <v>23.255560752090283</v>
      </c>
      <c r="DI36" s="118">
        <f>(('MMO - Euro100kg'!DI36/0.97116)*DI$65)</f>
        <v>24.226282734049999</v>
      </c>
      <c r="DJ36" s="118">
        <f>(('MMO - Euro100kg'!DJ36/0.97116)*DJ$65)</f>
        <v>23.793847048889987</v>
      </c>
      <c r="DK36" s="118">
        <f>(('MMO - Euro100kg'!DK36/0.97116)*DK$65)</f>
        <v>23.174081201861693</v>
      </c>
      <c r="DL36" s="118">
        <f>(('MMO - Euro100kg'!DL36/0.97116)*DL$65)</f>
        <v>22.463283084146791</v>
      </c>
      <c r="DM36" s="118">
        <f>(('MMO - Euro100kg'!DM36/0.97116)*DM$65)</f>
        <v>22.563413237777503</v>
      </c>
      <c r="DN36" s="118">
        <f>(('MMO - Euro100kg'!DN36/0.97116)*DN$65)</f>
        <v>22.594497405164955</v>
      </c>
      <c r="DO36" s="118">
        <f>(('MMO - Euro100kg'!DO36/0.97116)*DO$65)</f>
        <v>23.721857984266236</v>
      </c>
      <c r="DP36" s="118">
        <f>(('MMO - Euro100kg'!DP36/0.97116)*DP$65)</f>
        <v>25.347988385024095</v>
      </c>
      <c r="DQ36" s="118">
        <f>(('MMO - Euro100kg'!DQ36/0.97116)*DQ$65)</f>
        <v>25.148940442357592</v>
      </c>
      <c r="DR36" s="118">
        <f>(('MMO - Euro100kg'!DR36/0.97116)*DR$65)</f>
        <v>25.158256876776228</v>
      </c>
      <c r="DS36" s="118">
        <f>(('MMO - Euro100kg'!DS36/0.97116)*DS$65)</f>
        <v>25.124267885827258</v>
      </c>
      <c r="DT36" s="118">
        <f>(('MMO - Euro100kg'!DT36/0.97116)*DT$65)</f>
        <v>25.152502162362538</v>
      </c>
      <c r="DU36" s="118">
        <f>(('MMO - Euro100kg'!DU36/0.97116)*DU$65)</f>
        <v>26.076819473619178</v>
      </c>
      <c r="DV36" s="118">
        <f>(('MMO - Euro100kg'!DV36/0.97116)*DV$65)</f>
        <v>27.373572840726553</v>
      </c>
      <c r="DW36" s="118">
        <f>(('MMO - Euro100kg'!DW36/0.97116)*DW$65)</f>
        <v>27.166120927550555</v>
      </c>
      <c r="DX36" s="118">
        <f>(('MMO - Euro100kg'!DX36/0.97116)*DX$65)</f>
        <v>27.396700852588658</v>
      </c>
      <c r="DY36" s="118">
        <f>(('MMO - Euro100kg'!DY36/0.97116)*DY$65)</f>
        <v>27.500158573252605</v>
      </c>
      <c r="DZ36" s="118">
        <f>(('MMO - Euro100kg'!DZ36/0.97116)*DZ$65)</f>
        <v>27.273792166069445</v>
      </c>
      <c r="EA36" s="118">
        <f>(('MMO - Euro100kg'!EA36/0.97116)*EA$65)</f>
        <v>27.563991103422712</v>
      </c>
      <c r="EB36" s="118">
        <f>(('MMO - Euro100kg'!EB36/0.97116)*EB$65)</f>
        <v>28.685756826887431</v>
      </c>
      <c r="EC36" s="118">
        <f>(('MMO - Euro100kg'!EC36/0.97116)*EC$65)</f>
        <v>28.941037007290252</v>
      </c>
      <c r="ED36" s="118">
        <f>(('MMO - Euro100kg'!ED36/0.97116)*ED$65)</f>
        <v>28.45609786235018</v>
      </c>
      <c r="EE36" s="268">
        <f>(('MMO - Euro100kg'!EE36/0.97116)*EE$65)</f>
        <v>27.753757980147455</v>
      </c>
      <c r="EF36" s="268">
        <f>(('MMO - Euro100kg'!EF36/0.97116)*EF$65)</f>
        <v>27.801457638288234</v>
      </c>
      <c r="EG36" s="268">
        <f>(('MMO - Euro100kg'!EG36/0.97116)*EG$65)</f>
        <v>27.028441863338688</v>
      </c>
      <c r="EH36" s="268">
        <f>(('MMO - Euro100kg'!EH36/0.97116)*EH$65)</f>
        <v>25.838450924667406</v>
      </c>
      <c r="EI36" s="268">
        <f>(('MMO - Euro100kg'!EI36/0.97116)*EI$65)</f>
        <v>24.650752708101653</v>
      </c>
      <c r="EJ36" s="268">
        <f>(('MMO - Euro100kg'!EJ36/0.97116)*EJ$65)</f>
        <v>24.088372667737552</v>
      </c>
      <c r="EK36" s="268">
        <f>(('MMO - Euro100kg'!EK36/0.97116)*EK$65)</f>
        <v>22.834526751513653</v>
      </c>
      <c r="EL36" s="268">
        <f>(('MMO - Euro100kg'!EL36/0.97116)*EL$65)</f>
        <v>22.884999382182134</v>
      </c>
      <c r="EM36" s="268">
        <f>(('MMO - Euro100kg'!EM36/0.97116)*EM$65)</f>
        <v>23.956452489806001</v>
      </c>
      <c r="EN36" s="268">
        <f>(('MMO - Euro100kg'!EN36/0.97116)*EN$65)</f>
        <v>24.757254726306687</v>
      </c>
      <c r="EO36" s="268">
        <f>(('MMO - Euro100kg'!EO36/0.97116)*EO$65)</f>
        <v>25.138496849128881</v>
      </c>
      <c r="EP36" s="268">
        <f>(('MMO - Euro100kg'!EP36/0.97116)*EP$65)</f>
        <v>25.695386753984927</v>
      </c>
      <c r="EQ36" s="268">
        <f>(('MMO - Euro100kg'!EQ36/0.97116)*EQ$65)</f>
        <v>26.307978088059642</v>
      </c>
      <c r="ER36" s="268">
        <f>(('MMO - Euro100kg'!ER36/0.97116)*ER$65)</f>
        <v>27.287949462498457</v>
      </c>
      <c r="ES36" s="268">
        <f>(('MMO - Euro100kg'!ES36/0.97116)*ES$65)</f>
        <v>27.37863544627044</v>
      </c>
      <c r="ET36" s="268">
        <f>(('MMO - Euro100kg'!ET36/0.97116)*ET$65)</f>
        <v>27.226430248362782</v>
      </c>
      <c r="EU36" s="268">
        <f>(('MMO - Euro100kg'!EU36/0.97116)*EU$65)</f>
        <v>27.173442069277975</v>
      </c>
      <c r="EV36" s="268">
        <f>(('MMO - Euro100kg'!EV36/0.97116)*EV$65)</f>
        <v>27.312110465834674</v>
      </c>
      <c r="EW36" s="268">
        <f>(('MMO - Euro100kg'!EW36/0.97116)*EW$65)</f>
        <v>27.695577968614849</v>
      </c>
      <c r="EX36" s="268">
        <f>(('MMO - Euro100kg'!EX36/0.97116)*EX$65)</f>
        <v>28.0525688866922</v>
      </c>
      <c r="EY36" s="268">
        <f>(('MMO - Euro100kg'!EY36/0.97116)*EY$65)</f>
        <v>28.668448556365579</v>
      </c>
      <c r="EZ36" s="268">
        <f>(('MMO - Euro100kg'!EZ36/0.97116)*EZ$65)</f>
        <v>30.118994810329912</v>
      </c>
      <c r="FA36" s="268">
        <f>(('MMO - Euro100kg'!FA36/0.97116)*FA$65)</f>
        <v>30.421951686642778</v>
      </c>
      <c r="FB36" s="268">
        <f>(('MMO - Euro100kg'!FB36/0.97116)*FB$65)</f>
        <v>31.104945014209807</v>
      </c>
      <c r="FC36" s="268">
        <f>(('MMO - Euro100kg'!FC36/0.97116)*FC$65)</f>
        <v>31.720702458915113</v>
      </c>
      <c r="FD36" s="268">
        <f>(('MMO - Euro100kg'!FD36/0.97116)*FD$65)</f>
        <v>31.658256209069563</v>
      </c>
      <c r="FE36" s="268">
        <f>(('MMO - Euro100kg'!FE36/0.97116)*FE$65)</f>
        <v>31.65761398739652</v>
      </c>
      <c r="FF36" s="268">
        <f>(('MMO - Euro100kg'!FF36/0.97116)*FF$65)</f>
        <v>31.061468759009845</v>
      </c>
      <c r="FG36" s="268">
        <f>(('MMO - Euro100kg'!FG36/0.97116)*FG$65)</f>
        <v>29.907838564191273</v>
      </c>
      <c r="FH36" s="268">
        <f>(('MMO - Euro100kg'!FH36/0.97116)*FH$65)</f>
        <v>28.7156677581449</v>
      </c>
      <c r="FI36" s="268">
        <f>(('MMO - Euro100kg'!FI36/0.97116)*FI$65)</f>
        <v>27.985261131018579</v>
      </c>
      <c r="FJ36" s="268">
        <f>(('MMO - Euro100kg'!FJ36/0.97116)*FJ$65)</f>
        <v>27.746031035050869</v>
      </c>
      <c r="FK36" s="268">
        <f>(('MMO - Euro100kg'!FK36/0.97116)*FK$65)</f>
        <v>27.256966102393015</v>
      </c>
      <c r="FL36" s="268">
        <f>(('MMO - Euro100kg'!FL36/0.97116)*FL$65)</f>
        <v>26.282939474442934</v>
      </c>
      <c r="FM36" s="268">
        <f>(('MMO - Euro100kg'!FM36/0.97116)*FM$65)</f>
        <v>26.059417500720791</v>
      </c>
      <c r="FN36" s="268">
        <f>(('MMO - Euro100kg'!FN36/0.97116)*FN$65)</f>
        <v>25.735020387989618</v>
      </c>
      <c r="FO36" s="268">
        <f>(('MMO - Euro100kg'!FO36/0.97116)*FO$65)</f>
        <v>23.453835104411215</v>
      </c>
      <c r="FP36" s="268">
        <f>(('MMO - Euro100kg'!FP36/0.97116)*FP$65)</f>
        <v>22.258235512171009</v>
      </c>
      <c r="FQ36" s="268">
        <f>(('MMO - Euro100kg'!FQ36/0.97116)*FQ$65)</f>
        <v>21.500316631656986</v>
      </c>
      <c r="FR36" s="268">
        <f>(('MMO - Euro100kg'!FR36/0.97116)*FR$65)</f>
        <v>21.238172906627124</v>
      </c>
      <c r="FS36" s="268">
        <f>(('MMO - Euro100kg'!FS36/0.97116)*FS$65)</f>
        <v>20.840850117385394</v>
      </c>
      <c r="FT36" s="268">
        <f>(('MMO - Euro100kg'!FT36/0.97116)*FT$65)</f>
        <v>20.50973114625808</v>
      </c>
      <c r="FU36" s="268">
        <f>(('MMO - Euro100kg'!FU36/0.97116)*FU$65)</f>
        <v>19.852184501009102</v>
      </c>
      <c r="FV36" s="268">
        <f>(('MMO - Euro100kg'!FV36/0.97116)*FV$65)</f>
        <v>20.099384653404172</v>
      </c>
      <c r="FW36" s="268">
        <f>(('MMO - Euro100kg'!FW36/0.97116)*FW$65)</f>
        <v>21.119156060793276</v>
      </c>
      <c r="FX36" s="268">
        <f>(('MMO - Euro100kg'!FX36/0.97116)*FX$65)</f>
        <v>21.521563902961407</v>
      </c>
      <c r="FY36" s="268">
        <f>(('MMO - Euro100kg'!FY36/0.97116)*FY$65)</f>
        <v>20.85116767576918</v>
      </c>
      <c r="FZ36" s="268">
        <f>(('MMO - Euro100kg'!FZ36/0.97116)*FZ$65)</f>
        <v>21.153568413031834</v>
      </c>
      <c r="GA36" s="268">
        <f>(('MMO - Euro100kg'!GA36/0.97116)*GA$65)</f>
        <v>21.282823118744592</v>
      </c>
      <c r="GB36" s="268">
        <f>(('MMO - Euro100kg'!GB36/0.97116)*GB$65)</f>
        <v>21.262153507146088</v>
      </c>
      <c r="GC36" s="268">
        <f>(('MMO - Euro100kg'!GC36/0.97116)*GC$65)</f>
        <v>20.19875890687425</v>
      </c>
      <c r="GD36" s="268">
        <f>(('MMO - Euro100kg'!GD36/0.97116)*GD$65)</f>
        <v>19.305415791424686</v>
      </c>
      <c r="GE36" s="268">
        <f>(('MMO - Euro100kg'!GE36/0.97116)*GE$65)</f>
        <v>18.81587853700729</v>
      </c>
      <c r="GF36" s="268">
        <f>(('MMO - Euro100kg'!GF36/0.97116)*GF$65)</f>
        <v>18.812313110095147</v>
      </c>
      <c r="GG36" s="268">
        <f>(('MMO - Euro100kg'!GG36/0.97116)*GG$65)</f>
        <v>20.206562461386383</v>
      </c>
      <c r="GH36" s="268">
        <f>(('MMO - Euro100kg'!GH36/0.97116)*GH$65)</f>
        <v>21.270630483133569</v>
      </c>
      <c r="GI36" s="268">
        <f>(('MMO - Euro100kg'!GI36/0.97116)*GI$65)</f>
        <v>21.715353185880804</v>
      </c>
      <c r="GJ36" s="268">
        <f>(('MMO - Euro100kg'!GJ36/0.97116)*GJ$65)</f>
        <v>23.948877013056549</v>
      </c>
      <c r="GK36" s="268">
        <f>(('MMO - Euro100kg'!GK36/0.97116)*GK$65)</f>
        <v>24.477455826022492</v>
      </c>
      <c r="GL36" s="268">
        <f>(('MMO - Euro100kg'!GL36/0.97116)*GL$65)</f>
        <v>24.489637546851185</v>
      </c>
      <c r="GM36" s="268">
        <f>(('MMO - Euro100kg'!GM36/0.97116)*GM$65)</f>
        <v>25.331068824910414</v>
      </c>
      <c r="GN36" s="268">
        <f>(('MMO - Euro100kg'!GN36/0.97116)*GN$65)</f>
        <v>25.074294143086618</v>
      </c>
      <c r="GO36" s="268">
        <f>(('MMO - Euro100kg'!GO36/0.97116)*GO$65)</f>
        <v>25.583601878166316</v>
      </c>
      <c r="GP36" s="268">
        <f>(('MMO - Euro100kg'!GP36/0.97116)*GP$65)</f>
        <v>25.020100910251657</v>
      </c>
      <c r="GQ36" s="268">
        <f>(('MMO - Euro100kg'!GQ36/0.97116)*GQ$65)</f>
        <v>25.043316137402691</v>
      </c>
      <c r="GR36" s="268">
        <f>(('MMO - Euro100kg'!GR36/0.97116)*GR$65)</f>
        <v>26.162371596853248</v>
      </c>
      <c r="GS36" s="268">
        <f>(('MMO - Euro100kg'!GS36/0.97116)*GS$65)</f>
        <v>27.219575559125172</v>
      </c>
      <c r="GT36" s="268">
        <f>(('MMO - Euro100kg'!GT36/0.97116)*GT$65)</f>
        <v>28.673439884530733</v>
      </c>
      <c r="GU36" s="268">
        <f>(('MMO - Euro100kg'!GU36/0.97116)*GU$65)</f>
        <v>29.830735242488615</v>
      </c>
      <c r="GV36" s="268">
        <f>(('MMO - Euro100kg'!GV36/0.97116)*GV$65)</f>
        <v>30.220591144048921</v>
      </c>
      <c r="GW36" s="268">
        <f>(('MMO - Euro100kg'!GW36/0.97116)*GW$65)</f>
        <v>30.373504777791503</v>
      </c>
      <c r="GX36" s="268">
        <f>(('MMO - Euro100kg'!GX36/0.97116)*GX$65)</f>
        <v>29.965130148211259</v>
      </c>
      <c r="GY36" s="268">
        <f>(('MMO - Euro100kg'!GY36/0.97116)*GY$65)</f>
        <v>28.28677397039716</v>
      </c>
      <c r="GZ36" s="268">
        <f>(('MMO - Euro100kg'!GZ36/0.97116)*GZ$65)</f>
        <v>27.19721191152848</v>
      </c>
      <c r="HA36" s="268">
        <f>(('MMO - Euro100kg'!HA36/0.97116)*HA$65)</f>
        <v>26.563568633681079</v>
      </c>
      <c r="HB36" s="268">
        <f>(('MMO - Euro100kg'!HB36/0.97116)*HB$65)</f>
        <v>25.665423277317842</v>
      </c>
      <c r="HC36" s="268">
        <f>(('MMO - Euro100kg'!HC36/0.97116)*HC$65)</f>
        <v>25.961105360412475</v>
      </c>
      <c r="HD36" s="268">
        <f>(('MMO - Euro100kg'!HD36/0.97116)*HD$65)</f>
        <v>26.406718455494559</v>
      </c>
      <c r="HE36" s="268">
        <f>(('MMO - Euro100kg'!HE36/0.97116)*HE$65)</f>
        <v>27.207106861897113</v>
      </c>
      <c r="HF36" s="268">
        <f>(('MMO - Euro100kg'!HF36/0.97116)*HF$65)</f>
        <v>27.603489963593521</v>
      </c>
      <c r="HG36" s="268">
        <f>(('MMO - Euro100kg'!HG36/0.97116)*HG$65)</f>
        <v>28.462153218831091</v>
      </c>
      <c r="HH36" s="268">
        <f>(('MMO - Euro100kg'!HH36/0.97116)*HH$65)</f>
        <v>29.067726645141533</v>
      </c>
      <c r="HI36" s="268">
        <f>(('MMO - Euro100kg'!HI36/0.97116)*HI$65)</f>
        <v>29.379970915755848</v>
      </c>
      <c r="HJ36" s="268">
        <f>(('MMO - Euro100kg'!HJ36/0.97116)*HJ$65)</f>
        <v>29.53462194424031</v>
      </c>
      <c r="HK36" s="268">
        <f>(('MMO - Euro100kg'!HK36/0.97116)*HK$65)</f>
        <v>29.705838378845915</v>
      </c>
      <c r="HL36" s="268">
        <f>(('MMO - Euro100kg'!HL36/0.97116)*HL$65)</f>
        <v>28.915378166316572</v>
      </c>
      <c r="HM36" s="268">
        <f>(('MMO - Euro100kg'!HM36/0.97116)*HM$65)</f>
        <v>28.517211135823825</v>
      </c>
      <c r="HN36" s="268">
        <f>(('MMO - Euro100kg'!HN36/0.97116)*HN$65)</f>
        <v>28.751163351044106</v>
      </c>
      <c r="HO36" s="268">
        <f>(('MMO - Euro100kg'!HO36/0.97116)*HO$65)</f>
        <v>28.814446266695121</v>
      </c>
      <c r="HP36" s="268">
        <f>(('MMO - Euro100kg'!HP36/0.97116)*HP$65)</f>
        <v>29.012447238354135</v>
      </c>
      <c r="HQ36" s="268">
        <f>(('MMO - Euro100kg'!HQ36/0.97116)*HQ$65)</f>
        <v>29.395366983813172</v>
      </c>
      <c r="HR36" s="268">
        <f>(('MMO - Euro100kg'!HR36/0.97116)*HR$65)</f>
        <v>30.186084710318312</v>
      </c>
      <c r="HS36" s="268">
        <f>(('MMO - Euro100kg'!HS36/0.97116)*HS$65)</f>
        <v>29.952236108414287</v>
      </c>
      <c r="HT36" s="268">
        <f>(('MMO - Euro100kg'!HT36/0.97116)*HT$65)</f>
        <v>30.331487289068914</v>
      </c>
      <c r="HU36" s="268">
        <f>(('MMO - Euro100kg'!HU36/0.97116)*HU$65)</f>
        <v>30.068771439750993</v>
      </c>
      <c r="HV36" s="268">
        <f>(('MMO - Euro100kg'!HV36/0.97116)*HV$65)</f>
        <v>29.803646772931337</v>
      </c>
      <c r="HW36" s="268">
        <f>(('MMO - Euro100kg'!HW36/0.97116)*HW$65)</f>
        <v>29.452927895038361</v>
      </c>
      <c r="HX36" s="268">
        <f>(('MMO - Euro100kg'!HX36/0.97116)*HX$65)</f>
        <v>28.549658501173855</v>
      </c>
      <c r="HY36" s="268">
        <f>(('MMO - Euro100kg'!HY36/0.97116)*HY$65)</f>
        <v>30.057050050735953</v>
      </c>
      <c r="HZ36" s="268">
        <f>(('MMO - Euro100kg'!HZ36/0.97116)*HZ$65)</f>
        <v>27.692791301124426</v>
      </c>
      <c r="IA36" s="268">
        <f>(('MMO - Euro100kg'!IA36/0.97116)*IA$65)</f>
        <v>27.396052143827998</v>
      </c>
      <c r="IB36" s="268">
        <f>(('MMO - Euro100kg'!IB36/0.97116)*IB$65)</f>
        <v>27.856297904286908</v>
      </c>
      <c r="IC36" s="268">
        <f>(('MMO - Euro100kg'!IC36/0.97116)*IC$65)</f>
        <v>28.09509667506541</v>
      </c>
      <c r="ID36" s="268">
        <f>(('MMO - Euro100kg'!ID36/0.97116)*ID$65)</f>
        <v>28.067679887969028</v>
      </c>
      <c r="IE36" s="268">
        <f>(('MMO - Euro100kg'!IE36/0.97116)*IE$65)</f>
        <v>29.002956398908147</v>
      </c>
      <c r="IF36" s="268">
        <f>(('MMO - Euro100kg'!IF36/0.97116)*IF$65)</f>
        <v>29.600840232299518</v>
      </c>
      <c r="IG36" s="268">
        <f>(('MMO - Euro100kg'!IG36/0.97116)*IG$65)</f>
        <v>29.801505906534942</v>
      </c>
      <c r="IH36" s="268">
        <f>(('MMO - Euro100kg'!IH36/0.97116)*IH$65)</f>
        <v>29.245309732690803</v>
      </c>
      <c r="II36" s="268">
        <f>(('MMO - Euro100kg'!II36/0.97116)*II$65)</f>
        <v>29.367773075497343</v>
      </c>
      <c r="IJ36" s="268">
        <f>(('MMO - Euro100kg'!IJ36/0.97116)*IJ$65)</f>
        <v>28.440873285555416</v>
      </c>
      <c r="IK36" s="268">
        <f>(('MMO - Euro100kg'!IK36/0.97116)*IK$65)</f>
        <v>27.915476695730963</v>
      </c>
      <c r="IL36" s="268">
        <f>(('MMO - Euro100kg'!IL36/0.97116)*IL$65)</f>
        <v>28.262077103669835</v>
      </c>
      <c r="IM36" s="268">
        <f>(('MMO - Euro100kg'!IM36/0.97116)*IM$65)</f>
        <v>27.960581454872816</v>
      </c>
      <c r="IN36" s="268">
        <f>(('MMO - Euro100kg'!IN36/0.97116)*IN$65)</f>
        <v>27.579376397110856</v>
      </c>
      <c r="IO36" s="268">
        <f>(('MMO - Euro100kg'!IO36/0.97116)*IO$65)</f>
        <v>27.804272772204932</v>
      </c>
      <c r="IP36" s="268">
        <f>(('MMO - Euro100kg'!IP36/0.97116)*IP$65)</f>
        <v>28.260627122578807</v>
      </c>
      <c r="IQ36" s="268">
        <f>(('MMO - Euro100kg'!IQ36/0.97116)*IQ$65)</f>
        <v>29.115439268503646</v>
      </c>
      <c r="IR36" s="268">
        <f>(('MMO - Euro100kg'!IR36/0.97116)*IR$65)</f>
        <v>29.564154501538653</v>
      </c>
      <c r="IS36" s="268">
        <f>(('MMO - Euro100kg'!IS36/0.97116)*IS$65)</f>
        <v>30.373625682875961</v>
      </c>
      <c r="IT36" s="268">
        <f>(('MMO - Euro100kg'!IT36/0.97116)*IT$65)</f>
        <v>30.877378733097309</v>
      </c>
      <c r="IU36" s="268">
        <f>(('MMO - Euro100kg'!IU36/0.97116)*IU$65)</f>
        <v>30.894074979553171</v>
      </c>
      <c r="IV36" s="268">
        <f>(('MMO - Euro100kg'!IV36/0.97116)*IV$65)</f>
        <v>31.810226893611759</v>
      </c>
      <c r="IW36" s="268">
        <f>(('MMO - Euro100kg'!IW36/0.97116)*IW$65)</f>
        <v>32.864846163351039</v>
      </c>
      <c r="IX36" s="268">
        <f>(('MMO - Euro100kg'!IX36/0.97116)*IX$65)</f>
        <v>34.999150446237927</v>
      </c>
      <c r="IY36" s="268">
        <f>(('MMO - Euro100kg'!IY36/0.97116)*IY$65)</f>
        <v>36.869482324792472</v>
      </c>
      <c r="IZ36" s="268">
        <f>(('MMO - Euro100kg'!IZ36/0.97116)*IZ$65)</f>
        <v>38.784537703739481</v>
      </c>
      <c r="JA36" s="268">
        <f>(('MMO - Euro100kg'!JA36/0.97116)*JA$65)</f>
        <v>39.995662918571604</v>
      </c>
      <c r="JB36" s="268">
        <f>(('MMO - Euro100kg'!JB36/0.97116)*JB$65)</f>
        <v>41.642889005886282</v>
      </c>
      <c r="JC36" s="268">
        <f>(('MMO - Euro100kg'!JC36/0.97116)*JC$65)</f>
        <v>45.823272637408309</v>
      </c>
      <c r="JD36" s="268">
        <f>(('MMO - Euro100kg'!JD36/0.97116)*JD$65)</f>
        <v>48.04834277712073</v>
      </c>
      <c r="JE36" s="268">
        <f>(('MMO - Euro100kg'!JE36/0.97116)*JE$65)</f>
        <v>49.165743450194526</v>
      </c>
      <c r="JF36" s="268">
        <f>(('MMO - Euro100kg'!JF36/0.97116)*JF$65)</f>
        <v>49.601058331813299</v>
      </c>
      <c r="JG36" s="268">
        <f>(('MMO - Euro100kg'!JG36/0.97116)*JG$65)</f>
        <v>48.804714792806344</v>
      </c>
      <c r="JH36" s="268">
        <f>(('MMO - Euro100kg'!JH36/0.97116)*JH$65)</f>
        <v>46.949181751719593</v>
      </c>
      <c r="JI36" s="268">
        <f>(('MMO - Euro100kg'!JI36/0.97116)*JI$65)</f>
        <v>44.297469364292283</v>
      </c>
      <c r="JJ36" s="268">
        <f>(('MMO - Euro100kg'!JJ36/0.97116)*JJ$65)</f>
        <v>41.809432019440663</v>
      </c>
      <c r="JK36" s="268">
        <f>(('MMO - Euro100kg'!JK36/0.97116)*JK$65)</f>
        <v>39.211659720896094</v>
      </c>
      <c r="JL36" s="268">
        <f>(('MMO - Euro100kg'!JL36/0.97116)*JL$65)</f>
        <v>37.601457301296669</v>
      </c>
      <c r="JM36" s="268">
        <f>(('MMO - Euro100kg'!JM36/0.97116)*JM$65)</f>
        <v>37.236735450389226</v>
      </c>
      <c r="JN36" s="268">
        <f>(('MMO - Euro100kg'!JN36/0.97116)*JN$65)</f>
        <v>37.792210615006347</v>
      </c>
      <c r="JO36" s="268">
        <f>(('MMO - Euro100kg'!JO36/0.97116)*JO$65)</f>
        <v>37.935883253997673</v>
      </c>
      <c r="JP36" s="268">
        <f>(('MMO - Euro100kg'!JP36/0.97116)*JP$65)</f>
        <v>38.923967214465172</v>
      </c>
      <c r="JQ36" s="268">
        <f>(('MMO - Euro100kg'!JQ36/0.97116)*JQ$65)</f>
        <v>40.092722526762742</v>
      </c>
      <c r="JR36" s="268">
        <f>(('MMO - Euro100kg'!JR36/0.97116)*JR$65)</f>
        <v>40.673098909388884</v>
      </c>
      <c r="JS36" s="268">
        <f>(('MMO - Euro100kg'!JS36/0.97116)*JS$65)</f>
        <v>39.985655766861747</v>
      </c>
      <c r="JT36" s="268">
        <f>(('MMO - Euro100kg'!JT36/0.97116)*JT$65)</f>
        <v>39.409173614666017</v>
      </c>
      <c r="JU36" s="268">
        <f>(('MMO - Euro100kg'!JU36/0.97116)*JU$65)</f>
        <v>39.056962035092056</v>
      </c>
      <c r="JV36" s="268">
        <f>(('MMO - Euro100kg'!JV36/0.97116)*JV$65)</f>
        <v>39.232394838573015</v>
      </c>
      <c r="JW36" s="268">
        <f>(('MMO - Euro100kg'!JW36/0.97116)*JW$65)</f>
        <v>38.502516203677708</v>
      </c>
      <c r="JX36" s="268">
        <f>(('MMO - Euro100kg'!JX36/0.97116)*JX$65)</f>
        <v>38.088107520902838</v>
      </c>
      <c r="JY36" s="268">
        <f>(('MMO - Euro100kg'!JY36/0.97116)*JY$65)</f>
        <v>37.913224167602344</v>
      </c>
      <c r="JZ36" s="268">
        <f>(('MMO - Euro100kg'!JZ36/0.97116)*JZ$65)</f>
        <v>38.210560660353693</v>
      </c>
      <c r="KA36" s="268">
        <f>(('MMO - Euro100kg'!KA36/0.97116)*KA$65)</f>
        <v>38.742777120733379</v>
      </c>
      <c r="KB36" s="268">
        <f>(('MMO - Euro100kg'!KB36/0.97116)*KB$65)</f>
        <v>40.220444040922828</v>
      </c>
      <c r="KC36" s="268">
        <f>(('MMO - Euro100kg'!KC36/0.97116)*KC$65)</f>
        <v>43.09975699163887</v>
      </c>
      <c r="KD36" s="268">
        <f>(('MMO - Euro100kg'!KD36/0.97116)*KD$65)</f>
        <v>42.803310474072248</v>
      </c>
      <c r="KE36" s="268">
        <f>(('MMO - Euro100kg'!KE36/0.97116)*KE$65)</f>
        <v>43.537173960661853</v>
      </c>
      <c r="KF36" s="268">
        <f>(('MMO - Euro100kg'!KF36/0.97116)*KF$65)</f>
        <v>42.427315787305901</v>
      </c>
      <c r="KG36" s="268">
        <f>(('MMO - Euro100kg'!KG36/0.97116)*KG$65)</f>
        <v>42.370524596015755</v>
      </c>
      <c r="KH36" s="268">
        <f>(('MMO - Euro100kg'!KH36/0.97116)*KH$65)</f>
        <v>43.051959666790225</v>
      </c>
      <c r="KI36" s="268">
        <f>(('MMO - Euro100kg'!KI36/0.97116)*KI$65)</f>
        <v>42.193869873827865</v>
      </c>
      <c r="KJ36" s="268">
        <f>(('MMO - Euro100kg'!KJ36/0.97116)*KJ$65)</f>
        <v>42.745989577510649</v>
      </c>
      <c r="KK36" s="268">
        <f>(('MMO - Euro100kg'!KK36/0.97116)*KK$65)</f>
        <v>44.616194438922889</v>
      </c>
      <c r="KL36" s="268">
        <f>(('MMO - Euro100kg'!KL36/0.97116)*KL$65)</f>
        <v>45.011896230134219</v>
      </c>
      <c r="KM36" s="268">
        <f>(('MMO - Euro100kg'!KM36/0.97116)*KM$65)</f>
        <v>45.158034814972915</v>
      </c>
      <c r="KN36" s="268">
        <f>(('MMO - Euro100kg'!KN36/0.97116)*KN$65)</f>
        <v>44.916580485551115</v>
      </c>
      <c r="KO36" s="268">
        <f>(('MMO - Euro100kg'!KO36/0.97116)*KO$65)</f>
        <v>44.552781261584087</v>
      </c>
      <c r="KP36" s="268">
        <f>(('MMO - Euro100kg'!KP36/0.97116)*KP$65)</f>
        <v>42.58953210593517</v>
      </c>
      <c r="KQ36" s="268">
        <f>(('MMO - Euro100kg'!KQ36/0.97116)*KQ$65)</f>
        <v>39.571352766156913</v>
      </c>
      <c r="KR36" s="268">
        <f>(('MMO - Euro100kg'!KR36/0.97116)*KR$65)</f>
        <v>37.092073242308167</v>
      </c>
      <c r="KS36" s="268">
        <f>(('MMO - Euro100kg'!KS36/0.97116)*KS$65)</f>
        <v>35.556530709292353</v>
      </c>
      <c r="KT36" s="268">
        <f>(('MMO - Euro100kg'!KT36/0.97116)*KT$65)</f>
        <v>34.794725688866919</v>
      </c>
      <c r="KU36" s="268">
        <f>(('MMO - Euro100kg'!KU36/0.97116)*KU$65)</f>
        <v>33.746960645001849</v>
      </c>
      <c r="KV36" s="268">
        <f>(('MMO - Euro100kg'!KV36/0.97116)*KV$65)</f>
        <v>33.805038164294615</v>
      </c>
      <c r="KW36" s="268">
        <f>(('MMO - Euro100kg'!KW36/0.97116)*KW$65)</f>
        <v>33.86125211983159</v>
      </c>
      <c r="KX36" s="268">
        <f>(('MMO - Euro100kg'!KX36/0.97116)*KX$65)</f>
        <v>34.254654914397904</v>
      </c>
      <c r="KY36" s="268">
        <f>KX36-KL36</f>
        <v>-10.757241315736316</v>
      </c>
      <c r="KZ36" s="269">
        <f>(KX36/KL36)-1</f>
        <v>-0.23898662835125439</v>
      </c>
      <c r="LA36" s="20"/>
      <c r="LB36" s="25"/>
      <c r="LE36" s="23"/>
      <c r="LF36" s="24"/>
    </row>
    <row r="37" spans="2:318" s="17" customFormat="1" ht="18" customHeight="1">
      <c r="B37" s="85" t="s">
        <v>38</v>
      </c>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f>(('MMO - Euro100kg'!AA37/0.97116)*AA$65)</f>
        <v>15.061101038023804</v>
      </c>
      <c r="AB37" s="117">
        <f>(('MMO - Euro100kg'!AB37/0.97116)*AB$65)</f>
        <v>15.218435569509719</v>
      </c>
      <c r="AC37" s="117">
        <f>(('MMO - Euro100kg'!AC37/0.97116)*AC$65)</f>
        <v>15.33832649814827</v>
      </c>
      <c r="AD37" s="117">
        <f>(('MMO - Euro100kg'!AD37/0.97116)*AD$65)</f>
        <v>15.182021740154392</v>
      </c>
      <c r="AE37" s="117">
        <f>(('MMO - Euro100kg'!AE37/0.97116)*AE$65)</f>
        <v>15.668759874788911</v>
      </c>
      <c r="AF37" s="117">
        <f>(('MMO - Euro100kg'!AF37/0.97116)*AF$65)</f>
        <v>15.307527781210098</v>
      </c>
      <c r="AG37" s="117">
        <f>(('MMO - Euro100kg'!AG37/0.97116)*AG$65)</f>
        <v>15.244726100745503</v>
      </c>
      <c r="AH37" s="117">
        <f>(('MMO - Euro100kg'!AH37/0.97116)*AH$65)</f>
        <v>15.140067856995758</v>
      </c>
      <c r="AI37" s="117">
        <f>(('MMO - Euro100kg'!AI37/0.97116)*AI$65)</f>
        <v>15.229304954899295</v>
      </c>
      <c r="AJ37" s="117">
        <f>(('MMO - Euro100kg'!AJ37/0.97116)*AJ$65)</f>
        <v>15.438209234317721</v>
      </c>
      <c r="AK37" s="117">
        <f>(('MMO - Euro100kg'!AK37/0.97116)*AK$65)</f>
        <v>15.483048189793649</v>
      </c>
      <c r="AL37" s="117">
        <f>(('MMO - Euro100kg'!AL37/0.97116)*AL$65)</f>
        <v>15.734073551217101</v>
      </c>
      <c r="AM37" s="117">
        <f>(('MMO - Euro100kg'!AM37/0.97116)*AM$65)</f>
        <v>15.923387057333498</v>
      </c>
      <c r="AN37" s="117">
        <f>(('MMO - Euro100kg'!AN37/0.97116)*AN$65)</f>
        <v>15.630555022447382</v>
      </c>
      <c r="AO37" s="117">
        <f>(('MMO - Euro100kg'!AO37/0.97116)*AO$65)</f>
        <v>15.729536139256149</v>
      </c>
      <c r="AP37" s="117">
        <f>(('MMO - Euro100kg'!AP37/0.97116)*AP$65)</f>
        <v>15.607551692203137</v>
      </c>
      <c r="AQ37" s="117">
        <f>(('MMO - Euro100kg'!AQ37/0.97116)*AQ$65)</f>
        <v>15.419123574179332</v>
      </c>
      <c r="AR37" s="117">
        <f>(('MMO - Euro100kg'!AR37/0.97116)*AR$65)</f>
        <v>15.456544297232174</v>
      </c>
      <c r="AS37" s="117">
        <f>(('MMO - Euro100kg'!AS37/0.97116)*AS$65)</f>
        <v>15.551875070019358</v>
      </c>
      <c r="AT37" s="117">
        <f>(('MMO - Euro100kg'!AT37/0.97116)*AT$65)</f>
        <v>15.5707402489806</v>
      </c>
      <c r="AU37" s="117">
        <f>(('MMO - Euro100kg'!AU37/0.97116)*AU$65)</f>
        <v>16.047643688990487</v>
      </c>
      <c r="AV37" s="117">
        <f>(('MMO - Euro100kg'!AV37/0.97116)*AV$65)</f>
        <v>16.614405454713953</v>
      </c>
      <c r="AW37" s="117">
        <f>(('MMO - Euro100kg'!AW37/0.97116)*AW$65)</f>
        <v>17.184077273054903</v>
      </c>
      <c r="AX37" s="117">
        <f>(('MMO - Euro100kg'!AX37/0.97116)*AX$65)</f>
        <v>17.434909796840891</v>
      </c>
      <c r="AY37" s="117">
        <f>(('MMO - Euro100kg'!AY37/0.97116)*AY$65)</f>
        <v>18.029949761110426</v>
      </c>
      <c r="AZ37" s="117">
        <f>(('MMO - Euro100kg'!AZ37/0.97116)*AZ$65)</f>
        <v>18.153157100786689</v>
      </c>
      <c r="BA37" s="117">
        <f>(('MMO - Euro100kg'!BA37/0.97116)*BA$65)</f>
        <v>18.116239548581074</v>
      </c>
      <c r="BB37" s="117">
        <f>(('MMO - Euro100kg'!BB37/0.97116)*BB$65)</f>
        <v>17.083086267968202</v>
      </c>
      <c r="BC37" s="117">
        <f>(('MMO - Euro100kg'!BC37/0.97116)*BC$65)</f>
        <v>17.137097398986775</v>
      </c>
      <c r="BD37" s="117">
        <f>(('MMO - Euro100kg'!BD37/0.97116)*BD$65)</f>
        <v>16.796383047077722</v>
      </c>
      <c r="BE37" s="117">
        <f>(('MMO - Euro100kg'!BE37/0.97116)*BE$65)</f>
        <v>16.846941956011367</v>
      </c>
      <c r="BF37" s="117">
        <f>(('MMO - Euro100kg'!BF37/0.97116)*BF$65)</f>
        <v>16.864004036410069</v>
      </c>
      <c r="BG37" s="117">
        <f>(('MMO - Euro100kg'!BG37/0.97116)*BG$65)</f>
        <v>16.994383716380412</v>
      </c>
      <c r="BH37" s="117">
        <f>(('MMO - Euro100kg'!BH37/0.97116)*BH$65)</f>
        <v>16.876789941925121</v>
      </c>
      <c r="BI37" s="117">
        <f>(('MMO - Euro100kg'!BI37/0.97116)*BI$65)</f>
        <v>17.097250864945014</v>
      </c>
      <c r="BJ37" s="117">
        <f>(('MMO - Euro100kg'!BJ37/0.97116)*BJ$65)</f>
        <v>17.567630822933399</v>
      </c>
      <c r="BK37" s="117">
        <f>(('MMO - Euro100kg'!BK37/0.97116)*BK$65)</f>
        <v>17.73916681082417</v>
      </c>
      <c r="BL37" s="117">
        <f>(('MMO - Euro100kg'!BL37/0.97116)*BL$65)</f>
        <v>17.664521469170889</v>
      </c>
      <c r="BM37" s="117">
        <f>(('MMO - Euro100kg'!BM37/0.97116)*BM$65)</f>
        <v>17.928480415173606</v>
      </c>
      <c r="BN37" s="117">
        <f>(('MMO - Euro100kg'!BN37/0.97116)*BN$65)</f>
        <v>17.722410231063883</v>
      </c>
      <c r="BO37" s="117">
        <f>(('MMO - Euro100kg'!BO37/0.97116)*BO$65)</f>
        <v>17.329909108694757</v>
      </c>
      <c r="BP37" s="117">
        <f>(('MMO - Euro100kg'!BP37/0.97116)*BP$65)</f>
        <v>17.203665873800404</v>
      </c>
      <c r="BQ37" s="117">
        <f>(('MMO - Euro100kg'!BQ37/0.97116)*BQ$65)</f>
        <v>16.81490754355616</v>
      </c>
      <c r="BR37" s="117">
        <f>(('MMO - Euro100kg'!BR37/0.97116)*BR$65)</f>
        <v>16.851380514024466</v>
      </c>
      <c r="BS37" s="117">
        <f>(('MMO - Euro100kg'!BS37/0.97116)*BS$65)</f>
        <v>17.195110095143949</v>
      </c>
      <c r="BT37" s="117">
        <f>(('MMO - Euro100kg'!BT37/0.97116)*BT$65)</f>
        <v>17.52896937682771</v>
      </c>
      <c r="BU37" s="117">
        <f>(('MMO - Euro100kg'!BU37/0.97116)*BU$65)</f>
        <v>18.193385085876685</v>
      </c>
      <c r="BV37" s="117">
        <f>(('MMO - Euro100kg'!BV37/0.97116)*BV$65)</f>
        <v>18.75517465711108</v>
      </c>
      <c r="BW37" s="117">
        <f>(('MMO - Euro100kg'!BW37/0.97116)*BW$65)</f>
        <v>20.757094479797356</v>
      </c>
      <c r="BX37" s="117">
        <f>(('MMO - Euro100kg'!BX37/0.97116)*BX$65)</f>
        <v>18.855608396144817</v>
      </c>
      <c r="BY37" s="117">
        <f>(('MMO - Euro100kg'!BY37/0.97116)*BY$65)</f>
        <v>19.774455455331765</v>
      </c>
      <c r="BZ37" s="117">
        <f>(('MMO - Euro100kg'!BZ37/0.97116)*BZ$65)</f>
        <v>19.445719747518428</v>
      </c>
      <c r="CA37" s="117">
        <f>(('MMO - Euro100kg'!CA37/0.97116)*CA$65)</f>
        <v>19.346948566662547</v>
      </c>
      <c r="CB37" s="117">
        <f>(('MMO - Euro100kg'!CB37/0.97116)*CB$65)</f>
        <v>18.896809279624367</v>
      </c>
      <c r="CC37" s="117">
        <f>(('MMO - Euro100kg'!CC37/0.97116)*CC$65)</f>
        <v>19.273043061905351</v>
      </c>
      <c r="CD37" s="117">
        <f>(('MMO - Euro100kg'!CD37/0.97116)*CD$65)</f>
        <v>19.411322212611722</v>
      </c>
      <c r="CE37" s="117">
        <f>(('MMO - Euro100kg'!CE37/0.97116)*CE$65)</f>
        <v>20.48437643642654</v>
      </c>
      <c r="CF37" s="117">
        <f>(('MMO - Euro100kg'!CF37/0.97116)*CF$65)</f>
        <v>22.14325003089089</v>
      </c>
      <c r="CG37" s="117">
        <f>(('MMO - Euro100kg'!CG37/0.97116)*CG$65)</f>
        <v>23.835442481156552</v>
      </c>
      <c r="CH37" s="117">
        <f>(('MMO - Euro100kg'!CH37/0.97116)*CH$65)</f>
        <v>23.707160361056992</v>
      </c>
      <c r="CI37" s="117">
        <f>(('MMO - Euro100kg'!CI37/0.97116)*CI$65)</f>
        <v>27.058574817743725</v>
      </c>
      <c r="CJ37" s="117">
        <f>(('MMO - Euro100kg'!CJ37/0.97116)*CJ$65)</f>
        <v>27.201498764364263</v>
      </c>
      <c r="CK37" s="117">
        <f>(('MMO - Euro100kg'!CK37/0.97116)*CK$65)</f>
        <v>28.377374181391325</v>
      </c>
      <c r="CL37" s="117">
        <f>(('MMO - Euro100kg'!CL37/0.97116)*CL$65)</f>
        <v>27.732239558878039</v>
      </c>
      <c r="CM37" s="117">
        <f>(('MMO - Euro100kg'!CM37/0.97116)*CM$65)</f>
        <v>27.244771366201242</v>
      </c>
      <c r="CN37" s="117">
        <f>(('MMO - Euro100kg'!CN37/0.97116)*CN$65)</f>
        <v>27.100843362576711</v>
      </c>
      <c r="CO37" s="117">
        <f>(('MMO - Euro100kg'!CO37/0.97116)*CO$65)</f>
        <v>26.365613410766503</v>
      </c>
      <c r="CP37" s="117">
        <f>(('MMO - Euro100kg'!CP37/0.97116)*CP$65)</f>
        <v>25.772715309526749</v>
      </c>
      <c r="CQ37" s="117">
        <f>(('MMO - Euro100kg'!CQ37/0.97116)*CQ$65)</f>
        <v>25.720277111907404</v>
      </c>
      <c r="CR37" s="117">
        <f>(('MMO - Euro100kg'!CR37/0.97116)*CR$65)</f>
        <v>24.63425568392438</v>
      </c>
      <c r="CS37" s="117">
        <f>(('MMO - Euro100kg'!CS37/0.97116)*CS$65)</f>
        <v>23.931340479426666</v>
      </c>
      <c r="CT37" s="117">
        <f>(('MMO - Euro100kg'!CT37/0.97116)*CT$65)</f>
        <v>25.461896700852588</v>
      </c>
      <c r="CU37" s="117">
        <f>(('MMO - Euro100kg'!CU37/0.97116)*CU$65)</f>
        <v>23.122807951315956</v>
      </c>
      <c r="CV37" s="117">
        <f>(('MMO - Euro100kg'!CV37/0.97116)*CV$65)</f>
        <v>19.582985944643521</v>
      </c>
      <c r="CW37" s="117">
        <f>(('MMO - Euro100kg'!CW37/0.97116)*CW$65)</f>
        <v>17.71651501297417</v>
      </c>
      <c r="CX37" s="117">
        <f>(('MMO - Euro100kg'!CX37/0.97116)*CX$65)</f>
        <v>16.353490259071624</v>
      </c>
      <c r="CY37" s="117">
        <f>(('MMO - Euro100kg'!CY37/0.97116)*CY$65)</f>
        <v>16.109437476831829</v>
      </c>
      <c r="CZ37" s="117">
        <f>(('MMO - Euro100kg'!CZ37/0.97116)*CZ$65)</f>
        <v>15.886859013962683</v>
      </c>
      <c r="DA37" s="117">
        <f>(('MMO - Euro100kg'!DA37/0.97116)*DA$65)</f>
        <v>16.493375139009022</v>
      </c>
      <c r="DB37" s="117">
        <f>(('MMO - Euro100kg'!DB37/0.97116)*DB$65)</f>
        <v>17.345442069277976</v>
      </c>
      <c r="DC37" s="117">
        <f>(('MMO - Euro100kg'!DC37/0.97116)*DC$65)</f>
        <v>19.244627867704601</v>
      </c>
      <c r="DD37" s="117">
        <f>(('MMO - Euro100kg'!DD37/0.97116)*DD$65)</f>
        <v>21.919390996334279</v>
      </c>
      <c r="DE37" s="117">
        <f>(('MMO - Euro100kg'!DE37/0.97116)*DE$65)</f>
        <v>23.269502533053256</v>
      </c>
      <c r="DF37" s="117">
        <f>(('MMO - Euro100kg'!DF37/0.97116)*DF$65)</f>
        <v>24.071606367642818</v>
      </c>
      <c r="DG37" s="117">
        <f>(('MMO - Euro100kg'!DG37/0.97116)*DG$65)</f>
        <v>23.527395032744344</v>
      </c>
      <c r="DH37" s="117">
        <f>(('MMO - Euro100kg'!DH37/0.97116)*DH$65)</f>
        <v>23.571165492812721</v>
      </c>
      <c r="DI37" s="117">
        <f>(('MMO - Euro100kg'!DI37/0.97116)*DI$65)</f>
        <v>24.216997075662089</v>
      </c>
      <c r="DJ37" s="117">
        <f>(('MMO - Euro100kg'!DJ37/0.97116)*DJ$65)</f>
        <v>23.504889513571399</v>
      </c>
      <c r="DK37" s="117">
        <f>(('MMO - Euro100kg'!DK37/0.97116)*DK$65)</f>
        <v>23.067980868240042</v>
      </c>
      <c r="DL37" s="117">
        <f>(('MMO - Euro100kg'!DL37/0.97116)*DL$65)</f>
        <v>22.514549610774743</v>
      </c>
      <c r="DM37" s="117">
        <f>(('MMO - Euro100kg'!DM37/0.97116)*DM$65)</f>
        <v>22.899280839408544</v>
      </c>
      <c r="DN37" s="117">
        <f>(('MMO - Euro100kg'!DN37/0.97116)*DN$65)</f>
        <v>22.89168170023477</v>
      </c>
      <c r="DO37" s="117">
        <f>(('MMO - Euro100kg'!DO37/0.97116)*DO$65)</f>
        <v>24.101545780303965</v>
      </c>
      <c r="DP37" s="117">
        <f>(('MMO - Euro100kg'!DP37/0.97116)*DP$65)</f>
        <v>26.412802421846042</v>
      </c>
      <c r="DQ37" s="117">
        <f>(('MMO - Euro100kg'!DQ37/0.97116)*DQ$65)</f>
        <v>26.41079955928992</v>
      </c>
      <c r="DR37" s="117">
        <f>(('MMO - Euro100kg'!DR37/0.97116)*DR$65)</f>
        <v>26.658159886414182</v>
      </c>
      <c r="DS37" s="117">
        <f>(('MMO - Euro100kg'!DS37/0.97116)*DS$65)</f>
        <v>26.940059310515259</v>
      </c>
      <c r="DT37" s="117">
        <f>(('MMO - Euro100kg'!DT37/0.97116)*DT$65)</f>
        <v>27.200609580295733</v>
      </c>
      <c r="DU37" s="117">
        <f>(('MMO - Euro100kg'!DU37/0.97116)*DU$65)</f>
        <v>27.833705053750155</v>
      </c>
      <c r="DV37" s="117">
        <f>(('MMO - Euro100kg'!DV37/0.97116)*DV$65)</f>
        <v>28.900892746818236</v>
      </c>
      <c r="DW37" s="117">
        <f>(('MMO - Euro100kg'!DW37/0.97116)*DW$65)</f>
        <v>28.556015486634543</v>
      </c>
      <c r="DX37" s="117">
        <f>(('MMO - Euro100kg'!DX37/0.97116)*DX$65)</f>
        <v>28.838152312698213</v>
      </c>
      <c r="DY37" s="117">
        <f>(('MMO - Euro100kg'!DY37/0.97116)*DY$65)</f>
        <v>28.640676098686111</v>
      </c>
      <c r="DZ37" s="117">
        <f>(('MMO - Euro100kg'!DZ37/0.97116)*DZ$65)</f>
        <v>28.482353062317227</v>
      </c>
      <c r="EA37" s="117">
        <f>(('MMO - Euro100kg'!EA37/0.97116)*EA$65)</f>
        <v>28.426207833930555</v>
      </c>
      <c r="EB37" s="117">
        <f>(('MMO - Euro100kg'!EB37/0.97116)*EB$65)</f>
        <v>28.658897504015815</v>
      </c>
      <c r="EC37" s="117">
        <f>(('MMO - Euro100kg'!EC37/0.97116)*EC$65)</f>
        <v>28.552210861238109</v>
      </c>
      <c r="ED37" s="117">
        <f>(('MMO - Euro100kg'!ED37/0.97116)*ED$65)</f>
        <v>28.029691502944928</v>
      </c>
      <c r="EE37" s="266">
        <f>(('MMO - Euro100kg'!EE37/0.97116)*EE$65)</f>
        <v>27.154509658552662</v>
      </c>
      <c r="EF37" s="266">
        <f>(('MMO - Euro100kg'!EF37/0.97116)*EF$65)</f>
        <v>27.250080728201326</v>
      </c>
      <c r="EG37" s="266">
        <f>(('MMO - Euro100kg'!EG37/0.97116)*EG$65)</f>
        <v>26.512631904114667</v>
      </c>
      <c r="EH37" s="266">
        <f>(('MMO - Euro100kg'!EH37/0.97116)*EH$65)</f>
        <v>25.211345195436383</v>
      </c>
      <c r="EI37" s="266">
        <f>(('MMO - Euro100kg'!EI37/0.97116)*EI$65)</f>
        <v>23.888443716792288</v>
      </c>
      <c r="EJ37" s="266">
        <f>(('MMO - Euro100kg'!EJ37/0.97116)*EJ$65)</f>
        <v>22.992314345730879</v>
      </c>
      <c r="EK37" s="266">
        <f>(('MMO - Euro100kg'!EK37/0.97116)*EK$65)</f>
        <v>22.079062152477452</v>
      </c>
      <c r="EL37" s="266">
        <f>(('MMO - Euro100kg'!EL37/0.97116)*EL$65)</f>
        <v>22.113777338440627</v>
      </c>
      <c r="EM37" s="266">
        <f>(('MMO - Euro100kg'!EM37/0.97116)*EM$65)</f>
        <v>23.076486675727995</v>
      </c>
      <c r="EN37" s="266">
        <f>(('MMO - Euro100kg'!EN37/0.97116)*EN$65)</f>
        <v>24.35861392561473</v>
      </c>
      <c r="EO37" s="266">
        <f>(('MMO - Euro100kg'!EO37/0.97116)*EO$65)</f>
        <v>25.171584702829605</v>
      </c>
      <c r="EP37" s="266">
        <f>(('MMO - Euro100kg'!EP37/0.97116)*EP$65)</f>
        <v>25.963134190040776</v>
      </c>
      <c r="EQ37" s="266">
        <f>(('MMO - Euro100kg'!EQ37/0.97116)*EQ$65)</f>
        <v>26.855348243337861</v>
      </c>
      <c r="ER37" s="266">
        <f>(('MMO - Euro100kg'!ER37/0.97116)*ER$65)</f>
        <v>28.095495283990282</v>
      </c>
      <c r="ES37" s="266">
        <f>(('MMO - Euro100kg'!ES37/0.97116)*ES$65)</f>
        <v>28.09586360640883</v>
      </c>
      <c r="ET37" s="266">
        <f>(('MMO - Euro100kg'!ET37/0.97116)*ET$65)</f>
        <v>27.821734832571359</v>
      </c>
      <c r="EU37" s="266">
        <f>(('MMO - Euro100kg'!EU37/0.97116)*EU$65)</f>
        <v>27.540178755302932</v>
      </c>
      <c r="EV37" s="266">
        <f>(('MMO - Euro100kg'!EV37/0.97116)*EV$65)</f>
        <v>27.820813872070513</v>
      </c>
      <c r="EW37" s="266">
        <f>(('MMO - Euro100kg'!EW37/0.97116)*EW$65)</f>
        <v>28.396170558919231</v>
      </c>
      <c r="EX37" s="266">
        <f>(('MMO - Euro100kg'!EX37/0.97116)*EX$65)</f>
        <v>28.583867539849255</v>
      </c>
      <c r="EY37" s="266">
        <f>(('MMO - Euro100kg'!EY37/0.97116)*EY$65)</f>
        <v>28.885305202026437</v>
      </c>
      <c r="EZ37" s="266">
        <f>(('MMO - Euro100kg'!EZ37/0.97116)*EZ$65)</f>
        <v>30.014324107253177</v>
      </c>
      <c r="FA37" s="266">
        <f>(('MMO - Euro100kg'!FA37/0.97116)*FA$65)</f>
        <v>30.249246880019772</v>
      </c>
      <c r="FB37" s="266">
        <f>(('MMO - Euro100kg'!FB37/0.97116)*FB$65)</f>
        <v>30.614086247374271</v>
      </c>
      <c r="FC37" s="266">
        <f>(('MMO - Euro100kg'!FC37/0.97116)*FC$65)</f>
        <v>30.510509081922649</v>
      </c>
      <c r="FD37" s="266">
        <f>(('MMO - Euro100kg'!FD37/0.97116)*FD$65)</f>
        <v>30.520630483133573</v>
      </c>
      <c r="FE37" s="266">
        <f>(('MMO - Euro100kg'!FE37/0.97116)*FE$65)</f>
        <v>30.639161415214794</v>
      </c>
      <c r="FF37" s="266">
        <f>(('MMO - Euro100kg'!FF37/0.97116)*FF$65)</f>
        <v>29.778568927880059</v>
      </c>
      <c r="FG37" s="266">
        <f>(('MMO - Euro100kg'!FG37/0.97116)*FG$65)</f>
        <v>28.950384591622385</v>
      </c>
      <c r="FH37" s="266">
        <f>(('MMO - Euro100kg'!FH37/0.97116)*FH$65)</f>
        <v>27.854280551093542</v>
      </c>
      <c r="FI37" s="266">
        <f>(('MMO - Euro100kg'!FI37/0.97116)*FI$65)</f>
        <v>27.09515507228469</v>
      </c>
      <c r="FJ37" s="266">
        <f>(('MMO - Euro100kg'!FJ37/0.97116)*FJ$65)</f>
        <v>26.965956176119281</v>
      </c>
      <c r="FK37" s="266">
        <f>(('MMO - Euro100kg'!FK37/0.97116)*FK$65)</f>
        <v>26.580836937270895</v>
      </c>
      <c r="FL37" s="266">
        <f>(('MMO - Euro100kg'!FL37/0.97116)*FL$65)</f>
        <v>26.364084702829608</v>
      </c>
      <c r="FM37" s="266">
        <f>(('MMO - Euro100kg'!FM37/0.97116)*FM$65)</f>
        <v>26.083825322294988</v>
      </c>
      <c r="FN37" s="266">
        <f>(('MMO - Euro100kg'!FN37/0.97116)*FN$65)</f>
        <v>25.791812677622634</v>
      </c>
      <c r="FO37" s="266">
        <f>(('MMO - Euro100kg'!FO37/0.97116)*FO$65)</f>
        <v>24.355601445693807</v>
      </c>
      <c r="FP37" s="266">
        <f>(('MMO - Euro100kg'!FP37/0.97116)*FP$65)</f>
        <v>22.838354133201534</v>
      </c>
      <c r="FQ37" s="266">
        <f>(('MMO - Euro100kg'!FQ37/0.97116)*FQ$65)</f>
        <v>21.887307446764694</v>
      </c>
      <c r="FR37" s="266">
        <f>(('MMO - Euro100kg'!FR37/0.97116)*FR$65)</f>
        <v>21.655191729478148</v>
      </c>
      <c r="FS37" s="266">
        <f>(('MMO - Euro100kg'!FS37/0.97116)*FS$65)</f>
        <v>20.758975349067097</v>
      </c>
      <c r="FT37" s="266">
        <f>(('MMO - Euro100kg'!FT37/0.97116)*FT$65)</f>
        <v>20.027585567774619</v>
      </c>
      <c r="FU37" s="266">
        <f>(('MMO - Euro100kg'!FU37/0.97116)*FU$65)</f>
        <v>19.254797664648461</v>
      </c>
      <c r="FV37" s="266">
        <f>(('MMO - Euro100kg'!FV37/0.97116)*FV$65)</f>
        <v>19.283949091807735</v>
      </c>
      <c r="FW37" s="266">
        <f>(('MMO - Euro100kg'!FW37/0.97116)*FW$65)</f>
        <v>20.071489146999465</v>
      </c>
      <c r="FX37" s="266">
        <f>(('MMO - Euro100kg'!FX37/0.97116)*FX$65)</f>
        <v>20.434921125252274</v>
      </c>
      <c r="FY37" s="266">
        <f>(('MMO - Euro100kg'!FY37/0.97116)*FY$65)</f>
        <v>19.948708760657357</v>
      </c>
      <c r="FZ37" s="266">
        <f>(('MMO - Euro100kg'!FZ37/0.97116)*FZ$65)</f>
        <v>20.481552473330861</v>
      </c>
      <c r="GA37" s="266">
        <f>(('MMO - Euro100kg'!GA37/0.97116)*GA$65)</f>
        <v>21.344849561349314</v>
      </c>
      <c r="GB37" s="266">
        <f>(('MMO - Euro100kg'!GB37/0.97116)*GB$65)</f>
        <v>21.437675975122534</v>
      </c>
      <c r="GC37" s="266">
        <f>(('MMO - Euro100kg'!GC37/0.97116)*GC$65)</f>
        <v>20.809624675645619</v>
      </c>
      <c r="GD37" s="266">
        <f>(('MMO - Euro100kg'!GD37/0.97116)*GD$65)</f>
        <v>20.187389101692819</v>
      </c>
      <c r="GE37" s="266">
        <f>(('MMO - Euro100kg'!GE37/0.97116)*GE$65)</f>
        <v>18.984307117261832</v>
      </c>
      <c r="GF37" s="266">
        <f>(('MMO - Euro100kg'!GF37/0.97116)*GF$65)</f>
        <v>18.820435870505378</v>
      </c>
      <c r="GG37" s="266">
        <f>(('MMO - Euro100kg'!GG37/0.97116)*GG$65)</f>
        <v>20.016097862350179</v>
      </c>
      <c r="GH37" s="266">
        <f>(('MMO - Euro100kg'!GH37/0.97116)*GH$65)</f>
        <v>20.601244182215083</v>
      </c>
      <c r="GI37" s="266">
        <f>(('MMO - Euro100kg'!GI37/0.97116)*GI$65)</f>
        <v>21.232984678116892</v>
      </c>
      <c r="GJ37" s="266">
        <f>(('MMO - Euro100kg'!GJ37/0.97116)*GJ$65)</f>
        <v>23.66431772313522</v>
      </c>
      <c r="GK37" s="266">
        <f>(('MMO - Euro100kg'!GK37/0.97116)*GK$65)</f>
        <v>24.208964537254417</v>
      </c>
      <c r="GL37" s="266">
        <f>(('MMO - Euro100kg'!GL37/0.97116)*GL$65)</f>
        <v>24.585232299518101</v>
      </c>
      <c r="GM37" s="266">
        <f>(('MMO - Euro100kg'!GM37/0.97116)*GM$65)</f>
        <v>25.836272086988753</v>
      </c>
      <c r="GN37" s="266">
        <f>(('MMO - Euro100kg'!GN37/0.97116)*GN$65)</f>
        <v>25.926205362659086</v>
      </c>
      <c r="GO37" s="266">
        <f>(('MMO - Euro100kg'!GO37/0.97116)*GO$65)</f>
        <v>26.323992030149515</v>
      </c>
      <c r="GP37" s="266">
        <f>(('MMO - Euro100kg'!GP37/0.97116)*GP$65)</f>
        <v>26.006587791918943</v>
      </c>
      <c r="GQ37" s="266">
        <f>(('MMO - Euro100kg'!GQ37/0.97116)*GQ$65)</f>
        <v>26.266014045059514</v>
      </c>
      <c r="GR37" s="266">
        <f>(('MMO - Euro100kg'!GR37/0.97116)*GR$65)</f>
        <v>27.083518266814945</v>
      </c>
      <c r="GS37" s="266">
        <f>(('MMO - Euro100kg'!GS37/0.97116)*GS$65)</f>
        <v>27.803177849170062</v>
      </c>
      <c r="GT37" s="266">
        <f>(('MMO - Euro100kg'!GT37/0.97116)*GT$65)</f>
        <v>29.001833338705662</v>
      </c>
      <c r="GU37" s="266">
        <f>(('MMO - Euro100kg'!GU37/0.97116)*GU$65)</f>
        <v>29.453014382407687</v>
      </c>
      <c r="GV37" s="266">
        <f>(('MMO - Euro100kg'!GV37/0.97116)*GV$65)</f>
        <v>30.321479308717976</v>
      </c>
      <c r="GW37" s="266">
        <f>(('MMO - Euro100kg'!GW37/0.97116)*GW$65)</f>
        <v>30.730087163804107</v>
      </c>
      <c r="GX37" s="266">
        <f>(('MMO - Euro100kg'!GX37/0.97116)*GX$65)</f>
        <v>30.873990631930127</v>
      </c>
      <c r="GY37" s="266">
        <f>(('MMO - Euro100kg'!GY37/0.97116)*GY$65)</f>
        <v>30.660680081739173</v>
      </c>
      <c r="GZ37" s="266">
        <f>(('MMO - Euro100kg'!GZ37/0.97116)*GZ$65)</f>
        <v>30.055285720169696</v>
      </c>
      <c r="HA37" s="266">
        <f>(('MMO - Euro100kg'!HA37/0.97116)*HA$65)</f>
        <v>29.472652125391537</v>
      </c>
      <c r="HB37" s="266">
        <f>(('MMO - Euro100kg'!HB37/0.97116)*HB$65)</f>
        <v>28.152939809094278</v>
      </c>
      <c r="HC37" s="266">
        <f>(('MMO - Euro100kg'!HC37/0.97116)*HC$65)</f>
        <v>27.686425862792007</v>
      </c>
      <c r="HD37" s="266">
        <f>(('MMO - Euro100kg'!HD37/0.97116)*HD$65)</f>
        <v>27.682711362357043</v>
      </c>
      <c r="HE37" s="266">
        <f>(('MMO - Euro100kg'!HE37/0.97116)*HE$65)</f>
        <v>28.11157414844104</v>
      </c>
      <c r="HF37" s="266">
        <f>(('MMO - Euro100kg'!HF37/0.97116)*HF$65)</f>
        <v>28.462347296017139</v>
      </c>
      <c r="HG37" s="266">
        <f>(('MMO - Euro100kg'!HG37/0.97116)*HG$65)</f>
        <v>29.151643364636108</v>
      </c>
      <c r="HH37" s="266">
        <f>(('MMO - Euro100kg'!HH37/0.97116)*HH$65)</f>
        <v>29.494925879763688</v>
      </c>
      <c r="HI37" s="266">
        <f>(('MMO - Euro100kg'!HI37/0.97116)*HI$65)</f>
        <v>29.869939547457772</v>
      </c>
      <c r="HJ37" s="266">
        <f>(('MMO - Euro100kg'!HJ37/0.97116)*HJ$65)</f>
        <v>30.653147532738924</v>
      </c>
      <c r="HK37" s="266">
        <f>(('MMO - Euro100kg'!HK37/0.97116)*HK$65)</f>
        <v>30.344477410332154</v>
      </c>
      <c r="HL37" s="266">
        <f>(('MMO - Euro100kg'!HL37/0.97116)*HL$65)</f>
        <v>29.679146700852591</v>
      </c>
      <c r="HM37" s="266">
        <f>(('MMO - Euro100kg'!HM37/0.97116)*HM$65)</f>
        <v>28.967901488450725</v>
      </c>
      <c r="HN37" s="266">
        <f>(('MMO - Euro100kg'!HN37/0.97116)*HN$65)</f>
        <v>28.928639668025866</v>
      </c>
      <c r="HO37" s="266">
        <f>(('MMO - Euro100kg'!HO37/0.97116)*HO$65)</f>
        <v>29.272245880278124</v>
      </c>
      <c r="HP37" s="266">
        <f>(('MMO - Euro100kg'!HP37/0.97116)*HP$65)</f>
        <v>29.526266670785454</v>
      </c>
      <c r="HQ37" s="266">
        <f>(('MMO - Euro100kg'!HQ37/0.97116)*HQ$65)</f>
        <v>29.626899489986872</v>
      </c>
      <c r="HR37" s="266">
        <f>(('MMO - Euro100kg'!HR37/0.97116)*HR$65)</f>
        <v>29.856130630099344</v>
      </c>
      <c r="HS37" s="266">
        <f>(('MMO - Euro100kg'!HS37/0.97116)*HS$65)</f>
        <v>29.594460546935522</v>
      </c>
      <c r="HT37" s="266">
        <f>(('MMO - Euro100kg'!HT37/0.97116)*HT$65)</f>
        <v>29.457147239428593</v>
      </c>
      <c r="HU37" s="266">
        <f>(('MMO - Euro100kg'!HU37/0.97116)*HU$65)</f>
        <v>29.168032912040392</v>
      </c>
      <c r="HV37" s="266">
        <f>(('MMO - Euro100kg'!HV37/0.97116)*HV$65)</f>
        <v>28.905000514848226</v>
      </c>
      <c r="HW37" s="266">
        <f>(('MMO - Euro100kg'!HW37/0.97116)*HW$65)</f>
        <v>29.059405996203225</v>
      </c>
      <c r="HX37" s="266">
        <f>(('MMO - Euro100kg'!HX37/0.97116)*HX$65)</f>
        <v>28.818096297211582</v>
      </c>
      <c r="HY37" s="266">
        <f>(('MMO - Euro100kg'!HY37/0.97116)*HY$65)</f>
        <v>30.591315727396289</v>
      </c>
      <c r="HZ37" s="266">
        <f>(('MMO - Euro100kg'!HZ37/0.97116)*HZ$65)</f>
        <v>29.648955269986406</v>
      </c>
      <c r="IA37" s="266">
        <f>(('MMO - Euro100kg'!IA37/0.97116)*IA$65)</f>
        <v>29.295511759133408</v>
      </c>
      <c r="IB37" s="266">
        <f>(('MMO - Euro100kg'!IB37/0.97116)*IB$65)</f>
        <v>29.466595524003161</v>
      </c>
      <c r="IC37" s="266">
        <f>(('MMO - Euro100kg'!IC37/0.97116)*IC$65)</f>
        <v>29.455137827107702</v>
      </c>
      <c r="ID37" s="266">
        <f>(('MMO - Euro100kg'!ID37/0.97116)*ID$65)</f>
        <v>29.301322130236009</v>
      </c>
      <c r="IE37" s="266">
        <f>(('MMO - Euro100kg'!IE37/0.97116)*IE$65)</f>
        <v>29.73341510059198</v>
      </c>
      <c r="IF37" s="266">
        <f>(('MMO - Euro100kg'!IF37/0.97116)*IF$65)</f>
        <v>30.254899202078867</v>
      </c>
      <c r="IG37" s="266">
        <f>(('MMO - Euro100kg'!IG37/0.97116)*IG$65)</f>
        <v>29.8845441582869</v>
      </c>
      <c r="IH37" s="266">
        <f>(('MMO - Euro100kg'!IH37/0.97116)*IH$65)</f>
        <v>30.215798632563121</v>
      </c>
      <c r="II37" s="266">
        <f>(('MMO - Euro100kg'!II37/0.97116)*II$65)</f>
        <v>29.569992483215948</v>
      </c>
      <c r="IJ37" s="266">
        <f>(('MMO - Euro100kg'!IJ37/0.97116)*IJ$65)</f>
        <v>28.719441080769393</v>
      </c>
      <c r="IK37" s="266">
        <f>(('MMO - Euro100kg'!IK37/0.97116)*IK$65)</f>
        <v>28.490233105367491</v>
      </c>
      <c r="IL37" s="266">
        <f>(('MMO - Euro100kg'!IL37/0.97116)*IL$65)</f>
        <v>28.725389843074264</v>
      </c>
      <c r="IM37" s="266">
        <f>(('MMO - Euro100kg'!IM37/0.97116)*IM$65)</f>
        <v>28.413564191276407</v>
      </c>
      <c r="IN37" s="266">
        <f>(('MMO - Euro100kg'!IN37/0.97116)*IN$65)</f>
        <v>28.13644619929681</v>
      </c>
      <c r="IO37" s="266">
        <f>(('MMO - Euro100kg'!IO37/0.97116)*IO$65)</f>
        <v>27.874797243409006</v>
      </c>
      <c r="IP37" s="266">
        <f>(('MMO - Euro100kg'!IP37/0.97116)*IP$65)</f>
        <v>27.935691384997881</v>
      </c>
      <c r="IQ37" s="266">
        <f>(('MMO - Euro100kg'!IQ37/0.97116)*IQ$65)</f>
        <v>28.894867758893771</v>
      </c>
      <c r="IR37" s="266">
        <f>(('MMO - Euro100kg'!IR37/0.97116)*IR$65)</f>
        <v>29.276361847098901</v>
      </c>
      <c r="IS37" s="266">
        <f>(('MMO - Euro100kg'!IS37/0.97116)*IS$65)</f>
        <v>30.14663106725229</v>
      </c>
      <c r="IT37" s="266">
        <f>(('MMO - Euro100kg'!IT37/0.97116)*IT$65)</f>
        <v>30.999734606933526</v>
      </c>
      <c r="IU37" s="266">
        <f>(('MMO - Euro100kg'!IU37/0.97116)*IU$65)</f>
        <v>31.968875806840718</v>
      </c>
      <c r="IV37" s="266">
        <f>(('MMO - Euro100kg'!IV37/0.97116)*IV$65)</f>
        <v>32.871430557271715</v>
      </c>
      <c r="IW37" s="266">
        <f>(('MMO - Euro100kg'!IW37/0.97116)*IW$65)</f>
        <v>33.450488076115164</v>
      </c>
      <c r="IX37" s="266">
        <f>(('MMO - Euro100kg'!IX37/0.97116)*IX$65)</f>
        <v>34.146353031968282</v>
      </c>
      <c r="IY37" s="266">
        <f>(('MMO - Euro100kg'!IY37/0.97116)*IY$65)</f>
        <v>35.329608359637398</v>
      </c>
      <c r="IZ37" s="266">
        <f>(('MMO - Euro100kg'!IZ37/0.97116)*IZ$65)</f>
        <v>36.965408658436587</v>
      </c>
      <c r="JA37" s="266">
        <f>(('MMO - Euro100kg'!JA37/0.97116)*JA$65)</f>
        <v>38.141095871603717</v>
      </c>
      <c r="JB37" s="266">
        <f>(('MMO - Euro100kg'!JB37/0.97116)*JB$65)</f>
        <v>39.39803623457022</v>
      </c>
      <c r="JC37" s="266">
        <f>(('MMO - Euro100kg'!JC37/0.97116)*JC$65)</f>
        <v>42.436961609172158</v>
      </c>
      <c r="JD37" s="266">
        <f>(('MMO - Euro100kg'!JD37/0.97116)*JD$65)</f>
        <v>44.220610992450851</v>
      </c>
      <c r="JE37" s="266">
        <f>(('MMO - Euro100kg'!JE37/0.97116)*JE$65)</f>
        <v>45.434694311207963</v>
      </c>
      <c r="JF37" s="266">
        <f>(('MMO - Euro100kg'!JF37/0.97116)*JF$65)</f>
        <v>46.001847961887499</v>
      </c>
      <c r="JG37" s="266">
        <f>(('MMO - Euro100kg'!JG37/0.97116)*JG$65)</f>
        <v>46.370383215573497</v>
      </c>
      <c r="JH37" s="266">
        <f>(('MMO - Euro100kg'!JH37/0.97116)*JH$65)</f>
        <v>45.317038901931717</v>
      </c>
      <c r="JI37" s="266">
        <f>(('MMO - Euro100kg'!JI37/0.97116)*JI$65)</f>
        <v>44.015956131349867</v>
      </c>
      <c r="JJ37" s="266">
        <f>(('MMO - Euro100kg'!JJ37/0.97116)*JJ$65)</f>
        <v>42.018116250440478</v>
      </c>
      <c r="JK37" s="266">
        <f>(('MMO - Euro100kg'!JK37/0.97116)*JK$65)</f>
        <v>39.812158281193256</v>
      </c>
      <c r="JL37" s="266">
        <f>(('MMO - Euro100kg'!JL37/0.97116)*JL$65)</f>
        <v>37.58377497949968</v>
      </c>
      <c r="JM37" s="266">
        <f>(('MMO - Euro100kg'!JM37/0.97116)*JM$65)</f>
        <v>36.396875557752246</v>
      </c>
      <c r="JN37" s="266">
        <f>(('MMO - Euro100kg'!JN37/0.97116)*JN$65)</f>
        <v>36.1206150600716</v>
      </c>
      <c r="JO37" s="266">
        <f>(('MMO - Euro100kg'!JO37/0.97116)*JO$65)</f>
        <v>36.259110116718546</v>
      </c>
      <c r="JP37" s="266">
        <f>(('MMO - Euro100kg'!JP37/0.97116)*JP$65)</f>
        <v>37.306231722888093</v>
      </c>
      <c r="JQ37" s="266">
        <f>(('MMO - Euro100kg'!JQ37/0.97116)*JQ$65)</f>
        <v>38.703415128674607</v>
      </c>
      <c r="JR37" s="266">
        <f>(('MMO - Euro100kg'!JR37/0.97116)*JR$65)</f>
        <v>39.120351896050522</v>
      </c>
      <c r="JS37" s="266">
        <f>(('MMO - Euro100kg'!JS37/0.97116)*JS$65)</f>
        <v>38.906874253470079</v>
      </c>
      <c r="JT37" s="266">
        <f>(('MMO - Euro100kg'!JT37/0.97116)*JT$65)</f>
        <v>38.819532115741801</v>
      </c>
      <c r="JU37" s="266">
        <f>(('MMO - Euro100kg'!JU37/0.97116)*JU$65)</f>
        <v>37.709562893858887</v>
      </c>
      <c r="JV37" s="266">
        <f>(('MMO - Euro100kg'!JV37/0.97116)*JV$65)</f>
        <v>37.106718769306809</v>
      </c>
      <c r="JW37" s="266">
        <f>(('MMO - Euro100kg'!JW37/0.97116)*JW$65)</f>
        <v>36.846115048919948</v>
      </c>
      <c r="JX37" s="266">
        <f>(('MMO - Euro100kg'!JX37/0.97116)*JX$65)</f>
        <v>36.240354936364753</v>
      </c>
      <c r="JY37" s="266">
        <f>(('MMO - Euro100kg'!JY37/0.97116)*JY$65)</f>
        <v>36.211210439510261</v>
      </c>
      <c r="JZ37" s="266">
        <f>(('MMO - Euro100kg'!JZ37/0.97116)*JZ$65)</f>
        <v>36.711247701904746</v>
      </c>
      <c r="KA37" s="266">
        <f>(('MMO - Euro100kg'!KA37/0.97116)*KA$65)</f>
        <v>37.13354162621431</v>
      </c>
      <c r="KB37" s="266">
        <f>(('MMO - Euro100kg'!KB37/0.97116)*KB$65)</f>
        <v>38.208562060252468</v>
      </c>
      <c r="KC37" s="266">
        <f>(('MMO - Euro100kg'!KC37/0.97116)*KC$65)</f>
        <v>39.28774661229869</v>
      </c>
      <c r="KD37" s="266">
        <f>(('MMO - Euro100kg'!KD37/0.97116)*KD$65)</f>
        <v>39.887228366077686</v>
      </c>
      <c r="KE37" s="266">
        <f>(('MMO - Euro100kg'!KE37/0.97116)*KE$65)</f>
        <v>40.781000415622927</v>
      </c>
      <c r="KF37" s="266">
        <f>(('MMO - Euro100kg'!KF37/0.97116)*KF$65)</f>
        <v>40.913276494089544</v>
      </c>
      <c r="KG37" s="266">
        <f>(('MMO - Euro100kg'!KG37/0.97116)*KG$65)</f>
        <v>41.370731908233445</v>
      </c>
      <c r="KH37" s="266">
        <f>(('MMO - Euro100kg'!KH37/0.97116)*KH$65)</f>
        <v>42.454137886651012</v>
      </c>
      <c r="KI37" s="266">
        <f>(('MMO - Euro100kg'!KI37/0.97116)*KI$65)</f>
        <v>42.341522362064808</v>
      </c>
      <c r="KJ37" s="266">
        <f>(('MMO - Euro100kg'!KJ37/0.97116)*KJ$65)</f>
        <v>42.8247437036514</v>
      </c>
      <c r="KK37" s="266">
        <f>(('MMO - Euro100kg'!KK37/0.97116)*KK$65)</f>
        <v>44.064168085856991</v>
      </c>
      <c r="KL37" s="266">
        <f>(('MMO - Euro100kg'!KL37/0.97116)*KL$65)</f>
        <v>44.263479903267374</v>
      </c>
      <c r="KM37" s="266">
        <f>(('MMO - Euro100kg'!KM37/0.97116)*KM$65)</f>
        <v>44.522762282406418</v>
      </c>
      <c r="KN37" s="266">
        <f>(('MMO - Euro100kg'!KN37/0.97116)*KN$65)</f>
        <v>44.126838411079895</v>
      </c>
      <c r="KO37" s="266">
        <f>(('MMO - Euro100kg'!KO37/0.97116)*KO$65)</f>
        <v>43.157392139297336</v>
      </c>
      <c r="KP37" s="266">
        <f>(('MMO - Euro100kg'!KP37/0.97116)*KP$65)</f>
        <v>41.17498661394621</v>
      </c>
      <c r="KQ37" s="266">
        <f>(('MMO - Euro100kg'!KQ37/0.97116)*KQ$65)</f>
        <v>38.972328673221419</v>
      </c>
      <c r="KR37" s="266">
        <f>(('MMO - Euro100kg'!KR37/0.97116)*KR$65)</f>
        <v>36.83218676634128</v>
      </c>
      <c r="KS37" s="266">
        <f>(('MMO - Euro100kg'!KS37/0.97116)*KS$65)</f>
        <v>34.726937795101641</v>
      </c>
      <c r="KT37" s="266">
        <f>(('MMO - Euro100kg'!KT37/0.97116)*KT$65)</f>
        <v>33.666828740887183</v>
      </c>
      <c r="KU37" s="266">
        <f>(('MMO - Euro100kg'!KU37/0.97116)*KU$65)</f>
        <v>32.891253243543801</v>
      </c>
      <c r="KV37" s="266">
        <f>(('MMO - Euro100kg'!KV37/0.97116)*KV$65)</f>
        <v>32.577704497714073</v>
      </c>
      <c r="KW37" s="266">
        <f>(('MMO - Euro100kg'!KW37/0.97116)*KW$65)</f>
        <v>32.260954045095325</v>
      </c>
      <c r="KX37" s="266">
        <f>(('MMO - Euro100kg'!KX37/0.97116)*KX$65)</f>
        <v>32.897162156596238</v>
      </c>
      <c r="KY37" s="266">
        <f>KX37-KL37</f>
        <v>-11.366317746671136</v>
      </c>
      <c r="KZ37" s="267">
        <f>(KX37/KL37)-1</f>
        <v>-0.25678771238752318</v>
      </c>
      <c r="LA37" s="20"/>
      <c r="LB37" s="25"/>
      <c r="LE37" s="23"/>
      <c r="LF37" s="24"/>
    </row>
    <row r="38" spans="2:318" s="17" customFormat="1" ht="18" customHeight="1">
      <c r="B38" s="87"/>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268"/>
      <c r="EF38" s="268"/>
      <c r="EG38" s="268"/>
      <c r="EH38" s="268"/>
      <c r="EI38" s="268"/>
      <c r="EJ38" s="268"/>
      <c r="EK38" s="268"/>
      <c r="EL38" s="268"/>
      <c r="EM38" s="268"/>
      <c r="EN38" s="268"/>
      <c r="EO38" s="268"/>
      <c r="EP38" s="268"/>
      <c r="EQ38" s="268"/>
      <c r="ER38" s="268"/>
      <c r="ES38" s="268"/>
      <c r="ET38" s="268"/>
      <c r="EU38" s="268"/>
      <c r="EV38" s="268"/>
      <c r="EW38" s="268"/>
      <c r="EX38" s="268"/>
      <c r="EY38" s="268"/>
      <c r="EZ38" s="268"/>
      <c r="FA38" s="268"/>
      <c r="FB38" s="268"/>
      <c r="FC38" s="268"/>
      <c r="FD38" s="268"/>
      <c r="FE38" s="268"/>
      <c r="FF38" s="268"/>
      <c r="FG38" s="268"/>
      <c r="FH38" s="268"/>
      <c r="FI38" s="268"/>
      <c r="FJ38" s="268"/>
      <c r="FK38" s="268"/>
      <c r="FL38" s="268"/>
      <c r="FM38" s="268"/>
      <c r="FN38" s="268"/>
      <c r="FO38" s="268"/>
      <c r="FP38" s="268"/>
      <c r="FQ38" s="268"/>
      <c r="FR38" s="268"/>
      <c r="FS38" s="268"/>
      <c r="FT38" s="268"/>
      <c r="FU38" s="268"/>
      <c r="FV38" s="268"/>
      <c r="FW38" s="268"/>
      <c r="FX38" s="268"/>
      <c r="FY38" s="268"/>
      <c r="FZ38" s="268"/>
      <c r="GA38" s="268"/>
      <c r="GB38" s="268"/>
      <c r="GC38" s="268"/>
      <c r="GD38" s="268"/>
      <c r="GE38" s="268"/>
      <c r="GF38" s="268"/>
      <c r="GG38" s="268"/>
      <c r="GH38" s="268"/>
      <c r="GI38" s="268"/>
      <c r="GJ38" s="268"/>
      <c r="GK38" s="268"/>
      <c r="GL38" s="268"/>
      <c r="GM38" s="268"/>
      <c r="GN38" s="268"/>
      <c r="GO38" s="268"/>
      <c r="GP38" s="268"/>
      <c r="GQ38" s="268"/>
      <c r="GR38" s="268"/>
      <c r="GS38" s="268"/>
      <c r="GT38" s="268"/>
      <c r="GU38" s="268"/>
      <c r="GV38" s="268"/>
      <c r="GW38" s="268"/>
      <c r="GX38" s="268"/>
      <c r="GY38" s="268"/>
      <c r="GZ38" s="268"/>
      <c r="HA38" s="268"/>
      <c r="HB38" s="268"/>
      <c r="HC38" s="268"/>
      <c r="HD38" s="268"/>
      <c r="HE38" s="268"/>
      <c r="HF38" s="268"/>
      <c r="HG38" s="268"/>
      <c r="HH38" s="268"/>
      <c r="HI38" s="268"/>
      <c r="HJ38" s="268"/>
      <c r="HK38" s="268"/>
      <c r="HL38" s="268"/>
      <c r="HM38" s="268"/>
      <c r="HN38" s="268"/>
      <c r="HO38" s="268"/>
      <c r="HP38" s="268"/>
      <c r="HQ38" s="268"/>
      <c r="HR38" s="268"/>
      <c r="HS38" s="268"/>
      <c r="HT38" s="268"/>
      <c r="HU38" s="268"/>
      <c r="HV38" s="268"/>
      <c r="HW38" s="268"/>
      <c r="HX38" s="268"/>
      <c r="HY38" s="268"/>
      <c r="HZ38" s="268"/>
      <c r="IA38" s="268"/>
      <c r="IB38" s="268"/>
      <c r="IC38" s="268"/>
      <c r="ID38" s="268"/>
      <c r="IE38" s="268"/>
      <c r="IF38" s="268"/>
      <c r="IG38" s="268"/>
      <c r="IH38" s="268"/>
      <c r="II38" s="268"/>
      <c r="IJ38" s="268"/>
      <c r="IK38" s="268"/>
      <c r="IL38" s="268"/>
      <c r="IM38" s="268"/>
      <c r="IN38" s="268"/>
      <c r="IO38" s="268"/>
      <c r="IP38" s="268"/>
      <c r="IQ38" s="268"/>
      <c r="IR38" s="268"/>
      <c r="IS38" s="268"/>
      <c r="IT38" s="268"/>
      <c r="IU38" s="268"/>
      <c r="IV38" s="268"/>
      <c r="IW38" s="268"/>
      <c r="IX38" s="268"/>
      <c r="IY38" s="268"/>
      <c r="IZ38" s="268"/>
      <c r="JA38" s="268"/>
      <c r="JB38" s="268"/>
      <c r="JC38" s="268"/>
      <c r="JD38" s="268"/>
      <c r="JE38" s="268"/>
      <c r="JF38" s="268"/>
      <c r="JG38" s="268"/>
      <c r="JH38" s="268"/>
      <c r="JI38" s="268"/>
      <c r="JJ38" s="268"/>
      <c r="JK38" s="268"/>
      <c r="JL38" s="268"/>
      <c r="JM38" s="268"/>
      <c r="JN38" s="268"/>
      <c r="JO38" s="268"/>
      <c r="JP38" s="268"/>
      <c r="JQ38" s="268"/>
      <c r="JR38" s="268"/>
      <c r="JS38" s="268"/>
      <c r="JT38" s="268"/>
      <c r="JU38" s="268"/>
      <c r="JV38" s="268"/>
      <c r="JW38" s="268"/>
      <c r="JX38" s="268"/>
      <c r="JY38" s="268"/>
      <c r="JZ38" s="268"/>
      <c r="KA38" s="268"/>
      <c r="KB38" s="268"/>
      <c r="KC38" s="268"/>
      <c r="KD38" s="268"/>
      <c r="KE38" s="268"/>
      <c r="KF38" s="268"/>
      <c r="KG38" s="268"/>
      <c r="KH38" s="268"/>
      <c r="KI38" s="268"/>
      <c r="KJ38" s="268"/>
      <c r="KK38" s="268"/>
      <c r="KL38" s="268"/>
      <c r="KM38" s="268"/>
      <c r="KN38" s="268"/>
      <c r="KO38" s="268"/>
      <c r="KP38" s="268"/>
      <c r="KQ38" s="268"/>
      <c r="KR38" s="268"/>
      <c r="KS38" s="268"/>
      <c r="KT38" s="268"/>
      <c r="KU38" s="268"/>
      <c r="KV38" s="268"/>
      <c r="KW38" s="268"/>
      <c r="KX38" s="268"/>
      <c r="KY38" s="268"/>
      <c r="KZ38" s="269"/>
      <c r="LA38" s="20"/>
      <c r="LB38" s="25"/>
      <c r="LE38" s="23"/>
      <c r="LF38" s="24"/>
    </row>
    <row r="39" spans="2:318" s="17" customFormat="1" ht="18" customHeight="1">
      <c r="B39" s="85" t="s">
        <v>52</v>
      </c>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f>(('MMO - Euro100kg'!AA39/0.97116)*AA$65)</f>
        <v>16.831050062613329</v>
      </c>
      <c r="AB39" s="117">
        <f>(('MMO - Euro100kg'!AB39/0.97116)*AB$65)</f>
        <v>16.971933637160678</v>
      </c>
      <c r="AC39" s="117">
        <f>(('MMO - Euro100kg'!AC39/0.97116)*AC$65)</f>
        <v>17.341514449476392</v>
      </c>
      <c r="AD39" s="117">
        <f>(('MMO - Euro100kg'!AD39/0.97116)*AD$65)</f>
        <v>17.175184597473645</v>
      </c>
      <c r="AE39" s="117">
        <f>(('MMO - Euro100kg'!AE39/0.97116)*AE$65)</f>
        <v>17.521018903189866</v>
      </c>
      <c r="AF39" s="117">
        <f>(('MMO - Euro100kg'!AF39/0.97116)*AF$65)</f>
        <v>17.208068382444988</v>
      </c>
      <c r="AG39" s="117">
        <f>(('MMO - Euro100kg'!AG39/0.97116)*AG$65)</f>
        <v>16.895397316488857</v>
      </c>
      <c r="AH39" s="117">
        <f>(('MMO - Euro100kg'!AH39/0.97116)*AH$65)</f>
        <v>16.899229468100422</v>
      </c>
      <c r="AI39" s="117">
        <f>(('MMO - Euro100kg'!AI39/0.97116)*AI$65)</f>
        <v>17.029953207012589</v>
      </c>
      <c r="AJ39" s="117">
        <f>(('MMO - Euro100kg'!AJ39/0.97116)*AJ$65)</f>
        <v>17.459337859244915</v>
      </c>
      <c r="AK39" s="117">
        <f>(('MMO - Euro100kg'!AK39/0.97116)*AK$65)</f>
        <v>17.654247811388004</v>
      </c>
      <c r="AL39" s="117">
        <f>(('MMO - Euro100kg'!AL39/0.97116)*AL$65)</f>
        <v>17.930634743682035</v>
      </c>
      <c r="AM39" s="117">
        <f>(('MMO - Euro100kg'!AM39/0.97116)*AM$65)</f>
        <v>17.426607140260014</v>
      </c>
      <c r="AN39" s="117">
        <f>(('MMO - Euro100kg'!AN39/0.97116)*AN$65)</f>
        <v>17.129048842146656</v>
      </c>
      <c r="AO39" s="117">
        <f>(('MMO - Euro100kg'!AO39/0.97116)*AO$65)</f>
        <v>17.497006792617398</v>
      </c>
      <c r="AP39" s="117">
        <f>(('MMO - Euro100kg'!AP39/0.97116)*AP$65)</f>
        <v>17.507492137686061</v>
      </c>
      <c r="AQ39" s="117">
        <f>(('MMO - Euro100kg'!AQ39/0.97116)*AQ$65)</f>
        <v>17.694994739155906</v>
      </c>
      <c r="AR39" s="117">
        <f>(('MMO - Euro100kg'!AR39/0.97116)*AR$65)</f>
        <v>17.553108067274451</v>
      </c>
      <c r="AS39" s="117">
        <f>(('MMO - Euro100kg'!AS39/0.97116)*AS$65)</f>
        <v>17.530171653478405</v>
      </c>
      <c r="AT39" s="117">
        <f>(('MMO - Euro100kg'!AT39/0.97116)*AT$65)</f>
        <v>17.764393034140554</v>
      </c>
      <c r="AU39" s="117">
        <f>(('MMO - Euro100kg'!AU39/0.97116)*AU$65)</f>
        <v>18.305520188677001</v>
      </c>
      <c r="AV39" s="117">
        <f>(('MMO - Euro100kg'!AV39/0.97116)*AV$65)</f>
        <v>18.902363376068248</v>
      </c>
      <c r="AW39" s="117">
        <f>(('MMO - Euro100kg'!AW39/0.97116)*AW$65)</f>
        <v>19.315913450290584</v>
      </c>
      <c r="AX39" s="117">
        <f>(('MMO - Euro100kg'!AX39/0.97116)*AX$65)</f>
        <v>19.552569419787275</v>
      </c>
      <c r="AY39" s="117">
        <f>(('MMO - Euro100kg'!AY39/0.97116)*AY$65)</f>
        <v>19.759587941224929</v>
      </c>
      <c r="AZ39" s="117">
        <f>(('MMO - Euro100kg'!AZ39/0.97116)*AZ$65)</f>
        <v>19.665328576135753</v>
      </c>
      <c r="BA39" s="117">
        <f>(('MMO - Euro100kg'!BA39/0.97116)*BA$65)</f>
        <v>19.552700432472502</v>
      </c>
      <c r="BB39" s="117">
        <f>(('MMO - Euro100kg'!BB39/0.97116)*BB$65)</f>
        <v>18.934164203632765</v>
      </c>
      <c r="BC39" s="117">
        <f>(('MMO - Euro100kg'!BC39/0.97116)*BC$65)</f>
        <v>18.364093850652825</v>
      </c>
      <c r="BD39" s="117">
        <f>(('MMO - Euro100kg'!BD39/0.97116)*BD$65)</f>
        <v>18.146018583961446</v>
      </c>
      <c r="BE39" s="117">
        <f>(('MMO - Euro100kg'!BE39/0.97116)*BE$65)</f>
        <v>18.5055004345319</v>
      </c>
      <c r="BF39" s="117">
        <f>(('MMO - Euro100kg'!BF39/0.97116)*BF$65)</f>
        <v>18.711776049485888</v>
      </c>
      <c r="BG39" s="117">
        <f>(('MMO - Euro100kg'!BG39/0.97116)*BG$65)</f>
        <v>18.729386863132746</v>
      </c>
      <c r="BH39" s="117">
        <f>(('MMO - Euro100kg'!BH39/0.97116)*BH$65)</f>
        <v>19.079056582849375</v>
      </c>
      <c r="BI39" s="117">
        <f>(('MMO - Euro100kg'!BI39/0.97116)*BI$65)</f>
        <v>19.207378111823434</v>
      </c>
      <c r="BJ39" s="117">
        <f>(('MMO - Euro100kg'!BJ39/0.97116)*BJ$65)</f>
        <v>19.236304074352603</v>
      </c>
      <c r="BK39" s="117">
        <f>(('MMO - Euro100kg'!BK39/0.97116)*BK$65)</f>
        <v>19.065738425067845</v>
      </c>
      <c r="BL39" s="117">
        <f>(('MMO - Euro100kg'!BL39/0.97116)*BL$65)</f>
        <v>18.910472494519727</v>
      </c>
      <c r="BM39" s="117">
        <f>(('MMO - Euro100kg'!BM39/0.97116)*BM$65)</f>
        <v>18.917415142715928</v>
      </c>
      <c r="BN39" s="117">
        <f>(('MMO - Euro100kg'!BN39/0.97116)*BN$65)</f>
        <v>18.71255116676048</v>
      </c>
      <c r="BO39" s="117">
        <f>(('MMO - Euro100kg'!BO39/0.97116)*BO$65)</f>
        <v>18.263340937069529</v>
      </c>
      <c r="BP39" s="117">
        <f>(('MMO - Euro100kg'!BP39/0.97116)*BP$65)</f>
        <v>18.06695764744109</v>
      </c>
      <c r="BQ39" s="117">
        <f>(('MMO - Euro100kg'!BQ39/0.97116)*BQ$65)</f>
        <v>17.790403654735918</v>
      </c>
      <c r="BR39" s="117">
        <f>(('MMO - Euro100kg'!BR39/0.97116)*BR$65)</f>
        <v>17.617487073668883</v>
      </c>
      <c r="BS39" s="117">
        <f>(('MMO - Euro100kg'!BS39/0.97116)*BS$65)</f>
        <v>17.708662067355878</v>
      </c>
      <c r="BT39" s="117">
        <f>(('MMO - Euro100kg'!BT39/0.97116)*BT$65)</f>
        <v>18.229512289999132</v>
      </c>
      <c r="BU39" s="117">
        <f>(('MMO - Euro100kg'!BU39/0.97116)*BU$65)</f>
        <v>18.740774839710582</v>
      </c>
      <c r="BV39" s="117">
        <f>(('MMO - Euro100kg'!BV39/0.97116)*BV$65)</f>
        <v>18.888403088402871</v>
      </c>
      <c r="BW39" s="117">
        <f>(('MMO - Euro100kg'!BW39/0.97116)*BW$65)</f>
        <v>19.257496433245922</v>
      </c>
      <c r="BX39" s="117">
        <f>(('MMO - Euro100kg'!BX39/0.97116)*BX$65)</f>
        <v>18.769410142972941</v>
      </c>
      <c r="BY39" s="117">
        <f>(('MMO - Euro100kg'!BY39/0.97116)*BY$65)</f>
        <v>19.1769270563038</v>
      </c>
      <c r="BZ39" s="117">
        <f>(('MMO - Euro100kg'!BZ39/0.97116)*BZ$65)</f>
        <v>19.217347755750133</v>
      </c>
      <c r="CA39" s="117">
        <f>(('MMO - Euro100kg'!CA39/0.97116)*CA$65)</f>
        <v>19.139545660172718</v>
      </c>
      <c r="CB39" s="117">
        <f>(('MMO - Euro100kg'!CB39/0.97116)*CB$65)</f>
        <v>18.842674773810014</v>
      </c>
      <c r="CC39" s="117">
        <f>(('MMO - Euro100kg'!CC39/0.97116)*CC$65)</f>
        <v>19.034589796394691</v>
      </c>
      <c r="CD39" s="117">
        <f>(('MMO - Euro100kg'!CD39/0.97116)*CD$65)</f>
        <v>19.521411187537471</v>
      </c>
      <c r="CE39" s="117">
        <f>(('MMO - Euro100kg'!CE39/0.97116)*CE$65)</f>
        <v>21.104757259359939</v>
      </c>
      <c r="CF39" s="117">
        <f>(('MMO - Euro100kg'!CF39/0.97116)*CF$65)</f>
        <v>23.244440782157422</v>
      </c>
      <c r="CG39" s="117">
        <f>(('MMO - Euro100kg'!CG39/0.97116)*CG$65)</f>
        <v>25.077783475431445</v>
      </c>
      <c r="CH39" s="117">
        <f>(('MMO - Euro100kg'!CH39/0.97116)*CH$65)</f>
        <v>25.995539098288422</v>
      </c>
      <c r="CI39" s="117">
        <f>(('MMO - Euro100kg'!CI39/0.97116)*CI$65)</f>
        <v>27.949771489764817</v>
      </c>
      <c r="CJ39" s="117">
        <f>(('MMO - Euro100kg'!CJ39/0.97116)*CJ$65)</f>
        <v>27.942936550105028</v>
      </c>
      <c r="CK39" s="117">
        <f>(('MMO - Euro100kg'!CK39/0.97116)*CK$65)</f>
        <v>28.146275093702378</v>
      </c>
      <c r="CL39" s="117">
        <f>(('MMO - Euro100kg'!CL39/0.97116)*CL$65)</f>
        <v>27.527543370814278</v>
      </c>
      <c r="CM39" s="117">
        <f>(('MMO - Euro100kg'!CM39/0.97116)*CM$65)</f>
        <v>26.495214259236381</v>
      </c>
      <c r="CN39" s="117">
        <f>(('MMO - Euro100kg'!CN39/0.97116)*CN$65)</f>
        <v>26.172509184892292</v>
      </c>
      <c r="CO39" s="117">
        <f>(('MMO - Euro100kg'!CO39/0.97116)*CO$65)</f>
        <v>26.055621668931998</v>
      </c>
      <c r="CP39" s="117">
        <f>(('MMO - Euro100kg'!CP39/0.97116)*CP$65)</f>
        <v>25.764561967132089</v>
      </c>
      <c r="CQ39" s="117">
        <f>(('MMO - Euro100kg'!CQ39/0.97116)*CQ$65)</f>
        <v>26.016669549816715</v>
      </c>
      <c r="CR39" s="117">
        <f>(('MMO - Euro100kg'!CR39/0.97116)*CR$65)</f>
        <v>24.941678250751675</v>
      </c>
      <c r="CS39" s="117">
        <f>(('MMO - Euro100kg'!CS39/0.97116)*CS$65)</f>
        <v>25.555833045018328</v>
      </c>
      <c r="CT39" s="117">
        <f>(('MMO - Euro100kg'!CT39/0.97116)*CT$65)</f>
        <v>26.851575311998022</v>
      </c>
      <c r="CU39" s="117">
        <f>(('MMO - Euro100kg'!CU39/0.97116)*CU$65)</f>
        <v>25.454997683182999</v>
      </c>
      <c r="CV39" s="117">
        <f>(('MMO - Euro100kg'!CV39/0.97116)*CV$65)</f>
        <v>23.171826753573047</v>
      </c>
      <c r="CW39" s="117">
        <f>(('MMO - Euro100kg'!CW39/0.97116)*CW$65)</f>
        <v>22.969007444705298</v>
      </c>
      <c r="CX39" s="117">
        <f>(('MMO - Euro100kg'!CX39/0.97116)*CX$65)</f>
        <v>21.709073324683882</v>
      </c>
      <c r="CY39" s="117">
        <f>(('MMO - Euro100kg'!CY39/0.97116)*CY$65)</f>
        <v>21.032525330532557</v>
      </c>
      <c r="CZ39" s="117">
        <f>(('MMO - Euro100kg'!CZ39/0.97116)*CZ$65)</f>
        <v>20.158658882161539</v>
      </c>
      <c r="DA39" s="117">
        <f>(('MMO - Euro100kg'!DA39/0.97116)*DA$65)</f>
        <v>20.419665457345403</v>
      </c>
      <c r="DB39" s="117">
        <f>(('MMO - Euro100kg'!DB39/0.97116)*DB$65)</f>
        <v>20.759099239855196</v>
      </c>
      <c r="DC39" s="117">
        <f>(('MMO - Euro100kg'!DC39/0.97116)*DC$65)</f>
        <v>22.013389531877113</v>
      </c>
      <c r="DD39" s="117">
        <f>(('MMO - Euro100kg'!DD39/0.97116)*DD$65)</f>
        <v>23.799453505773165</v>
      </c>
      <c r="DE39" s="117">
        <f>(('MMO - Euro100kg'!DE39/0.97116)*DE$65)</f>
        <v>24.934252316817002</v>
      </c>
      <c r="DF39" s="117">
        <f>(('MMO - Euro100kg'!DF39/0.97116)*DF$65)</f>
        <v>25.763441726045833</v>
      </c>
      <c r="DG39" s="117">
        <f>(('MMO - Euro100kg'!DG39/0.97116)*DG$65)</f>
        <v>25.689333594189765</v>
      </c>
      <c r="DH39" s="117">
        <f>(('MMO - Euro100kg'!DH39/0.97116)*DH$65)</f>
        <v>25.657663500922148</v>
      </c>
      <c r="DI39" s="117">
        <f>(('MMO - Euro100kg'!DI39/0.97116)*DI$65)</f>
        <v>26.603411281354251</v>
      </c>
      <c r="DJ39" s="117">
        <f>(('MMO - Euro100kg'!DJ39/0.97116)*DJ$65)</f>
        <v>25.829593018200455</v>
      </c>
      <c r="DK39" s="117">
        <f>(('MMO - Euro100kg'!DK39/0.97116)*DK$65)</f>
        <v>25.101570595988306</v>
      </c>
      <c r="DL39" s="117">
        <f>(('MMO - Euro100kg'!DL39/0.97116)*DL$65)</f>
        <v>24.291789200543679</v>
      </c>
      <c r="DM39" s="117">
        <f>(('MMO - Euro100kg'!DM39/0.97116)*DM$65)</f>
        <v>24.579575735317679</v>
      </c>
      <c r="DN39" s="117">
        <f>(('MMO - Euro100kg'!DN39/0.97116)*DN$65)</f>
        <v>24.571008827930861</v>
      </c>
      <c r="DO39" s="117">
        <f>(('MMO - Euro100kg'!DO39/0.97116)*DO$65)</f>
        <v>26.082442211147267</v>
      </c>
      <c r="DP39" s="117">
        <f>(('MMO - Euro100kg'!DP39/0.97116)*DP$65)</f>
        <v>28.006012878070209</v>
      </c>
      <c r="DQ39" s="117">
        <f>(('MMO - Euro100kg'!DQ39/0.97116)*DQ$65)</f>
        <v>28.078571399151528</v>
      </c>
      <c r="DR39" s="117">
        <f>(('MMO - Euro100kg'!DR39/0.97116)*DR$65)</f>
        <v>28.001096302020262</v>
      </c>
      <c r="DS39" s="117">
        <f>(('MMO - Euro100kg'!DS39/0.97116)*DS$65)</f>
        <v>28.231094773260839</v>
      </c>
      <c r="DT39" s="117">
        <f>(('MMO - Euro100kg'!DT39/0.97116)*DT$65)</f>
        <v>28.712238743129635</v>
      </c>
      <c r="DU39" s="117">
        <f>(('MMO - Euro100kg'!DU39/0.97116)*DU$65)</f>
        <v>29.671845353323175</v>
      </c>
      <c r="DV39" s="117">
        <f>(('MMO - Euro100kg'!DV39/0.97116)*DV$65)</f>
        <v>30.62720869887557</v>
      </c>
      <c r="DW39" s="117">
        <f>(('MMO - Euro100kg'!DW39/0.97116)*DW$65)</f>
        <v>30.15650013042821</v>
      </c>
      <c r="DX39" s="117">
        <f>(('MMO - Euro100kg'!DX39/0.97116)*DX$65)</f>
        <v>29.984623199747386</v>
      </c>
      <c r="DY39" s="117">
        <f>(('MMO - Euro100kg'!DY39/0.97116)*DY$65)</f>
        <v>29.89169709991717</v>
      </c>
      <c r="DZ39" s="117">
        <f>(('MMO - Euro100kg'!DZ39/0.97116)*DZ$65)</f>
        <v>29.416332129732606</v>
      </c>
      <c r="EA39" s="117">
        <f>(('MMO - Euro100kg'!EA39/0.97116)*EA$65)</f>
        <v>29.34530691818718</v>
      </c>
      <c r="EB39" s="117">
        <f>(('MMO - Euro100kg'!EB39/0.97116)*EB$65)</f>
        <v>29.766098480168047</v>
      </c>
      <c r="EC39" s="117">
        <f>(('MMO - Euro100kg'!EC39/0.97116)*EC$65)</f>
        <v>29.616573341845488</v>
      </c>
      <c r="ED39" s="117">
        <f>(('MMO - Euro100kg'!ED39/0.97116)*ED$65)</f>
        <v>29.172576575092336</v>
      </c>
      <c r="EE39" s="266">
        <f>(('MMO - Euro100kg'!EE39/0.97116)*EE$65)</f>
        <v>28.671654218780748</v>
      </c>
      <c r="EF39" s="266">
        <f>(('MMO - Euro100kg'!EF39/0.97116)*EF$65)</f>
        <v>29.218189976705983</v>
      </c>
      <c r="EG39" s="266">
        <f>(('MMO - Euro100kg'!EG39/0.97116)*EG$65)</f>
        <v>28.791747760982283</v>
      </c>
      <c r="EH39" s="266">
        <f>(('MMO - Euro100kg'!EH39/0.97116)*EH$65)</f>
        <v>27.282865622325644</v>
      </c>
      <c r="EI39" s="266">
        <f>(('MMO - Euro100kg'!EI39/0.97116)*EI$65)</f>
        <v>25.398331090883293</v>
      </c>
      <c r="EJ39" s="266">
        <f>(('MMO - Euro100kg'!EJ39/0.97116)*EJ$65)</f>
        <v>24.671460933316858</v>
      </c>
      <c r="EK39" s="266">
        <f>(('MMO - Euro100kg'!EK39/0.97116)*EK$65)</f>
        <v>23.840007711282272</v>
      </c>
      <c r="EL39" s="266">
        <f>(('MMO - Euro100kg'!EL39/0.97116)*EL$65)</f>
        <v>24.054009637958732</v>
      </c>
      <c r="EM39" s="266">
        <f>(('MMO - Euro100kg'!EM39/0.97116)*EM$65)</f>
        <v>24.938761160765356</v>
      </c>
      <c r="EN39" s="266">
        <f>(('MMO - Euro100kg'!EN39/0.97116)*EN$65)</f>
        <v>26.186640375084096</v>
      </c>
      <c r="EO39" s="266">
        <f>(('MMO - Euro100kg'!EO39/0.97116)*EO$65)</f>
        <v>26.800242390543264</v>
      </c>
      <c r="EP39" s="266">
        <f>(('MMO - Euro100kg'!EP39/0.97116)*EP$65)</f>
        <v>27.668164737701989</v>
      </c>
      <c r="EQ39" s="266">
        <f>(('MMO - Euro100kg'!EQ39/0.97116)*EQ$65)</f>
        <v>29.045779159859226</v>
      </c>
      <c r="ER39" s="266">
        <f>(('MMO - Euro100kg'!ER39/0.97116)*ER$65)</f>
        <v>30.05569197889351</v>
      </c>
      <c r="ES39" s="266">
        <f>(('MMO - Euro100kg'!ES39/0.97116)*ES$65)</f>
        <v>30.076357826379454</v>
      </c>
      <c r="ET39" s="266">
        <f>(('MMO - Euro100kg'!ET39/0.97116)*ET$65)</f>
        <v>29.619321224103139</v>
      </c>
      <c r="EU39" s="266">
        <f>(('MMO - Euro100kg'!EU39/0.97116)*EU$65)</f>
        <v>29.498048153182214</v>
      </c>
      <c r="EV39" s="266">
        <f>(('MMO - Euro100kg'!EV39/0.97116)*EV$65)</f>
        <v>29.55157488639016</v>
      </c>
      <c r="EW39" s="266"/>
      <c r="EX39" s="266"/>
      <c r="EY39" s="266"/>
      <c r="EZ39" s="266"/>
      <c r="FA39" s="266"/>
      <c r="FB39" s="266"/>
      <c r="FC39" s="266"/>
      <c r="FD39" s="266"/>
      <c r="FE39" s="266"/>
      <c r="FF39" s="266"/>
      <c r="FG39" s="266"/>
      <c r="FH39" s="266"/>
      <c r="FI39" s="266"/>
      <c r="FJ39" s="266"/>
      <c r="FK39" s="266"/>
      <c r="FL39" s="266"/>
      <c r="FM39" s="266"/>
      <c r="FN39" s="266"/>
      <c r="FO39" s="266"/>
      <c r="FP39" s="266"/>
      <c r="FQ39" s="266"/>
      <c r="FR39" s="266"/>
      <c r="FS39" s="266"/>
      <c r="FT39" s="266"/>
      <c r="FU39" s="266"/>
      <c r="FV39" s="266"/>
      <c r="FW39" s="266"/>
      <c r="FX39" s="266"/>
      <c r="FY39" s="266"/>
      <c r="FZ39" s="266"/>
      <c r="GA39" s="266"/>
      <c r="GB39" s="266"/>
      <c r="GC39" s="266"/>
      <c r="GD39" s="266"/>
      <c r="GE39" s="266"/>
      <c r="GF39" s="266"/>
      <c r="GG39" s="266"/>
      <c r="GH39" s="266"/>
      <c r="GI39" s="266"/>
      <c r="GJ39" s="266"/>
      <c r="GK39" s="266"/>
      <c r="GL39" s="266"/>
      <c r="GM39" s="266"/>
      <c r="GN39" s="266"/>
      <c r="GO39" s="266"/>
      <c r="GP39" s="266"/>
      <c r="GQ39" s="266"/>
      <c r="GR39" s="266"/>
      <c r="GS39" s="266"/>
      <c r="GT39" s="266"/>
      <c r="GU39" s="266"/>
      <c r="GV39" s="266"/>
      <c r="GW39" s="266"/>
      <c r="GX39" s="266"/>
      <c r="GY39" s="266"/>
      <c r="GZ39" s="266"/>
      <c r="HA39" s="266"/>
      <c r="HB39" s="266"/>
      <c r="HC39" s="266"/>
      <c r="HD39" s="266"/>
      <c r="HE39" s="266"/>
      <c r="HF39" s="266"/>
      <c r="HG39" s="266"/>
      <c r="HH39" s="266"/>
      <c r="HI39" s="266"/>
      <c r="HJ39" s="266"/>
      <c r="HK39" s="266"/>
      <c r="HL39" s="266"/>
      <c r="HM39" s="266"/>
      <c r="HN39" s="266"/>
      <c r="HO39" s="266"/>
      <c r="HP39" s="266"/>
      <c r="HQ39" s="266"/>
      <c r="HR39" s="266"/>
      <c r="HS39" s="266"/>
      <c r="HT39" s="266"/>
      <c r="HU39" s="266"/>
      <c r="HV39" s="266"/>
      <c r="HW39" s="266"/>
      <c r="HX39" s="266"/>
      <c r="HY39" s="266"/>
      <c r="HZ39" s="266"/>
      <c r="IA39" s="266"/>
      <c r="IB39" s="266"/>
      <c r="IC39" s="266"/>
      <c r="ID39" s="266"/>
      <c r="IE39" s="266"/>
      <c r="IF39" s="266"/>
      <c r="IG39" s="266"/>
      <c r="IH39" s="266"/>
      <c r="II39" s="266"/>
      <c r="IJ39" s="266"/>
      <c r="IK39" s="266"/>
      <c r="IL39" s="266"/>
      <c r="IM39" s="266"/>
      <c r="IN39" s="266"/>
      <c r="IO39" s="266"/>
      <c r="IP39" s="266"/>
      <c r="IQ39" s="266"/>
      <c r="IR39" s="266"/>
      <c r="IS39" s="266"/>
      <c r="IT39" s="266"/>
      <c r="IU39" s="266"/>
      <c r="IV39" s="266"/>
      <c r="IW39" s="266"/>
      <c r="IX39" s="266"/>
      <c r="IY39" s="266"/>
      <c r="IZ39" s="266"/>
      <c r="JA39" s="266"/>
      <c r="JB39" s="266"/>
      <c r="JC39" s="266"/>
      <c r="JD39" s="266"/>
      <c r="JE39" s="266"/>
      <c r="JF39" s="266"/>
      <c r="JG39" s="266"/>
      <c r="JH39" s="266"/>
      <c r="JI39" s="266"/>
      <c r="JJ39" s="266"/>
      <c r="JK39" s="266"/>
      <c r="JL39" s="266"/>
      <c r="JM39" s="266"/>
      <c r="JN39" s="266"/>
      <c r="JO39" s="266"/>
      <c r="JP39" s="266"/>
      <c r="JQ39" s="266"/>
      <c r="JR39" s="266"/>
      <c r="JS39" s="266"/>
      <c r="JT39" s="266"/>
      <c r="JU39" s="266"/>
      <c r="JV39" s="266"/>
      <c r="JW39" s="266"/>
      <c r="JX39" s="266"/>
      <c r="JY39" s="266"/>
      <c r="JZ39" s="266"/>
      <c r="KA39" s="266"/>
      <c r="KB39" s="266"/>
      <c r="KC39" s="266"/>
      <c r="KD39" s="266"/>
      <c r="KE39" s="266"/>
      <c r="KF39" s="266"/>
      <c r="KG39" s="266"/>
      <c r="KH39" s="266"/>
      <c r="KI39" s="266"/>
      <c r="KJ39" s="266"/>
      <c r="KK39" s="266"/>
      <c r="KL39" s="266"/>
      <c r="KM39" s="266"/>
      <c r="KN39" s="266"/>
      <c r="KO39" s="266"/>
      <c r="KP39" s="266"/>
      <c r="KQ39" s="266"/>
      <c r="KR39" s="266"/>
      <c r="KS39" s="266"/>
      <c r="KT39" s="266"/>
      <c r="KU39" s="266"/>
      <c r="KV39" s="266"/>
      <c r="KW39" s="266"/>
      <c r="KX39" s="266"/>
      <c r="KY39" s="266"/>
      <c r="KZ39" s="267"/>
      <c r="LA39" s="20"/>
      <c r="LB39" s="25"/>
      <c r="LE39" s="23"/>
      <c r="LF39" s="24"/>
    </row>
    <row r="40" spans="2:318" s="17" customFormat="1" ht="18" customHeight="1">
      <c r="B40" s="87" t="s">
        <v>140</v>
      </c>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f>(('MMO - Euro100kg'!AA40/0.97116)*AA$65)</f>
        <v>13.688464183898166</v>
      </c>
      <c r="AB40" s="118">
        <f>(('MMO - Euro100kg'!AB40/0.97116)*AB$65)</f>
        <v>13.644521619875661</v>
      </c>
      <c r="AC40" s="118">
        <f>(('MMO - Euro100kg'!AC40/0.97116)*AC$65)</f>
        <v>13.614157422683698</v>
      </c>
      <c r="AD40" s="118">
        <f>(('MMO - Euro100kg'!AD40/0.97116)*AD$65)</f>
        <v>13.477390928834925</v>
      </c>
      <c r="AE40" s="118">
        <f>(('MMO - Euro100kg'!AE40/0.97116)*AE$65)</f>
        <v>13.562401392451479</v>
      </c>
      <c r="AF40" s="118">
        <f>(('MMO - Euro100kg'!AF40/0.97116)*AF$65)</f>
        <v>13.089274541333559</v>
      </c>
      <c r="AG40" s="118">
        <f>(('MMO - Euro100kg'!AG40/0.97116)*AG$65)</f>
        <v>12.845765663482753</v>
      </c>
      <c r="AH40" s="118">
        <f>(('MMO - Euro100kg'!AH40/0.97116)*AH$65)</f>
        <v>12.915558438461803</v>
      </c>
      <c r="AI40" s="118">
        <f>(('MMO - Euro100kg'!AI40/0.97116)*AI$65)</f>
        <v>13.004598593888403</v>
      </c>
      <c r="AJ40" s="118">
        <f>(('MMO - Euro100kg'!AJ40/0.97116)*AJ$65)</f>
        <v>13.29981412053044</v>
      </c>
      <c r="AK40" s="118">
        <f>(('MMO - Euro100kg'!AK40/0.97116)*AK$65)</f>
        <v>13.685780768140187</v>
      </c>
      <c r="AL40" s="118">
        <f>(('MMO - Euro100kg'!AL40/0.97116)*AL$65)</f>
        <v>13.981391154655654</v>
      </c>
      <c r="AM40" s="118">
        <f>(('MMO - Euro100kg'!AM40/0.97116)*AM$65)</f>
        <v>13.525001990030583</v>
      </c>
      <c r="AN40" s="118">
        <f>(('MMO - Euro100kg'!AN40/0.97116)*AN$65)</f>
        <v>13.087489689670614</v>
      </c>
      <c r="AO40" s="118">
        <f>(('MMO - Euro100kg'!AO40/0.97116)*AO$65)</f>
        <v>13.273095064472063</v>
      </c>
      <c r="AP40" s="118">
        <f>(('MMO - Euro100kg'!AP40/0.97116)*AP$65)</f>
        <v>13.245661015274599</v>
      </c>
      <c r="AQ40" s="118">
        <f>(('MMO - Euro100kg'!AQ40/0.97116)*AQ$65)</f>
        <v>13.621241412192445</v>
      </c>
      <c r="AR40" s="118">
        <f>(('MMO - Euro100kg'!AR40/0.97116)*AR$65)</f>
        <v>13.830254135801587</v>
      </c>
      <c r="AS40" s="118">
        <f>(('MMO - Euro100kg'!AS40/0.97116)*AS$65)</f>
        <v>14.188898289292718</v>
      </c>
      <c r="AT40" s="118">
        <f>(('MMO - Euro100kg'!AT40/0.97116)*AT$65)</f>
        <v>14.422762862210819</v>
      </c>
      <c r="AU40" s="118">
        <f>(('MMO - Euro100kg'!AU40/0.97116)*AU$65)</f>
        <v>15.077641484990446</v>
      </c>
      <c r="AV40" s="118">
        <f>(('MMO - Euro100kg'!AV40/0.97116)*AV$65)</f>
        <v>16.881602976067473</v>
      </c>
      <c r="AW40" s="118">
        <f>(('MMO - Euro100kg'!AW40/0.97116)*AW$65)</f>
        <v>17.711185778090204</v>
      </c>
      <c r="AX40" s="118">
        <f>(('MMO - Euro100kg'!AX40/0.97116)*AX$65)</f>
        <v>18.041358337065091</v>
      </c>
      <c r="AY40" s="118">
        <f>(('MMO - Euro100kg'!AY40/0.97116)*AY$65)</f>
        <v>18.312668861396389</v>
      </c>
      <c r="AZ40" s="118">
        <f>(('MMO - Euro100kg'!AZ40/0.97116)*AZ$65)</f>
        <v>18.404857508576264</v>
      </c>
      <c r="BA40" s="118">
        <f>(('MMO - Euro100kg'!BA40/0.97116)*BA$65)</f>
        <v>18.173717356292137</v>
      </c>
      <c r="BB40" s="118">
        <f>(('MMO - Euro100kg'!BB40/0.97116)*BB$65)</f>
        <v>17.177050976352024</v>
      </c>
      <c r="BC40" s="118">
        <f>(('MMO - Euro100kg'!BC40/0.97116)*BC$65)</f>
        <v>16.942644224886024</v>
      </c>
      <c r="BD40" s="118">
        <f>(('MMO - Euro100kg'!BD40/0.97116)*BD$65)</f>
        <v>16.651557465200163</v>
      </c>
      <c r="BE40" s="118">
        <f>(('MMO - Euro100kg'!BE40/0.97116)*BE$65)</f>
        <v>16.809481969016858</v>
      </c>
      <c r="BF40" s="118">
        <f>(('MMO - Euro100kg'!BF40/0.97116)*BF$65)</f>
        <v>17.06229021655389</v>
      </c>
      <c r="BG40" s="118">
        <f>(('MMO - Euro100kg'!BG40/0.97116)*BG$65)</f>
        <v>17.352562770206333</v>
      </c>
      <c r="BH40" s="118">
        <f>(('MMO - Euro100kg'!BH40/0.97116)*BH$65)</f>
        <v>17.648972198124099</v>
      </c>
      <c r="BI40" s="118">
        <f>(('MMO - Euro100kg'!BI40/0.97116)*BI$65)</f>
        <v>17.763272936676255</v>
      </c>
      <c r="BJ40" s="118">
        <f>(('MMO - Euro100kg'!BJ40/0.97116)*BJ$65)</f>
        <v>18.378732736664475</v>
      </c>
      <c r="BK40" s="118">
        <f>(('MMO - Euro100kg'!BK40/0.97116)*BK$65)</f>
        <v>18.536694574262448</v>
      </c>
      <c r="BL40" s="118">
        <f>(('MMO - Euro100kg'!BL40/0.97116)*BL$65)</f>
        <v>18.348952434219694</v>
      </c>
      <c r="BM40" s="118">
        <f>(('MMO - Euro100kg'!BM40/0.97116)*BM$65)</f>
        <v>18.223530660473038</v>
      </c>
      <c r="BN40" s="118">
        <f>(('MMO - Euro100kg'!BN40/0.97116)*BN$65)</f>
        <v>17.907267257016148</v>
      </c>
      <c r="BO40" s="118">
        <f>(('MMO - Euro100kg'!BO40/0.97116)*BO$65)</f>
        <v>17.435988886789989</v>
      </c>
      <c r="BP40" s="118">
        <f>(('MMO - Euro100kg'!BP40/0.97116)*BP$65)</f>
        <v>16.958194363460176</v>
      </c>
      <c r="BQ40" s="118">
        <f>(('MMO - Euro100kg'!BQ40/0.97116)*BQ$65)</f>
        <v>16.739618080237587</v>
      </c>
      <c r="BR40" s="118">
        <f>(('MMO - Euro100kg'!BR40/0.97116)*BR$65)</f>
        <v>16.82404692648489</v>
      </c>
      <c r="BS40" s="118">
        <f>(('MMO - Euro100kg'!BS40/0.97116)*BS$65)</f>
        <v>16.819792366061662</v>
      </c>
      <c r="BT40" s="118">
        <f>(('MMO - Euro100kg'!BT40/0.97116)*BT$65)</f>
        <v>17.363924100948299</v>
      </c>
      <c r="BU40" s="118">
        <f>(('MMO - Euro100kg'!BU40/0.97116)*BU$65)</f>
        <v>18.1217528832704</v>
      </c>
      <c r="BV40" s="118">
        <f>(('MMO - Euro100kg'!BV40/0.97116)*BV$65)</f>
        <v>18.274036153253164</v>
      </c>
      <c r="BW40" s="118">
        <f>(('MMO - Euro100kg'!BW40/0.97116)*BW$65)</f>
        <v>18.421395125654353</v>
      </c>
      <c r="BX40" s="118">
        <f>(('MMO - Euro100kg'!BX40/0.97116)*BX$65)</f>
        <v>18.111896500888438</v>
      </c>
      <c r="BY40" s="118">
        <f>(('MMO - Euro100kg'!BY40/0.97116)*BY$65)</f>
        <v>18.546141976801657</v>
      </c>
      <c r="BZ40" s="118">
        <f>(('MMO - Euro100kg'!BZ40/0.97116)*BZ$65)</f>
        <v>18.644580653788918</v>
      </c>
      <c r="CA40" s="118">
        <f>(('MMO - Euro100kg'!CA40/0.97116)*CA$65)</f>
        <v>18.686872518768759</v>
      </c>
      <c r="CB40" s="118">
        <f>(('MMO - Euro100kg'!CB40/0.97116)*CB$65)</f>
        <v>18.235639221827199</v>
      </c>
      <c r="CC40" s="118">
        <f>(('MMO - Euro100kg'!CC40/0.97116)*CC$65)</f>
        <v>18.734253368538766</v>
      </c>
      <c r="CD40" s="118">
        <f>(('MMO - Euro100kg'!CD40/0.97116)*CD$65)</f>
        <v>19.281898803851306</v>
      </c>
      <c r="CE40" s="118">
        <f>(('MMO - Euro100kg'!CE40/0.97116)*CE$65)</f>
        <v>20.975145610274332</v>
      </c>
      <c r="CF40" s="118">
        <f>(('MMO - Euro100kg'!CF40/0.97116)*CF$65)</f>
        <v>23.344986196037567</v>
      </c>
      <c r="CG40" s="118">
        <f>(('MMO - Euro100kg'!CG40/0.97116)*CG$65)</f>
        <v>25.401075417576589</v>
      </c>
      <c r="CH40" s="118">
        <f>(('MMO - Euro100kg'!CH40/0.97116)*CH$65)</f>
        <v>26.433060914474368</v>
      </c>
      <c r="CI40" s="118">
        <f>(('MMO - Euro100kg'!CI40/0.97116)*CI$65)</f>
        <v>26.961613981038237</v>
      </c>
      <c r="CJ40" s="118">
        <f>(('MMO - Euro100kg'!CJ40/0.97116)*CJ$65)</f>
        <v>26.913107177142336</v>
      </c>
      <c r="CK40" s="118">
        <f>(('MMO - Euro100kg'!CK40/0.97116)*CK$65)</f>
        <v>27.129771239641062</v>
      </c>
      <c r="CL40" s="118">
        <f>(('MMO - Euro100kg'!CL40/0.97116)*CL$65)</f>
        <v>26.762205001311671</v>
      </c>
      <c r="CM40" s="118">
        <f>(('MMO - Euro100kg'!CM40/0.97116)*CM$65)</f>
        <v>25.59402317819097</v>
      </c>
      <c r="CN40" s="118">
        <f>(('MMO - Euro100kg'!CN40/0.97116)*CN$65)</f>
        <v>25.017202012392303</v>
      </c>
      <c r="CO40" s="118">
        <f>(('MMO - Euro100kg'!CO40/0.97116)*CO$65)</f>
        <v>25.120837362880206</v>
      </c>
      <c r="CP40" s="118">
        <f>(('MMO - Euro100kg'!CP40/0.97116)*CP$65)</f>
        <v>24.401024486218205</v>
      </c>
      <c r="CQ40" s="118">
        <f>(('MMO - Euro100kg'!CQ40/0.97116)*CQ$65)</f>
        <v>24.207481134213669</v>
      </c>
      <c r="CR40" s="118">
        <f>(('MMO - Euro100kg'!CR40/0.97116)*CR$65)</f>
        <v>22.516795356457404</v>
      </c>
      <c r="CS40" s="118">
        <f>(('MMO - Euro100kg'!CS40/0.97116)*CS$65)</f>
        <v>22.785442591086476</v>
      </c>
      <c r="CT40" s="118">
        <f>(('MMO - Euro100kg'!CT40/0.97116)*CT$65)</f>
        <v>23.419525145504284</v>
      </c>
      <c r="CU40" s="118">
        <f>(('MMO - Euro100kg'!CU40/0.97116)*CU$65)</f>
        <v>21.796449247362485</v>
      </c>
      <c r="CV40" s="118">
        <f>(('MMO - Euro100kg'!CV40/0.97116)*CV$65)</f>
        <v>19.30065996885601</v>
      </c>
      <c r="CW40" s="118">
        <f>(('MMO - Euro100kg'!CW40/0.97116)*CW$65)</f>
        <v>19.641296564724183</v>
      </c>
      <c r="CX40" s="118">
        <f>(('MMO - Euro100kg'!CX40/0.97116)*CX$65)</f>
        <v>19.208243154953049</v>
      </c>
      <c r="CY40" s="118">
        <f>(('MMO - Euro100kg'!CY40/0.97116)*CY$65)</f>
        <v>18.789566128631513</v>
      </c>
      <c r="CZ40" s="118">
        <f>(('MMO - Euro100kg'!CZ40/0.97116)*CZ$65)</f>
        <v>17.893455876552171</v>
      </c>
      <c r="DA40" s="118">
        <f>(('MMO - Euro100kg'!DA40/0.97116)*DA$65)</f>
        <v>18.425117645042882</v>
      </c>
      <c r="DB40" s="118">
        <f>(('MMO - Euro100kg'!DB40/0.97116)*DB$65)</f>
        <v>19.077217505952532</v>
      </c>
      <c r="DC40" s="118">
        <f>(('MMO - Euro100kg'!DC40/0.97116)*DC$65)</f>
        <v>20.19171550232014</v>
      </c>
      <c r="DD40" s="118">
        <f>(('MMO - Euro100kg'!DD40/0.97116)*DD$65)</f>
        <v>21.62634523750102</v>
      </c>
      <c r="DE40" s="118">
        <f>(('MMO - Euro100kg'!DE40/0.97116)*DE$65)</f>
        <v>22.902784347854549</v>
      </c>
      <c r="DF40" s="118">
        <f>(('MMO - Euro100kg'!DF40/0.97116)*DF$65)</f>
        <v>23.585488026923031</v>
      </c>
      <c r="DG40" s="118">
        <f>(('MMO - Euro100kg'!DG40/0.97116)*DG$65)</f>
        <v>23.537002082755343</v>
      </c>
      <c r="DH40" s="118">
        <f>(('MMO - Euro100kg'!DH40/0.97116)*DH$65)</f>
        <v>23.721310128657329</v>
      </c>
      <c r="DI40" s="118">
        <f>(('MMO - Euro100kg'!DI40/0.97116)*DI$65)</f>
        <v>24.733848059275001</v>
      </c>
      <c r="DJ40" s="118">
        <f>(('MMO - Euro100kg'!DJ40/0.97116)*DJ$65)</f>
        <v>24.085987447869268</v>
      </c>
      <c r="DK40" s="118">
        <f>(('MMO - Euro100kg'!DK40/0.97116)*DK$65)</f>
        <v>23.012401681725667</v>
      </c>
      <c r="DL40" s="118">
        <f>(('MMO - Euro100kg'!DL40/0.97116)*DL$65)</f>
        <v>22.122743836853914</v>
      </c>
      <c r="DM40" s="118">
        <f>(('MMO - Euro100kg'!DM40/0.97116)*DM$65)</f>
        <v>22.450451808072092</v>
      </c>
      <c r="DN40" s="118">
        <f>(('MMO - Euro100kg'!DN40/0.97116)*DN$65)</f>
        <v>22.863663068528922</v>
      </c>
      <c r="DO40" s="118">
        <f>(('MMO - Euro100kg'!DO40/0.97116)*DO$65)</f>
        <v>24.384549175418332</v>
      </c>
      <c r="DP40" s="118">
        <f>(('MMO - Euro100kg'!DP40/0.97116)*DP$65)</f>
        <v>26.07434221218772</v>
      </c>
      <c r="DQ40" s="118">
        <f>(('MMO - Euro100kg'!DQ40/0.97116)*DQ$65)</f>
        <v>26.579601000241503</v>
      </c>
      <c r="DR40" s="118">
        <f>(('MMO - Euro100kg'!DR40/0.97116)*DR$65)</f>
        <v>26.22274163828445</v>
      </c>
      <c r="DS40" s="118">
        <f>(('MMO - Euro100kg'!DS40/0.97116)*DS$65)</f>
        <v>26.577304423899143</v>
      </c>
      <c r="DT40" s="118">
        <f>(('MMO - Euro100kg'!DT40/0.97116)*DT$65)</f>
        <v>26.920841791761166</v>
      </c>
      <c r="DU40" s="118">
        <f>(('MMO - Euro100kg'!DU40/0.97116)*DU$65)</f>
        <v>27.685721279793473</v>
      </c>
      <c r="DV40" s="118">
        <f>(('MMO - Euro100kg'!DV40/0.97116)*DV$65)</f>
        <v>28.420293015966077</v>
      </c>
      <c r="DW40" s="118">
        <f>(('MMO - Euro100kg'!DW40/0.97116)*DW$65)</f>
        <v>28.064347049429454</v>
      </c>
      <c r="DX40" s="118">
        <f>(('MMO - Euro100kg'!DX40/0.97116)*DX$65)</f>
        <v>27.985116207914803</v>
      </c>
      <c r="DY40" s="118">
        <f>(('MMO - Euro100kg'!DY40/0.97116)*DY$65)</f>
        <v>28.008061755167194</v>
      </c>
      <c r="DZ40" s="118">
        <f>(('MMO - Euro100kg'!DZ40/0.97116)*DZ$65)</f>
        <v>27.238181773349439</v>
      </c>
      <c r="EA40" s="118">
        <f>(('MMO - Euro100kg'!EA40/0.97116)*EA$65)</f>
        <v>26.621662897423352</v>
      </c>
      <c r="EB40" s="118">
        <f>(('MMO - Euro100kg'!EB40/0.97116)*EB$65)</f>
        <v>26.854825474312516</v>
      </c>
      <c r="EC40" s="118">
        <f>(('MMO - Euro100kg'!EC40/0.97116)*EC$65)</f>
        <v>26.738958421411503</v>
      </c>
      <c r="ED40" s="118">
        <f>(('MMO - Euro100kg'!ED40/0.97116)*ED$65)</f>
        <v>26.275808494353758</v>
      </c>
      <c r="EE40" s="268">
        <f>(('MMO - Euro100kg'!EE40/0.97116)*EE$65)</f>
        <v>25.849490209609375</v>
      </c>
      <c r="EF40" s="268">
        <f>(('MMO - Euro100kg'!EF40/0.97116)*EF$65)</f>
        <v>26.895047953353235</v>
      </c>
      <c r="EG40" s="268">
        <f>(('MMO - Euro100kg'!EG40/0.97116)*EG$65)</f>
        <v>26.59598522322068</v>
      </c>
      <c r="EH40" s="268">
        <f>(('MMO - Euro100kg'!EH40/0.97116)*EH$65)</f>
        <v>24.979243715035008</v>
      </c>
      <c r="EI40" s="268">
        <f>(('MMO - Euro100kg'!EI40/0.97116)*EI$65)</f>
        <v>23.130092873948758</v>
      </c>
      <c r="EJ40" s="268">
        <f>(('MMO - Euro100kg'!EJ40/0.97116)*EJ$65)</f>
        <v>22.491065493269943</v>
      </c>
      <c r="EK40" s="268">
        <f>(('MMO - Euro100kg'!EK40/0.97116)*EK$65)</f>
        <v>22.058189356733326</v>
      </c>
      <c r="EL40" s="268">
        <f>(('MMO - Euro100kg'!EL40/0.97116)*EL$65)</f>
        <v>22.550456617221922</v>
      </c>
      <c r="EM40" s="268">
        <f>(('MMO - Euro100kg'!EM40/0.97116)*EM$65)</f>
        <v>23.149252273608951</v>
      </c>
      <c r="EN40" s="268">
        <f>(('MMO - Euro100kg'!EN40/0.97116)*EN$65)</f>
        <v>24.294695068382687</v>
      </c>
      <c r="EO40" s="268">
        <f>(('MMO - Euro100kg'!EO40/0.97116)*EO$65)</f>
        <v>24.874491205594392</v>
      </c>
      <c r="EP40" s="268">
        <f>(('MMO - Euro100kg'!EP40/0.97116)*EP$65)</f>
        <v>25.604084206120756</v>
      </c>
      <c r="EQ40" s="268">
        <f>(('MMO - Euro100kg'!EQ40/0.97116)*EQ$65)</f>
        <v>26.316530746735861</v>
      </c>
      <c r="ER40" s="268">
        <f>(('MMO - Euro100kg'!ER40/0.97116)*ER$65)</f>
        <v>27.199208163433418</v>
      </c>
      <c r="ES40" s="268">
        <f>(('MMO - Euro100kg'!ES40/0.97116)*ES$65)</f>
        <v>27.316652765764651</v>
      </c>
      <c r="ET40" s="268">
        <f>(('MMO - Euro100kg'!ET40/0.97116)*ET$65)</f>
        <v>27.042586185592484</v>
      </c>
      <c r="EU40" s="268">
        <f>(('MMO - Euro100kg'!EU40/0.97116)*EU$65)</f>
        <v>26.920219119403598</v>
      </c>
      <c r="EV40" s="268">
        <f>(('MMO - Euro100kg'!EV40/0.97116)*EV$65)</f>
        <v>26.785865562832075</v>
      </c>
      <c r="EW40" s="268">
        <f>(('MMO - Euro100kg'!EW40/0.97116)*EW$65)</f>
        <v>27.500476234606037</v>
      </c>
      <c r="EX40" s="268">
        <f>(('MMO - Euro100kg'!EX40/0.97116)*EX$65)</f>
        <v>28.114553729560519</v>
      </c>
      <c r="EY40" s="268">
        <f>(('MMO - Euro100kg'!EY40/0.97116)*EY$65)</f>
        <v>28.859282404547141</v>
      </c>
      <c r="EZ40" s="268">
        <f>(('MMO - Euro100kg'!EZ40/0.97116)*EZ$65)</f>
        <v>30.267278306355283</v>
      </c>
      <c r="FA40" s="268">
        <f>(('MMO - Euro100kg'!FA40/0.97116)*FA$65)</f>
        <v>31.294110960088968</v>
      </c>
      <c r="FB40" s="268">
        <f>(('MMO - Euro100kg'!FB40/0.97116)*FB$65)</f>
        <v>31.699142468800197</v>
      </c>
      <c r="FC40" s="268">
        <f>(('MMO - Euro100kg'!FC40/0.97116)*FC$65)</f>
        <v>30.922339471963998</v>
      </c>
      <c r="FD40" s="268"/>
      <c r="FE40" s="268"/>
      <c r="FF40" s="268"/>
      <c r="FG40" s="268"/>
      <c r="FH40" s="268"/>
      <c r="FI40" s="268"/>
      <c r="FJ40" s="268"/>
      <c r="FK40" s="268"/>
      <c r="FL40" s="268"/>
      <c r="FM40" s="268"/>
      <c r="FN40" s="268"/>
      <c r="FO40" s="268"/>
      <c r="FP40" s="268"/>
      <c r="FQ40" s="268"/>
      <c r="FR40" s="268"/>
      <c r="FS40" s="268"/>
      <c r="FT40" s="268"/>
      <c r="FU40" s="268"/>
      <c r="FV40" s="268"/>
      <c r="FW40" s="268"/>
      <c r="FX40" s="268"/>
      <c r="FY40" s="268"/>
      <c r="FZ40" s="268"/>
      <c r="GA40" s="268"/>
      <c r="GB40" s="268"/>
      <c r="GC40" s="268"/>
      <c r="GD40" s="268"/>
      <c r="GE40" s="268"/>
      <c r="GF40" s="268"/>
      <c r="GG40" s="268"/>
      <c r="GH40" s="268"/>
      <c r="GI40" s="268"/>
      <c r="GJ40" s="268"/>
      <c r="GK40" s="268"/>
      <c r="GL40" s="268"/>
      <c r="GM40" s="268"/>
      <c r="GN40" s="268"/>
      <c r="GO40" s="268"/>
      <c r="GP40" s="268"/>
      <c r="GQ40" s="268"/>
      <c r="GR40" s="268"/>
      <c r="GS40" s="268"/>
      <c r="GT40" s="268"/>
      <c r="GU40" s="268"/>
      <c r="GV40" s="268"/>
      <c r="GW40" s="268"/>
      <c r="GX40" s="268"/>
      <c r="GY40" s="268"/>
      <c r="GZ40" s="268"/>
      <c r="HA40" s="268"/>
      <c r="HB40" s="268"/>
      <c r="HC40" s="268"/>
      <c r="HD40" s="268"/>
      <c r="HE40" s="268"/>
      <c r="HF40" s="268"/>
      <c r="HG40" s="268"/>
      <c r="HH40" s="268"/>
      <c r="HI40" s="268"/>
      <c r="HJ40" s="268"/>
      <c r="HK40" s="268"/>
      <c r="HL40" s="268"/>
      <c r="HM40" s="268"/>
      <c r="HN40" s="268"/>
      <c r="HO40" s="268"/>
      <c r="HP40" s="268"/>
      <c r="HQ40" s="268"/>
      <c r="HR40" s="268"/>
      <c r="HS40" s="268"/>
      <c r="HT40" s="268"/>
      <c r="HU40" s="268"/>
      <c r="HV40" s="268"/>
      <c r="HW40" s="268"/>
      <c r="HX40" s="268"/>
      <c r="HY40" s="268"/>
      <c r="HZ40" s="268"/>
      <c r="IA40" s="268"/>
      <c r="IB40" s="268"/>
      <c r="IC40" s="268"/>
      <c r="ID40" s="268"/>
      <c r="IE40" s="268"/>
      <c r="IF40" s="268"/>
      <c r="IG40" s="268"/>
      <c r="IH40" s="268"/>
      <c r="II40" s="268"/>
      <c r="IJ40" s="268"/>
      <c r="IK40" s="268"/>
      <c r="IL40" s="268"/>
      <c r="IM40" s="268"/>
      <c r="IN40" s="268"/>
      <c r="IO40" s="268"/>
      <c r="IP40" s="268"/>
      <c r="IQ40" s="268"/>
      <c r="IR40" s="268"/>
      <c r="IS40" s="268"/>
      <c r="IT40" s="268"/>
      <c r="IU40" s="268"/>
      <c r="IV40" s="268"/>
      <c r="IW40" s="268"/>
      <c r="IX40" s="268"/>
      <c r="IY40" s="268"/>
      <c r="IZ40" s="268"/>
      <c r="JA40" s="268"/>
      <c r="JB40" s="268"/>
      <c r="JC40" s="268"/>
      <c r="JD40" s="268"/>
      <c r="JE40" s="268"/>
      <c r="JF40" s="268"/>
      <c r="JG40" s="268"/>
      <c r="JH40" s="268"/>
      <c r="JI40" s="268"/>
      <c r="JJ40" s="268"/>
      <c r="JK40" s="268"/>
      <c r="JL40" s="268"/>
      <c r="JM40" s="268"/>
      <c r="JN40" s="268"/>
      <c r="JO40" s="268"/>
      <c r="JP40" s="268"/>
      <c r="JQ40" s="268"/>
      <c r="JR40" s="268"/>
      <c r="JS40" s="268"/>
      <c r="JT40" s="268"/>
      <c r="JU40" s="268"/>
      <c r="JV40" s="268"/>
      <c r="JW40" s="268"/>
      <c r="JX40" s="268"/>
      <c r="JY40" s="268"/>
      <c r="JZ40" s="268"/>
      <c r="KA40" s="268"/>
      <c r="KB40" s="268"/>
      <c r="KC40" s="268"/>
      <c r="KD40" s="268"/>
      <c r="KE40" s="268"/>
      <c r="KF40" s="268"/>
      <c r="KG40" s="268"/>
      <c r="KH40" s="268"/>
      <c r="KI40" s="268"/>
      <c r="KJ40" s="268"/>
      <c r="KK40" s="268"/>
      <c r="KL40" s="268"/>
      <c r="KM40" s="268"/>
      <c r="KN40" s="268"/>
      <c r="KO40" s="268"/>
      <c r="KP40" s="268"/>
      <c r="KQ40" s="268"/>
      <c r="KR40" s="268"/>
      <c r="KS40" s="268"/>
      <c r="KT40" s="268"/>
      <c r="KU40" s="268"/>
      <c r="KV40" s="268"/>
      <c r="KW40" s="268"/>
      <c r="KX40" s="268"/>
      <c r="KY40" s="268"/>
      <c r="KZ40" s="269"/>
      <c r="LA40" s="20"/>
      <c r="LB40" s="25"/>
      <c r="LE40" s="23"/>
      <c r="LF40" s="24"/>
    </row>
    <row r="41" spans="2:318" s="17" customFormat="1" ht="18" customHeight="1">
      <c r="B41" s="85"/>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c r="DS41" s="117"/>
      <c r="DT41" s="117"/>
      <c r="DU41" s="117"/>
      <c r="DV41" s="117"/>
      <c r="DW41" s="117"/>
      <c r="DX41" s="117"/>
      <c r="DY41" s="117"/>
      <c r="DZ41" s="117"/>
      <c r="EA41" s="117"/>
      <c r="EB41" s="117"/>
      <c r="EC41" s="117"/>
      <c r="ED41" s="117"/>
      <c r="EE41" s="266"/>
      <c r="EF41" s="266"/>
      <c r="EG41" s="266"/>
      <c r="EH41" s="266"/>
      <c r="EI41" s="266"/>
      <c r="EJ41" s="266"/>
      <c r="EK41" s="266"/>
      <c r="EL41" s="266"/>
      <c r="EM41" s="266"/>
      <c r="EN41" s="266"/>
      <c r="EO41" s="266"/>
      <c r="EP41" s="266"/>
      <c r="EQ41" s="266"/>
      <c r="ER41" s="266"/>
      <c r="ES41" s="266"/>
      <c r="ET41" s="266"/>
      <c r="EU41" s="266"/>
      <c r="EV41" s="266"/>
      <c r="EW41" s="266"/>
      <c r="EX41" s="266"/>
      <c r="EY41" s="266"/>
      <c r="EZ41" s="266"/>
      <c r="FA41" s="266"/>
      <c r="FB41" s="266"/>
      <c r="FC41" s="266"/>
      <c r="FD41" s="266"/>
      <c r="FE41" s="266"/>
      <c r="FF41" s="266"/>
      <c r="FG41" s="266"/>
      <c r="FH41" s="266"/>
      <c r="FI41" s="266"/>
      <c r="FJ41" s="266"/>
      <c r="FK41" s="266"/>
      <c r="FL41" s="266"/>
      <c r="FM41" s="266"/>
      <c r="FN41" s="266"/>
      <c r="FO41" s="266"/>
      <c r="FP41" s="266"/>
      <c r="FQ41" s="266"/>
      <c r="FR41" s="266"/>
      <c r="FS41" s="266"/>
      <c r="FT41" s="266"/>
      <c r="FU41" s="266"/>
      <c r="FV41" s="266"/>
      <c r="FW41" s="266"/>
      <c r="FX41" s="266"/>
      <c r="FY41" s="266"/>
      <c r="FZ41" s="266"/>
      <c r="GA41" s="266"/>
      <c r="GB41" s="266"/>
      <c r="GC41" s="266"/>
      <c r="GD41" s="266"/>
      <c r="GE41" s="266"/>
      <c r="GF41" s="266"/>
      <c r="GG41" s="266"/>
      <c r="GH41" s="266"/>
      <c r="GI41" s="266"/>
      <c r="GJ41" s="266"/>
      <c r="GK41" s="266"/>
      <c r="GL41" s="266"/>
      <c r="GM41" s="266"/>
      <c r="GN41" s="266"/>
      <c r="GO41" s="266"/>
      <c r="GP41" s="266"/>
      <c r="GQ41" s="266"/>
      <c r="GR41" s="266"/>
      <c r="GS41" s="266"/>
      <c r="GT41" s="266"/>
      <c r="GU41" s="266"/>
      <c r="GV41" s="266"/>
      <c r="GW41" s="266"/>
      <c r="GX41" s="266"/>
      <c r="GY41" s="266"/>
      <c r="GZ41" s="266"/>
      <c r="HA41" s="266"/>
      <c r="HB41" s="266"/>
      <c r="HC41" s="266"/>
      <c r="HD41" s="266"/>
      <c r="HE41" s="266"/>
      <c r="HF41" s="266"/>
      <c r="HG41" s="266"/>
      <c r="HH41" s="266"/>
      <c r="HI41" s="266"/>
      <c r="HJ41" s="266"/>
      <c r="HK41" s="266"/>
      <c r="HL41" s="266"/>
      <c r="HM41" s="266"/>
      <c r="HN41" s="266"/>
      <c r="HO41" s="266"/>
      <c r="HP41" s="266"/>
      <c r="HQ41" s="266"/>
      <c r="HR41" s="266"/>
      <c r="HS41" s="266"/>
      <c r="HT41" s="266"/>
      <c r="HU41" s="266"/>
      <c r="HV41" s="266"/>
      <c r="HW41" s="266"/>
      <c r="HX41" s="266"/>
      <c r="HY41" s="266"/>
      <c r="HZ41" s="266"/>
      <c r="IA41" s="266"/>
      <c r="IB41" s="266"/>
      <c r="IC41" s="266"/>
      <c r="ID41" s="266"/>
      <c r="IE41" s="266"/>
      <c r="IF41" s="266"/>
      <c r="IG41" s="266"/>
      <c r="IH41" s="266"/>
      <c r="II41" s="266"/>
      <c r="IJ41" s="266"/>
      <c r="IK41" s="266"/>
      <c r="IL41" s="266"/>
      <c r="IM41" s="266"/>
      <c r="IN41" s="266"/>
      <c r="IO41" s="266"/>
      <c r="IP41" s="266"/>
      <c r="IQ41" s="266"/>
      <c r="IR41" s="266"/>
      <c r="IS41" s="266"/>
      <c r="IT41" s="266"/>
      <c r="IU41" s="266"/>
      <c r="IV41" s="266"/>
      <c r="IW41" s="266"/>
      <c r="IX41" s="266"/>
      <c r="IY41" s="266"/>
      <c r="IZ41" s="266"/>
      <c r="JA41" s="266"/>
      <c r="JB41" s="266"/>
      <c r="JC41" s="266"/>
      <c r="JD41" s="266"/>
      <c r="JE41" s="266"/>
      <c r="JF41" s="266"/>
      <c r="JG41" s="266"/>
      <c r="JH41" s="266"/>
      <c r="JI41" s="266"/>
      <c r="JJ41" s="266"/>
      <c r="JK41" s="266"/>
      <c r="JL41" s="266"/>
      <c r="JM41" s="266"/>
      <c r="JN41" s="266"/>
      <c r="JO41" s="266"/>
      <c r="JP41" s="266"/>
      <c r="JQ41" s="266"/>
      <c r="JR41" s="266"/>
      <c r="JS41" s="266"/>
      <c r="JT41" s="266"/>
      <c r="JU41" s="266"/>
      <c r="JV41" s="266"/>
      <c r="JW41" s="266"/>
      <c r="JX41" s="266"/>
      <c r="JY41" s="266"/>
      <c r="JZ41" s="266"/>
      <c r="KA41" s="266"/>
      <c r="KB41" s="266"/>
      <c r="KC41" s="266"/>
      <c r="KD41" s="266"/>
      <c r="KE41" s="266"/>
      <c r="KF41" s="266"/>
      <c r="KG41" s="266"/>
      <c r="KH41" s="266"/>
      <c r="KI41" s="266"/>
      <c r="KJ41" s="266"/>
      <c r="KK41" s="266"/>
      <c r="KL41" s="266"/>
      <c r="KM41" s="266"/>
      <c r="KN41" s="266"/>
      <c r="KO41" s="266"/>
      <c r="KP41" s="266"/>
      <c r="KQ41" s="266"/>
      <c r="KR41" s="266"/>
      <c r="KS41" s="266"/>
      <c r="KT41" s="266"/>
      <c r="KU41" s="266"/>
      <c r="KV41" s="266"/>
      <c r="KW41" s="266"/>
      <c r="KX41" s="266"/>
      <c r="KY41" s="266"/>
      <c r="KZ41" s="267"/>
      <c r="LA41" s="20"/>
      <c r="LB41" s="25"/>
      <c r="LE41" s="23"/>
      <c r="LF41" s="24"/>
    </row>
    <row r="42" spans="2:318" s="17" customFormat="1" ht="18" customHeight="1">
      <c r="B42" s="87" t="s">
        <v>53</v>
      </c>
      <c r="C42" s="118">
        <f>(('MMO - Euro100kg'!C42/0.97116)*C$65)</f>
        <v>21.588499027580422</v>
      </c>
      <c r="D42" s="118">
        <f>(('MMO - Euro100kg'!D42/0.97116)*D$65)</f>
        <v>21.300345591869519</v>
      </c>
      <c r="E42" s="118">
        <f>(('MMO - Euro100kg'!E42/0.97116)*E$65)</f>
        <v>20.679389492977471</v>
      </c>
      <c r="F42" s="118">
        <f>(('MMO - Euro100kg'!F42/0.97116)*F$65)</f>
        <v>20.35264291671815</v>
      </c>
      <c r="G42" s="118">
        <f>(('MMO - Euro100kg'!G42/0.97116)*G$65)</f>
        <v>20.135809384524691</v>
      </c>
      <c r="H42" s="118">
        <f>(('MMO - Euro100kg'!H42/0.97116)*H$65)</f>
        <v>20.110719286729271</v>
      </c>
      <c r="I42" s="118">
        <f>(('MMO - Euro100kg'!I42/0.97116)*I$65)</f>
        <v>20.543623854462698</v>
      </c>
      <c r="J42" s="118">
        <f>(('MMO - Euro100kg'!J42/0.97116)*J$65)</f>
        <v>21.905146847584327</v>
      </c>
      <c r="K42" s="118">
        <f>(('MMO - Euro100kg'!K42/0.97116)*K$65)</f>
        <v>22.315813135837551</v>
      </c>
      <c r="L42" s="118">
        <f>(('MMO - Euro100kg'!L42/0.97116)*L$65)</f>
        <v>22.667083853330038</v>
      </c>
      <c r="M42" s="118">
        <f>(('MMO - Euro100kg'!M42/0.97116)*M$65)</f>
        <v>22.725677061452284</v>
      </c>
      <c r="N42" s="118">
        <f>(('MMO - Euro100kg'!N42/0.97116)*N$65)</f>
        <v>22.451036756301747</v>
      </c>
      <c r="O42" s="118"/>
      <c r="P42" s="118"/>
      <c r="Q42" s="118"/>
      <c r="R42" s="118"/>
      <c r="S42" s="118"/>
      <c r="T42" s="118"/>
      <c r="U42" s="118"/>
      <c r="V42" s="118"/>
      <c r="W42" s="118"/>
      <c r="X42" s="118"/>
      <c r="Y42" s="118"/>
      <c r="Z42" s="118"/>
      <c r="AA42" s="118">
        <f>(('MMO - Euro100kg'!AA42/0.97116)*AA$65)</f>
        <v>19.744758279146478</v>
      </c>
      <c r="AB42" s="118">
        <f>(('MMO - Euro100kg'!AB42/0.97116)*AB$65)</f>
        <v>19.837175814666875</v>
      </c>
      <c r="AC42" s="118">
        <f>(('MMO - Euro100kg'!AC42/0.97116)*AC$65)</f>
        <v>19.882484765897818</v>
      </c>
      <c r="AD42" s="118">
        <f>(('MMO - Euro100kg'!AD42/0.97116)*AD$65)</f>
        <v>19.674267785421925</v>
      </c>
      <c r="AE42" s="118">
        <f>(('MMO - Euro100kg'!AE42/0.97116)*AE$65)</f>
        <v>20.02957797877502</v>
      </c>
      <c r="AF42" s="118">
        <f>(('MMO - Euro100kg'!AF42/0.97116)*AF$65)</f>
        <v>19.694139758218032</v>
      </c>
      <c r="AG42" s="118">
        <f>(('MMO - Euro100kg'!AG42/0.97116)*AG$65)</f>
        <v>19.717209571816788</v>
      </c>
      <c r="AH42" s="118">
        <f>(('MMO - Euro100kg'!AH42/0.97116)*AH$65)</f>
        <v>20.119649697169883</v>
      </c>
      <c r="AI42" s="118">
        <f>(('MMO - Euro100kg'!AI42/0.97116)*AI$65)</f>
        <v>20.551774415483067</v>
      </c>
      <c r="AJ42" s="118">
        <f>(('MMO - Euro100kg'!AJ42/0.97116)*AJ$65)</f>
        <v>21.156188229414507</v>
      </c>
      <c r="AK42" s="118">
        <f>(('MMO - Euro100kg'!AK42/0.97116)*AK$65)</f>
        <v>21.177137617332761</v>
      </c>
      <c r="AL42" s="118">
        <f>(('MMO - Euro100kg'!AL42/0.97116)*AL$65)</f>
        <v>21.251972643953561</v>
      </c>
      <c r="AM42" s="118">
        <f>(('MMO - Euro100kg'!AM42/0.97116)*AM$65)</f>
        <v>20.643793122365743</v>
      </c>
      <c r="AN42" s="118">
        <f>(('MMO - Euro100kg'!AN42/0.97116)*AN$65)</f>
        <v>19.944718437330906</v>
      </c>
      <c r="AO42" s="118">
        <f>(('MMO - Euro100kg'!AO42/0.97116)*AO$65)</f>
        <v>19.721248439703416</v>
      </c>
      <c r="AP42" s="118">
        <f>(('MMO - Euro100kg'!AP42/0.97116)*AP$65)</f>
        <v>19.304423114600404</v>
      </c>
      <c r="AQ42" s="118">
        <f>(('MMO - Euro100kg'!AQ42/0.97116)*AQ$65)</f>
        <v>19.468977335897108</v>
      </c>
      <c r="AR42" s="118">
        <f>(('MMO - Euro100kg'!AR42/0.97116)*AR$65)</f>
        <v>19.232138328345087</v>
      </c>
      <c r="AS42" s="118">
        <f>(('MMO - Euro100kg'!AS42/0.97116)*AS$65)</f>
        <v>19.619438196462827</v>
      </c>
      <c r="AT42" s="118">
        <f>(('MMO - Euro100kg'!AT42/0.97116)*AT$65)</f>
        <v>19.951085926865165</v>
      </c>
      <c r="AU42" s="118">
        <f>(('MMO - Euro100kg'!AU42/0.97116)*AU$65)</f>
        <v>20.852037502261176</v>
      </c>
      <c r="AV42" s="118">
        <f>(('MMO - Euro100kg'!AV42/0.97116)*AV$65)</f>
        <v>21.598121243880399</v>
      </c>
      <c r="AW42" s="118">
        <f>(('MMO - Euro100kg'!AW42/0.97116)*AW$65)</f>
        <v>21.947349700890058</v>
      </c>
      <c r="AX42" s="118">
        <f>(('MMO - Euro100kg'!AX42/0.97116)*AX$65)</f>
        <v>21.715264632193058</v>
      </c>
      <c r="AY42" s="118">
        <f>(('MMO - Euro100kg'!AY42/0.97116)*AY$65)</f>
        <v>21.347893213703333</v>
      </c>
      <c r="AZ42" s="118">
        <f>(('MMO - Euro100kg'!AZ42/0.97116)*AZ$65)</f>
        <v>20.967357912187495</v>
      </c>
      <c r="BA42" s="118">
        <f>(('MMO - Euro100kg'!BA42/0.97116)*BA$65)</f>
        <v>20.648233658717409</v>
      </c>
      <c r="BB42" s="118">
        <f>(('MMO - Euro100kg'!BB42/0.97116)*BB$65)</f>
        <v>19.85970317146505</v>
      </c>
      <c r="BC42" s="118">
        <f>(('MMO - Euro100kg'!BC42/0.97116)*BC$65)</f>
        <v>19.51445585114708</v>
      </c>
      <c r="BD42" s="118">
        <f>(('MMO - Euro100kg'!BD42/0.97116)*BD$65)</f>
        <v>19.086147554676874</v>
      </c>
      <c r="BE42" s="118">
        <f>(('MMO - Euro100kg'!BE42/0.97116)*BE$65)</f>
        <v>19.77298678166159</v>
      </c>
      <c r="BF42" s="118">
        <f>(('MMO - Euro100kg'!BF42/0.97116)*BF$65)</f>
        <v>20.183044275389729</v>
      </c>
      <c r="BG42" s="118">
        <f>(('MMO - Euro100kg'!BG42/0.97116)*BG$65)</f>
        <v>20.334125304172328</v>
      </c>
      <c r="BH42" s="118">
        <f>(('MMO - Euro100kg'!BH42/0.97116)*BH$65)</f>
        <v>20.873584471765721</v>
      </c>
      <c r="BI42" s="118">
        <f>(('MMO - Euro100kg'!BI42/0.97116)*BI$65)</f>
        <v>20.919929566736041</v>
      </c>
      <c r="BJ42" s="118">
        <f>(('MMO - Euro100kg'!BJ42/0.97116)*BJ$65)</f>
        <v>20.735221962127049</v>
      </c>
      <c r="BK42" s="118">
        <f>(('MMO - Euro100kg'!BK42/0.97116)*BK$65)</f>
        <v>20.469039255460821</v>
      </c>
      <c r="BL42" s="118">
        <f>(('MMO - Euro100kg'!BL42/0.97116)*BL$65)</f>
        <v>20.2090872277311</v>
      </c>
      <c r="BM42" s="118">
        <f>(('MMO - Euro100kg'!BM42/0.97116)*BM$65)</f>
        <v>19.929004749474853</v>
      </c>
      <c r="BN42" s="118">
        <f>(('MMO - Euro100kg'!BN42/0.97116)*BN$65)</f>
        <v>19.675773142427612</v>
      </c>
      <c r="BO42" s="118">
        <f>(('MMO - Euro100kg'!BO42/0.97116)*BO$65)</f>
        <v>19.195110114450756</v>
      </c>
      <c r="BP42" s="118">
        <f>(('MMO - Euro100kg'!BP42/0.97116)*BP$65)</f>
        <v>19.138989751946127</v>
      </c>
      <c r="BQ42" s="118">
        <f>(('MMO - Euro100kg'!BQ42/0.97116)*BQ$65)</f>
        <v>19.210246511474249</v>
      </c>
      <c r="BR42" s="118">
        <f>(('MMO - Euro100kg'!BR42/0.97116)*BR$65)</f>
        <v>19.427742582246079</v>
      </c>
      <c r="BS42" s="118">
        <f>(('MMO - Euro100kg'!BS42/0.97116)*BS$65)</f>
        <v>19.731400418056754</v>
      </c>
      <c r="BT42" s="118">
        <f>(('MMO - Euro100kg'!BT42/0.97116)*BT$65)</f>
        <v>20.112413825991595</v>
      </c>
      <c r="BU42" s="118">
        <f>(('MMO - Euro100kg'!BU42/0.97116)*BU$65)</f>
        <v>20.455126306427367</v>
      </c>
      <c r="BV42" s="118">
        <f>(('MMO - Euro100kg'!BV42/0.97116)*BV$65)</f>
        <v>20.414850512531402</v>
      </c>
      <c r="BW42" s="118">
        <f>(('MMO - Euro100kg'!BW42/0.97116)*BW$65)</f>
        <v>19.946292705330837</v>
      </c>
      <c r="BX42" s="118">
        <f>(('MMO - Euro100kg'!BX42/0.97116)*BX$65)</f>
        <v>19.729096702090139</v>
      </c>
      <c r="BY42" s="118">
        <f>(('MMO - Euro100kg'!BY42/0.97116)*BY$65)</f>
        <v>19.780617466946747</v>
      </c>
      <c r="BZ42" s="118">
        <f>(('MMO - Euro100kg'!BZ42/0.97116)*BZ$65)</f>
        <v>19.703543335321417</v>
      </c>
      <c r="CA42" s="118">
        <f>(('MMO - Euro100kg'!CA42/0.97116)*CA$65)</f>
        <v>19.826096063264554</v>
      </c>
      <c r="CB42" s="118">
        <f>(('MMO - Euro100kg'!CB42/0.97116)*CB$65)</f>
        <v>20.060546484616335</v>
      </c>
      <c r="CC42" s="118">
        <f>(('MMO - Euro100kg'!CC42/0.97116)*CC$65)</f>
        <v>20.755713055727178</v>
      </c>
      <c r="CD42" s="118">
        <f>(('MMO - Euro100kg'!CD42/0.97116)*CD$65)</f>
        <v>22.214032459326987</v>
      </c>
      <c r="CE42" s="118">
        <f>(('MMO - Euro100kg'!CE42/0.97116)*CE$65)</f>
        <v>24.319085716050907</v>
      </c>
      <c r="CF42" s="118">
        <f>(('MMO - Euro100kg'!CF42/0.97116)*CF$65)</f>
        <v>26.671078865686397</v>
      </c>
      <c r="CG42" s="118">
        <f>(('MMO - Euro100kg'!CG42/0.97116)*CG$65)</f>
        <v>28.129031306066967</v>
      </c>
      <c r="CH42" s="118">
        <f>(('MMO - Euro100kg'!CH42/0.97116)*CH$65)</f>
        <v>28.658021852475141</v>
      </c>
      <c r="CI42" s="118">
        <f>(('MMO - Euro100kg'!CI42/0.97116)*CI$65)</f>
        <v>29.755213023600639</v>
      </c>
      <c r="CJ42" s="118">
        <f>(('MMO - Euro100kg'!CJ42/0.97116)*CJ$65)</f>
        <v>29.425812121586553</v>
      </c>
      <c r="CK42" s="118">
        <f>(('MMO - Euro100kg'!CK42/0.97116)*CK$65)</f>
        <v>29.469118147370153</v>
      </c>
      <c r="CL42" s="118">
        <f>(('MMO - Euro100kg'!CL42/0.97116)*CL$65)</f>
        <v>29.017731619918447</v>
      </c>
      <c r="CM42" s="118">
        <f>(('MMO - Euro100kg'!CM42/0.97116)*CM$65)</f>
        <v>28.295780787923718</v>
      </c>
      <c r="CN42" s="118">
        <f>(('MMO - Euro100kg'!CN42/0.97116)*CN$65)</f>
        <v>27.662729838543591</v>
      </c>
      <c r="CO42" s="118">
        <f>(('MMO - Euro100kg'!CO42/0.97116)*CO$65)</f>
        <v>28.029779603772809</v>
      </c>
      <c r="CP42" s="118">
        <f>(('MMO - Euro100kg'!CP42/0.97116)*CP$65)</f>
        <v>28.471471642159891</v>
      </c>
      <c r="CQ42" s="118">
        <f>(('MMO - Euro100kg'!CQ42/0.97116)*CQ$65)</f>
        <v>28.873563326331396</v>
      </c>
      <c r="CR42" s="118">
        <f>(('MMO - Euro100kg'!CR42/0.97116)*CR$65)</f>
        <v>27.854102568062938</v>
      </c>
      <c r="CS42" s="118">
        <f>(('MMO - Euro100kg'!CS42/0.97116)*CS$65)</f>
        <v>28.599619115284817</v>
      </c>
      <c r="CT42" s="118">
        <f>(('MMO - Euro100kg'!CT42/0.97116)*CT$65)</f>
        <v>29.88275349067095</v>
      </c>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268"/>
      <c r="EF42" s="268"/>
      <c r="EG42" s="268"/>
      <c r="EH42" s="268"/>
      <c r="EI42" s="268"/>
      <c r="EJ42" s="268"/>
      <c r="EK42" s="268"/>
      <c r="EL42" s="268"/>
      <c r="EM42" s="268"/>
      <c r="EN42" s="268"/>
      <c r="EO42" s="268"/>
      <c r="EP42" s="268"/>
      <c r="EQ42" s="268"/>
      <c r="ER42" s="268"/>
      <c r="ES42" s="268"/>
      <c r="ET42" s="268"/>
      <c r="EU42" s="268"/>
      <c r="EV42" s="268"/>
      <c r="EW42" s="268"/>
      <c r="EX42" s="268"/>
      <c r="EY42" s="268"/>
      <c r="EZ42" s="268"/>
      <c r="FA42" s="268"/>
      <c r="FB42" s="268"/>
      <c r="FC42" s="268"/>
      <c r="FD42" s="268"/>
      <c r="FE42" s="268"/>
      <c r="FF42" s="268"/>
      <c r="FG42" s="268"/>
      <c r="FH42" s="268"/>
      <c r="FI42" s="268"/>
      <c r="FJ42" s="268"/>
      <c r="FK42" s="268"/>
      <c r="FL42" s="268"/>
      <c r="FM42" s="268"/>
      <c r="FN42" s="268"/>
      <c r="FO42" s="268"/>
      <c r="FP42" s="268"/>
      <c r="FQ42" s="268"/>
      <c r="FR42" s="268"/>
      <c r="FS42" s="268"/>
      <c r="FT42" s="268"/>
      <c r="FU42" s="268"/>
      <c r="FV42" s="268"/>
      <c r="FW42" s="268"/>
      <c r="FX42" s="268"/>
      <c r="FY42" s="268"/>
      <c r="FZ42" s="268"/>
      <c r="GA42" s="268"/>
      <c r="GB42" s="268"/>
      <c r="GC42" s="268"/>
      <c r="GD42" s="268"/>
      <c r="GE42" s="268"/>
      <c r="GF42" s="268"/>
      <c r="GG42" s="268"/>
      <c r="GH42" s="268"/>
      <c r="GI42" s="268"/>
      <c r="GJ42" s="268"/>
      <c r="GK42" s="268"/>
      <c r="GL42" s="268"/>
      <c r="GM42" s="268"/>
      <c r="GN42" s="268"/>
      <c r="GO42" s="268"/>
      <c r="GP42" s="268"/>
      <c r="GQ42" s="268"/>
      <c r="GR42" s="268"/>
      <c r="GS42" s="268"/>
      <c r="GT42" s="268"/>
      <c r="GU42" s="268"/>
      <c r="GV42" s="268"/>
      <c r="GW42" s="268"/>
      <c r="GX42" s="268"/>
      <c r="GY42" s="268"/>
      <c r="GZ42" s="268"/>
      <c r="HA42" s="268"/>
      <c r="HB42" s="268"/>
      <c r="HC42" s="268"/>
      <c r="HD42" s="268"/>
      <c r="HE42" s="268"/>
      <c r="HF42" s="268"/>
      <c r="HG42" s="268"/>
      <c r="HH42" s="268"/>
      <c r="HI42" s="268"/>
      <c r="HJ42" s="268"/>
      <c r="HK42" s="268"/>
      <c r="HL42" s="268"/>
      <c r="HM42" s="268"/>
      <c r="HN42" s="268"/>
      <c r="HO42" s="268"/>
      <c r="HP42" s="268"/>
      <c r="HQ42" s="268"/>
      <c r="HR42" s="268"/>
      <c r="HS42" s="268"/>
      <c r="HT42" s="268"/>
      <c r="HU42" s="268"/>
      <c r="HV42" s="268"/>
      <c r="HW42" s="268"/>
      <c r="HX42" s="268"/>
      <c r="HY42" s="268"/>
      <c r="HZ42" s="268"/>
      <c r="IA42" s="268"/>
      <c r="IB42" s="268"/>
      <c r="IC42" s="268"/>
      <c r="ID42" s="268"/>
      <c r="IE42" s="268"/>
      <c r="IF42" s="268"/>
      <c r="IG42" s="268"/>
      <c r="IH42" s="268"/>
      <c r="II42" s="268"/>
      <c r="IJ42" s="268"/>
      <c r="IK42" s="268"/>
      <c r="IL42" s="268"/>
      <c r="IM42" s="268"/>
      <c r="IN42" s="268"/>
      <c r="IO42" s="268"/>
      <c r="IP42" s="268"/>
      <c r="IQ42" s="268"/>
      <c r="IR42" s="268"/>
      <c r="IS42" s="268"/>
      <c r="IT42" s="268"/>
      <c r="IU42" s="268"/>
      <c r="IV42" s="268"/>
      <c r="IW42" s="268"/>
      <c r="IX42" s="268"/>
      <c r="IY42" s="268"/>
      <c r="IZ42" s="268"/>
      <c r="JA42" s="268"/>
      <c r="JB42" s="268"/>
      <c r="JC42" s="268"/>
      <c r="JD42" s="268"/>
      <c r="JE42" s="268"/>
      <c r="JF42" s="268"/>
      <c r="JG42" s="268"/>
      <c r="JH42" s="268"/>
      <c r="JI42" s="268"/>
      <c r="JJ42" s="268"/>
      <c r="JK42" s="268"/>
      <c r="JL42" s="268"/>
      <c r="JM42" s="268"/>
      <c r="JN42" s="268"/>
      <c r="JO42" s="268"/>
      <c r="JP42" s="268"/>
      <c r="JQ42" s="268"/>
      <c r="JR42" s="268"/>
      <c r="JS42" s="268"/>
      <c r="JT42" s="268"/>
      <c r="JU42" s="268"/>
      <c r="JV42" s="268"/>
      <c r="JW42" s="268"/>
      <c r="JX42" s="268"/>
      <c r="JY42" s="268"/>
      <c r="JZ42" s="268"/>
      <c r="KA42" s="268"/>
      <c r="KB42" s="268"/>
      <c r="KC42" s="268"/>
      <c r="KD42" s="268"/>
      <c r="KE42" s="268"/>
      <c r="KF42" s="268"/>
      <c r="KG42" s="268"/>
      <c r="KH42" s="268"/>
      <c r="KI42" s="268"/>
      <c r="KJ42" s="268"/>
      <c r="KK42" s="268"/>
      <c r="KL42" s="268"/>
      <c r="KM42" s="268"/>
      <c r="KN42" s="268"/>
      <c r="KO42" s="268"/>
      <c r="KP42" s="268"/>
      <c r="KQ42" s="268"/>
      <c r="KR42" s="268"/>
      <c r="KS42" s="268"/>
      <c r="KT42" s="268"/>
      <c r="KU42" s="268"/>
      <c r="KV42" s="268"/>
      <c r="KW42" s="268"/>
      <c r="KX42" s="268"/>
      <c r="KY42" s="268"/>
      <c r="KZ42" s="269"/>
      <c r="LA42" s="20"/>
      <c r="LB42" s="25"/>
      <c r="LE42" s="23"/>
      <c r="LF42" s="24"/>
    </row>
    <row r="43" spans="2:318" s="17" customFormat="1" ht="18" customHeight="1">
      <c r="B43" s="85"/>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c r="DS43" s="117"/>
      <c r="DT43" s="117"/>
      <c r="DU43" s="117"/>
      <c r="DV43" s="117"/>
      <c r="DW43" s="117"/>
      <c r="DX43" s="117"/>
      <c r="DY43" s="117"/>
      <c r="DZ43" s="117"/>
      <c r="EA43" s="117"/>
      <c r="EB43" s="117"/>
      <c r="EC43" s="117"/>
      <c r="ED43" s="117"/>
      <c r="EE43" s="266"/>
      <c r="EF43" s="266"/>
      <c r="EG43" s="266"/>
      <c r="EH43" s="266"/>
      <c r="EI43" s="266"/>
      <c r="EJ43" s="266"/>
      <c r="EK43" s="266"/>
      <c r="EL43" s="266"/>
      <c r="EM43" s="266"/>
      <c r="EN43" s="266"/>
      <c r="EO43" s="266"/>
      <c r="EP43" s="266"/>
      <c r="EQ43" s="266"/>
      <c r="ER43" s="266"/>
      <c r="ES43" s="266"/>
      <c r="ET43" s="266"/>
      <c r="EU43" s="266"/>
      <c r="EV43" s="266"/>
      <c r="EW43" s="266"/>
      <c r="EX43" s="266"/>
      <c r="EY43" s="266"/>
      <c r="EZ43" s="266"/>
      <c r="FA43" s="266"/>
      <c r="FB43" s="266"/>
      <c r="FC43" s="266"/>
      <c r="FD43" s="266"/>
      <c r="FE43" s="266"/>
      <c r="FF43" s="266"/>
      <c r="FG43" s="266"/>
      <c r="FH43" s="266"/>
      <c r="FI43" s="266"/>
      <c r="FJ43" s="266"/>
      <c r="FK43" s="266"/>
      <c r="FL43" s="266"/>
      <c r="FM43" s="266"/>
      <c r="FN43" s="266"/>
      <c r="FO43" s="266"/>
      <c r="FP43" s="266"/>
      <c r="FQ43" s="266"/>
      <c r="FR43" s="266"/>
      <c r="FS43" s="266"/>
      <c r="FT43" s="266"/>
      <c r="FU43" s="266"/>
      <c r="FV43" s="266"/>
      <c r="FW43" s="266"/>
      <c r="FX43" s="266"/>
      <c r="FY43" s="266"/>
      <c r="FZ43" s="266"/>
      <c r="GA43" s="266"/>
      <c r="GB43" s="266"/>
      <c r="GC43" s="266"/>
      <c r="GD43" s="266"/>
      <c r="GE43" s="266"/>
      <c r="GF43" s="266"/>
      <c r="GG43" s="266"/>
      <c r="GH43" s="266"/>
      <c r="GI43" s="266"/>
      <c r="GJ43" s="266"/>
      <c r="GK43" s="266"/>
      <c r="GL43" s="266"/>
      <c r="GM43" s="266"/>
      <c r="GN43" s="266"/>
      <c r="GO43" s="266"/>
      <c r="GP43" s="266"/>
      <c r="GQ43" s="266"/>
      <c r="GR43" s="266"/>
      <c r="GS43" s="266"/>
      <c r="GT43" s="266"/>
      <c r="GU43" s="266"/>
      <c r="GV43" s="266"/>
      <c r="GW43" s="266"/>
      <c r="GX43" s="266"/>
      <c r="GY43" s="266"/>
      <c r="GZ43" s="266"/>
      <c r="HA43" s="266"/>
      <c r="HB43" s="266"/>
      <c r="HC43" s="266"/>
      <c r="HD43" s="266"/>
      <c r="HE43" s="266"/>
      <c r="HF43" s="266"/>
      <c r="HG43" s="266"/>
      <c r="HH43" s="266"/>
      <c r="HI43" s="266"/>
      <c r="HJ43" s="266"/>
      <c r="HK43" s="266"/>
      <c r="HL43" s="266"/>
      <c r="HM43" s="266"/>
      <c r="HN43" s="266"/>
      <c r="HO43" s="266"/>
      <c r="HP43" s="266"/>
      <c r="HQ43" s="266"/>
      <c r="HR43" s="266"/>
      <c r="HS43" s="266"/>
      <c r="HT43" s="266"/>
      <c r="HU43" s="266"/>
      <c r="HV43" s="266"/>
      <c r="HW43" s="266"/>
      <c r="HX43" s="266"/>
      <c r="HY43" s="266"/>
      <c r="HZ43" s="266"/>
      <c r="IA43" s="266"/>
      <c r="IB43" s="266"/>
      <c r="IC43" s="266"/>
      <c r="ID43" s="266"/>
      <c r="IE43" s="266"/>
      <c r="IF43" s="266"/>
      <c r="IG43" s="266"/>
      <c r="IH43" s="266"/>
      <c r="II43" s="266"/>
      <c r="IJ43" s="266"/>
      <c r="IK43" s="266"/>
      <c r="IL43" s="266"/>
      <c r="IM43" s="266"/>
      <c r="IN43" s="266"/>
      <c r="IO43" s="266"/>
      <c r="IP43" s="266"/>
      <c r="IQ43" s="266"/>
      <c r="IR43" s="266"/>
      <c r="IS43" s="266"/>
      <c r="IT43" s="266"/>
      <c r="IU43" s="266"/>
      <c r="IV43" s="266"/>
      <c r="IW43" s="266"/>
      <c r="IX43" s="266"/>
      <c r="IY43" s="266"/>
      <c r="IZ43" s="266"/>
      <c r="JA43" s="266"/>
      <c r="JB43" s="266"/>
      <c r="JC43" s="266"/>
      <c r="JD43" s="266"/>
      <c r="JE43" s="266"/>
      <c r="JF43" s="266"/>
      <c r="JG43" s="266"/>
      <c r="JH43" s="266"/>
      <c r="JI43" s="266"/>
      <c r="JJ43" s="266"/>
      <c r="JK43" s="266"/>
      <c r="JL43" s="266"/>
      <c r="JM43" s="266"/>
      <c r="JN43" s="266"/>
      <c r="JO43" s="266"/>
      <c r="JP43" s="266"/>
      <c r="JQ43" s="266"/>
      <c r="JR43" s="266"/>
      <c r="JS43" s="266"/>
      <c r="JT43" s="266"/>
      <c r="JU43" s="266"/>
      <c r="JV43" s="266"/>
      <c r="JW43" s="266"/>
      <c r="JX43" s="266"/>
      <c r="JY43" s="266"/>
      <c r="JZ43" s="266"/>
      <c r="KA43" s="266"/>
      <c r="KB43" s="266"/>
      <c r="KC43" s="266"/>
      <c r="KD43" s="266"/>
      <c r="KE43" s="266"/>
      <c r="KF43" s="266"/>
      <c r="KG43" s="266"/>
      <c r="KH43" s="266"/>
      <c r="KI43" s="266"/>
      <c r="KJ43" s="266"/>
      <c r="KK43" s="266"/>
      <c r="KL43" s="266"/>
      <c r="KM43" s="266"/>
      <c r="KN43" s="266"/>
      <c r="KO43" s="266"/>
      <c r="KP43" s="266"/>
      <c r="KQ43" s="266"/>
      <c r="KR43" s="266"/>
      <c r="KS43" s="266"/>
      <c r="KT43" s="266"/>
      <c r="KU43" s="266"/>
      <c r="KV43" s="266"/>
      <c r="KW43" s="266"/>
      <c r="KX43" s="266"/>
      <c r="KY43" s="266"/>
      <c r="KZ43" s="267"/>
      <c r="LA43" s="20"/>
      <c r="LB43" s="25"/>
      <c r="LE43" s="23"/>
      <c r="LF43" s="24"/>
    </row>
    <row r="44" spans="2:318" s="17" customFormat="1" ht="18" customHeight="1">
      <c r="B44" s="87"/>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8"/>
      <c r="DJ44" s="118"/>
      <c r="DK44" s="118"/>
      <c r="DL44" s="118"/>
      <c r="DM44" s="118"/>
      <c r="DN44" s="118"/>
      <c r="DO44" s="118"/>
      <c r="DP44" s="118"/>
      <c r="DQ44" s="118"/>
      <c r="DR44" s="118"/>
      <c r="DS44" s="118"/>
      <c r="DT44" s="118"/>
      <c r="DU44" s="118"/>
      <c r="DV44" s="118"/>
      <c r="DW44" s="118"/>
      <c r="DX44" s="118"/>
      <c r="DY44" s="118"/>
      <c r="DZ44" s="118"/>
      <c r="EA44" s="118"/>
      <c r="EB44" s="118"/>
      <c r="EC44" s="118"/>
      <c r="ED44" s="118"/>
      <c r="EE44" s="268"/>
      <c r="EF44" s="268"/>
      <c r="EG44" s="268"/>
      <c r="EH44" s="268"/>
      <c r="EI44" s="268"/>
      <c r="EJ44" s="268"/>
      <c r="EK44" s="268"/>
      <c r="EL44" s="268"/>
      <c r="EM44" s="268"/>
      <c r="EN44" s="268"/>
      <c r="EO44" s="268"/>
      <c r="EP44" s="268"/>
      <c r="EQ44" s="268"/>
      <c r="ER44" s="268"/>
      <c r="ES44" s="268"/>
      <c r="ET44" s="268"/>
      <c r="EU44" s="268"/>
      <c r="EV44" s="268"/>
      <c r="EW44" s="268"/>
      <c r="EX44" s="268"/>
      <c r="EY44" s="268"/>
      <c r="EZ44" s="268"/>
      <c r="FA44" s="268"/>
      <c r="FB44" s="268"/>
      <c r="FC44" s="268"/>
      <c r="FD44" s="268"/>
      <c r="FE44" s="268"/>
      <c r="FF44" s="268"/>
      <c r="FG44" s="268"/>
      <c r="FH44" s="268"/>
      <c r="FI44" s="268"/>
      <c r="FJ44" s="268"/>
      <c r="FK44" s="268"/>
      <c r="FL44" s="268"/>
      <c r="FM44" s="268"/>
      <c r="FN44" s="268"/>
      <c r="FO44" s="268"/>
      <c r="FP44" s="268"/>
      <c r="FQ44" s="268"/>
      <c r="FR44" s="268"/>
      <c r="FS44" s="268"/>
      <c r="FT44" s="268"/>
      <c r="FU44" s="268"/>
      <c r="FV44" s="268"/>
      <c r="FW44" s="268"/>
      <c r="FX44" s="268"/>
      <c r="FY44" s="268"/>
      <c r="FZ44" s="268"/>
      <c r="GA44" s="268"/>
      <c r="GB44" s="268"/>
      <c r="GC44" s="268"/>
      <c r="GD44" s="268"/>
      <c r="GE44" s="268"/>
      <c r="GF44" s="268"/>
      <c r="GG44" s="268"/>
      <c r="GH44" s="268"/>
      <c r="GI44" s="268"/>
      <c r="GJ44" s="268"/>
      <c r="GK44" s="268"/>
      <c r="GL44" s="268"/>
      <c r="GM44" s="268"/>
      <c r="GN44" s="268"/>
      <c r="GO44" s="268"/>
      <c r="GP44" s="268"/>
      <c r="GQ44" s="268"/>
      <c r="GR44" s="268"/>
      <c r="GS44" s="268"/>
      <c r="GT44" s="268"/>
      <c r="GU44" s="268"/>
      <c r="GV44" s="268"/>
      <c r="GW44" s="268"/>
      <c r="GX44" s="268"/>
      <c r="GY44" s="268"/>
      <c r="GZ44" s="268"/>
      <c r="HA44" s="268"/>
      <c r="HB44" s="268"/>
      <c r="HC44" s="268"/>
      <c r="HD44" s="268"/>
      <c r="HE44" s="268"/>
      <c r="HF44" s="268"/>
      <c r="HG44" s="268"/>
      <c r="HH44" s="268"/>
      <c r="HI44" s="268"/>
      <c r="HJ44" s="268"/>
      <c r="HK44" s="268"/>
      <c r="HL44" s="268"/>
      <c r="HM44" s="268"/>
      <c r="HN44" s="268"/>
      <c r="HO44" s="268"/>
      <c r="HP44" s="268"/>
      <c r="HQ44" s="268"/>
      <c r="HR44" s="268"/>
      <c r="HS44" s="268"/>
      <c r="HT44" s="268"/>
      <c r="HU44" s="268"/>
      <c r="HV44" s="268"/>
      <c r="HW44" s="268"/>
      <c r="HX44" s="268"/>
      <c r="HY44" s="268"/>
      <c r="HZ44" s="268"/>
      <c r="IA44" s="268"/>
      <c r="IB44" s="268"/>
      <c r="IC44" s="268"/>
      <c r="ID44" s="268"/>
      <c r="IE44" s="268"/>
      <c r="IF44" s="268"/>
      <c r="IG44" s="268"/>
      <c r="IH44" s="268"/>
      <c r="II44" s="268"/>
      <c r="IJ44" s="268"/>
      <c r="IK44" s="268"/>
      <c r="IL44" s="268"/>
      <c r="IM44" s="268"/>
      <c r="IN44" s="268"/>
      <c r="IO44" s="268"/>
      <c r="IP44" s="268"/>
      <c r="IQ44" s="268"/>
      <c r="IR44" s="268"/>
      <c r="IS44" s="268"/>
      <c r="IT44" s="268"/>
      <c r="IU44" s="268"/>
      <c r="IV44" s="268"/>
      <c r="IW44" s="268"/>
      <c r="IX44" s="268"/>
      <c r="IY44" s="268"/>
      <c r="IZ44" s="268"/>
      <c r="JA44" s="268"/>
      <c r="JB44" s="268"/>
      <c r="JC44" s="268"/>
      <c r="JD44" s="268"/>
      <c r="JE44" s="268"/>
      <c r="JF44" s="268"/>
      <c r="JG44" s="268"/>
      <c r="JH44" s="268"/>
      <c r="JI44" s="268"/>
      <c r="JJ44" s="268"/>
      <c r="JK44" s="268"/>
      <c r="JL44" s="268"/>
      <c r="JM44" s="268"/>
      <c r="JN44" s="268"/>
      <c r="JO44" s="268"/>
      <c r="JP44" s="268"/>
      <c r="JQ44" s="268"/>
      <c r="JR44" s="268"/>
      <c r="JS44" s="268"/>
      <c r="JT44" s="268"/>
      <c r="JU44" s="268"/>
      <c r="JV44" s="268"/>
      <c r="JW44" s="268"/>
      <c r="JX44" s="268"/>
      <c r="JY44" s="268"/>
      <c r="JZ44" s="268"/>
      <c r="KA44" s="268"/>
      <c r="KB44" s="268"/>
      <c r="KC44" s="268"/>
      <c r="KD44" s="268"/>
      <c r="KE44" s="268"/>
      <c r="KF44" s="268"/>
      <c r="KG44" s="268"/>
      <c r="KH44" s="268"/>
      <c r="KI44" s="268"/>
      <c r="KJ44" s="268"/>
      <c r="KK44" s="268"/>
      <c r="KL44" s="268"/>
      <c r="KM44" s="268"/>
      <c r="KN44" s="268"/>
      <c r="KO44" s="268"/>
      <c r="KP44" s="268"/>
      <c r="KQ44" s="268"/>
      <c r="KR44" s="268"/>
      <c r="KS44" s="268"/>
      <c r="KT44" s="268"/>
      <c r="KU44" s="268"/>
      <c r="KV44" s="268"/>
      <c r="KW44" s="268"/>
      <c r="KX44" s="268"/>
      <c r="KY44" s="268"/>
      <c r="KZ44" s="269"/>
      <c r="LA44" s="20"/>
      <c r="LB44" s="25"/>
      <c r="LE44" s="23"/>
      <c r="LF44" s="24"/>
    </row>
    <row r="45" spans="2:318" s="17" customFormat="1" ht="18" customHeight="1">
      <c r="B45" s="85" t="s">
        <v>50</v>
      </c>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f>(('MMO - Euro100kg'!CU45/0.97116)*CU65)</f>
        <v>27.730304738663044</v>
      </c>
      <c r="CV45" s="117">
        <f>(('MMO - Euro100kg'!CV45/0.97116)*CV65)</f>
        <v>25.43316267144446</v>
      </c>
      <c r="CW45" s="117">
        <f>(('MMO - Euro100kg'!CW45/0.97116)*CW65)</f>
        <v>23.300245706165821</v>
      </c>
      <c r="CX45" s="117">
        <f>(('MMO - Euro100kg'!CX45/0.97116)*CX65)</f>
        <v>22.569296511388437</v>
      </c>
      <c r="CY45" s="117">
        <f>(('MMO - Euro100kg'!CY45/0.97116)*CY65)</f>
        <v>22.163012171011985</v>
      </c>
      <c r="CZ45" s="117">
        <f>(('MMO - Euro100kg'!CZ45/0.97116)*CZ65)</f>
        <v>21.085392324642697</v>
      </c>
      <c r="DA45" s="117">
        <f>(('MMO - Euro100kg'!DA45/0.97116)*DA65)</f>
        <v>21.654205424440875</v>
      </c>
      <c r="DB45" s="117">
        <f>(('MMO - Euro100kg'!DB45/0.97116)*DB65)</f>
        <v>21.686241031343958</v>
      </c>
      <c r="DC45" s="117">
        <f>(('MMO - Euro100kg'!DC45/0.97116)*DC65)</f>
        <v>22.182738992544998</v>
      </c>
      <c r="DD45" s="117">
        <f>(('MMO - Euro100kg'!DD45/0.97116)*DD65)</f>
        <v>23.503925285225915</v>
      </c>
      <c r="DE45" s="117">
        <f>(('MMO - Euro100kg'!DE45/0.97116)*DE65)</f>
        <v>24.527313480785864</v>
      </c>
      <c r="DF45" s="117">
        <f>(('MMO - Euro100kg'!DF45/0.97116)*DF65)</f>
        <v>23.784488323242307</v>
      </c>
      <c r="DG45" s="117">
        <f>(('MMO - Euro100kg'!DG45/0.97116)*DG65)</f>
        <v>24.556263313975037</v>
      </c>
      <c r="DH45" s="117">
        <f>(('MMO - Euro100kg'!DH45/0.97116)*DH65)</f>
        <v>23.679372832488983</v>
      </c>
      <c r="DI45" s="117">
        <f>(('MMO - Euro100kg'!DI45/0.97116)*DI65)</f>
        <v>24.811279212488156</v>
      </c>
      <c r="DJ45" s="117">
        <f>(('MMO - Euro100kg'!DJ45/0.97116)*DJ65)</f>
        <v>23.405560360805634</v>
      </c>
      <c r="DK45" s="117">
        <f>(('MMO - Euro100kg'!DK45/0.97116)*DK65)</f>
        <v>22.740838172906628</v>
      </c>
      <c r="DL45" s="117">
        <f>(('MMO - Euro100kg'!DL45/0.97116)*DL65)</f>
        <v>21.779729395774122</v>
      </c>
      <c r="DM45" s="117">
        <f>(('MMO - Euro100kg'!DM45/0.97116)*DM65)</f>
        <v>21.92612599365707</v>
      </c>
      <c r="DN45" s="117">
        <f>(('MMO - Euro100kg'!DN45/0.97116)*DN65)</f>
        <v>22.781298962065982</v>
      </c>
      <c r="DO45" s="117">
        <f>(('MMO - Euro100kg'!DO45/0.97116)*DO65)</f>
        <v>24.54163845298406</v>
      </c>
      <c r="DP45" s="117">
        <f>(('MMO - Euro100kg'!DP45/0.97116)*DP65)</f>
        <v>27.432497219819595</v>
      </c>
      <c r="DQ45" s="117">
        <f>(('MMO - Euro100kg'!DQ45/0.97116)*DQ65)</f>
        <v>27.805021520655711</v>
      </c>
      <c r="DR45" s="117">
        <f>(('MMO - Euro100kg'!DR45/0.97116)*DR$65)</f>
        <v>27.61740018327567</v>
      </c>
      <c r="DS45" s="117">
        <f>(('MMO - Euro100kg'!DS45/0.97116)*DS$65)</f>
        <v>28.144767082664032</v>
      </c>
      <c r="DT45" s="117">
        <f>(('MMO - Euro100kg'!DT45/0.97116)*DT$65)</f>
        <v>28.246451666048852</v>
      </c>
      <c r="DU45" s="117">
        <f>(('MMO - Euro100kg'!DU45/0.97116)*DU$65)</f>
        <v>29.135762387248242</v>
      </c>
      <c r="DV45" s="117">
        <f>(('MMO - Euro100kg'!DV45/0.97116)*DV$65)</f>
        <v>29.537276041023109</v>
      </c>
      <c r="DW45" s="117">
        <f>(('MMO - Euro100kg'!DW45/0.97116)*DW$65)</f>
        <v>29.070456979282504</v>
      </c>
      <c r="DX45" s="117">
        <f>(('MMO - Euro100kg'!DX45/0.97116)*DX$65)</f>
        <v>29.321677169570407</v>
      </c>
      <c r="DY45" s="117">
        <f>(('MMO - Euro100kg'!DY45/0.97116)*DY$65)</f>
        <v>29.251993492318466</v>
      </c>
      <c r="DZ45" s="117">
        <f>(('MMO - Euro100kg'!DZ45/0.97116)*DZ$65)</f>
        <v>29.041537954610984</v>
      </c>
      <c r="EA45" s="117">
        <f>(('MMO - Euro100kg'!EA45/0.97116)*EA$65)</f>
        <v>29.387220231475762</v>
      </c>
      <c r="EB45" s="117">
        <f>(('MMO - Euro100kg'!EB45/0.97116)*EB$65)</f>
        <v>29.912332571357965</v>
      </c>
      <c r="EC45" s="117">
        <f>(('MMO - Euro100kg'!EC45/0.97116)*EC$65)</f>
        <v>29.771711046583466</v>
      </c>
      <c r="ED45" s="117">
        <f>(('MMO - Euro100kg'!ED45/0.97116)*ED$65)</f>
        <v>29.500358334363025</v>
      </c>
      <c r="EE45" s="266">
        <f>(('MMO - Euro100kg'!EE45/0.97116)*EE$65)</f>
        <v>28.335884921125249</v>
      </c>
      <c r="EF45" s="266">
        <f>(('MMO - Euro100kg'!EF45/0.97116)*EF$65)</f>
        <v>27.818688166728446</v>
      </c>
      <c r="EG45" s="266">
        <f>(('MMO - Euro100kg'!EG45/0.97116)*EG$65)</f>
        <v>27.243362679682029</v>
      </c>
      <c r="EH45" s="266">
        <f>(('MMO - Euro100kg'!EH45/0.97116)*EH$65)</f>
        <v>24.957113143045426</v>
      </c>
      <c r="EI45" s="266">
        <f>(('MMO - Euro100kg'!EI45/0.97116)*EI$65)</f>
        <v>24.236454343259606</v>
      </c>
      <c r="EJ45" s="266">
        <f>(('MMO - Euro100kg'!EJ45/0.97116)*EJ$65)</f>
        <v>23.432398368960829</v>
      </c>
      <c r="EK45" s="266">
        <f>(('MMO - Euro100kg'!EK45/0.97116)*EK$65)</f>
        <v>22.818280200996746</v>
      </c>
      <c r="EL45" s="266">
        <f>(('MMO - Euro100kg'!EL45/0.97116)*EL$65)</f>
        <v>23.201606326454961</v>
      </c>
      <c r="EM45" s="266">
        <f>(('MMO - Euro100kg'!EM45/0.97116)*EM$65)</f>
        <v>24.326531570493017</v>
      </c>
      <c r="EN45" s="266">
        <f>(('MMO - Euro100kg'!EN45/0.97116)*EN$65)</f>
        <v>25.687416594587916</v>
      </c>
      <c r="EO45" s="266">
        <f>(('MMO - Euro100kg'!EO45/0.97116)*EO$65)</f>
        <v>26.056684789324105</v>
      </c>
      <c r="EP45" s="266">
        <f>(('MMO - Euro100kg'!EP45/0.97116)*EP$65)</f>
        <v>27.6281885580131</v>
      </c>
      <c r="EQ45" s="266">
        <f>(('MMO - Euro100kg'!EQ45/0.97116)*EQ$65)</f>
        <v>29.079039499155648</v>
      </c>
      <c r="ER45" s="266">
        <f>(('MMO - Euro100kg'!ER45/0.97116)*ER$65)</f>
        <v>29.275754561555257</v>
      </c>
      <c r="ES45" s="266">
        <f>(('MMO - Euro100kg'!ES45/0.97116)*ES$65)</f>
        <v>29.822523991927181</v>
      </c>
      <c r="ET45" s="266">
        <f>(('MMO - Euro100kg'!ET45/0.97116)*ET$65)</f>
        <v>29.502594835042633</v>
      </c>
      <c r="EU45" s="266">
        <f>(('MMO - Euro100kg'!EU45/0.97116)*EU$65)</f>
        <v>28.849952633963508</v>
      </c>
      <c r="EV45" s="266">
        <f>(('MMO - Euro100kg'!EV45/0.97116)*EV$65)</f>
        <v>26.154371679228962</v>
      </c>
      <c r="EW45" s="266">
        <f>(('MMO - Euro100kg'!EW45/0.97116)*EW$65)</f>
        <v>29.052421846039788</v>
      </c>
      <c r="EX45" s="266">
        <f>(('MMO - Euro100kg'!EX45/0.97116)*EX$65)</f>
        <v>29.451655340005761</v>
      </c>
      <c r="EY45" s="266">
        <f>(('MMO - Euro100kg'!EY45/0.97116)*EY$65)</f>
        <v>29.301669961695293</v>
      </c>
      <c r="EZ45" s="266">
        <f>(('MMO - Euro100kg'!EZ45/0.97116)*EZ$65)</f>
        <v>30.572567856995754</v>
      </c>
      <c r="FA45" s="266">
        <f>(('MMO - Euro100kg'!FA45/0.97116)*FA$65)</f>
        <v>30.689644136908438</v>
      </c>
      <c r="FB45" s="266">
        <f>(('MMO - Euro100kg'!FB45/0.97116)*FB$65)</f>
        <v>31.397737962848549</v>
      </c>
      <c r="FC45" s="266">
        <f>(('MMO - Euro100kg'!FC45/0.97116)*FC$65)</f>
        <v>31.473550290374398</v>
      </c>
      <c r="FD45" s="266">
        <f>(('MMO - Euro100kg'!FD45/0.97116)*FD$65)</f>
        <v>30.902668973186703</v>
      </c>
      <c r="FE45" s="266">
        <f>(('MMO - Euro100kg'!FE45/0.97116)*FE$65)</f>
        <v>31.68328926232547</v>
      </c>
      <c r="FF45" s="266">
        <f>(('MMO - Euro100kg'!FF45/0.97116)*FF$65)</f>
        <v>30.35629865315704</v>
      </c>
      <c r="FG45" s="266">
        <f>(('MMO - Euro100kg'!FG45/0.97116)*FG$65)</f>
        <v>29.303130792042506</v>
      </c>
      <c r="FH45" s="266">
        <f>(('MMO - Euro100kg'!FH45/0.97116)*FH$65)</f>
        <v>28.185583323036369</v>
      </c>
      <c r="FI45" s="266">
        <f>(('MMO - Euro100kg'!FI45/0.97116)*FI$65)</f>
        <v>27.715779480209232</v>
      </c>
      <c r="FJ45" s="266">
        <f>(('MMO - Euro100kg'!FJ45/0.97116)*FJ$65)</f>
        <v>27.787087606573586</v>
      </c>
      <c r="FK45" s="266">
        <f>(('MMO - Euro100kg'!FK45/0.97116)*FK$65)</f>
        <v>27.346573582107997</v>
      </c>
      <c r="FL45" s="266">
        <f>(('MMO - Euro100kg'!FL45/0.97116)*FL$65)</f>
        <v>27.143078895341656</v>
      </c>
      <c r="FM45" s="266">
        <f>(('MMO - Euro100kg'!FM45/0.97116)*FM$65)</f>
        <v>26.506894229581121</v>
      </c>
      <c r="FN45" s="266">
        <f>(('MMO - Euro100kg'!FN45/0.97116)*FN$65)</f>
        <v>26.392188310885945</v>
      </c>
      <c r="FO45" s="266">
        <f>(('MMO - Euro100kg'!FO45/0.97116)*FO$65)</f>
        <v>25.091252934634866</v>
      </c>
      <c r="FP45" s="266">
        <f>(('MMO - Euro100kg'!FP45/0.97116)*FP$65)</f>
        <v>23.769597182750527</v>
      </c>
      <c r="FQ45" s="266">
        <f>(('MMO - Euro100kg'!FQ45/0.97116)*FQ$65)</f>
        <v>22.825015960294905</v>
      </c>
      <c r="FR45" s="266">
        <f>(('MMO - Euro100kg'!FR45/0.97116)*FR$65)</f>
        <v>21.215832612545817</v>
      </c>
      <c r="FS45" s="266">
        <f>(('MMO - Euro100kg'!FS45/0.97116)*FS$65)</f>
        <v>19.813693933028546</v>
      </c>
      <c r="FT45" s="266">
        <f>(('MMO - Euro100kg'!FT45/0.97116)*FT$65)</f>
        <v>19.701210099262735</v>
      </c>
      <c r="FU45" s="266">
        <f>(('MMO - Euro100kg'!FU45/0.97116)*FU$65)</f>
        <v>19.079952736933151</v>
      </c>
      <c r="FV45" s="266">
        <f>(('MMO - Euro100kg'!FV45/0.97116)*FV$65)</f>
        <v>19.996536924914533</v>
      </c>
      <c r="FW45" s="266">
        <f>(('MMO - Euro100kg'!FW45/0.97116)*FW$65)</f>
        <v>20.991024136084683</v>
      </c>
      <c r="FX45" s="266">
        <f>(('MMO - Euro100kg'!FX45/0.97116)*FX$65)</f>
        <v>21.461194859755345</v>
      </c>
      <c r="FY45" s="266">
        <f>(('MMO - Euro100kg'!FY45/0.97116)*FY$65)</f>
        <v>20.923946620536263</v>
      </c>
      <c r="FZ45" s="266">
        <f>(('MMO - Euro100kg'!FZ45/0.97116)*FZ$65)</f>
        <v>21.541844289303512</v>
      </c>
      <c r="GA45" s="266">
        <f>(('MMO - Euro100kg'!GA45/0.97116)*GA$65)</f>
        <v>22.220973063140985</v>
      </c>
      <c r="GB45" s="266">
        <f>(('MMO - Euro100kg'!GB45/0.97116)*GB$65)</f>
        <v>22.474854194983319</v>
      </c>
      <c r="GC45" s="266">
        <f>(('MMO - Euro100kg'!GC45/0.97116)*GC$65)</f>
        <v>21.934903723382345</v>
      </c>
      <c r="GD45" s="266">
        <f>(('MMO - Euro100kg'!GD45/0.97116)*GD$65)</f>
        <v>21.004031055644795</v>
      </c>
      <c r="GE45" s="266">
        <f>(('MMO - Euro100kg'!GE45/0.97116)*GE$65)</f>
        <v>19.834470427118085</v>
      </c>
      <c r="GF45" s="266">
        <f>(('MMO - Euro100kg'!GF45/0.97116)*GF$65)</f>
        <v>19.98199060916842</v>
      </c>
      <c r="GG45" s="266">
        <f>(('MMO - Euro100kg'!GG45/0.97116)*GG$65)</f>
        <v>21.669676881255405</v>
      </c>
      <c r="GH45" s="266">
        <f>(('MMO - Euro100kg'!GH45/0.97116)*GH$65)</f>
        <v>22.794365089171709</v>
      </c>
      <c r="GI45" s="266">
        <f>(('MMO - Euro100kg'!GI45/0.97116)*GI$65)</f>
        <v>23.802693274022818</v>
      </c>
      <c r="GJ45" s="266">
        <f>(('MMO - Euro100kg'!GJ45/0.97116)*GJ$65)</f>
        <v>26.537448618147369</v>
      </c>
      <c r="GK45" s="266">
        <f>(('MMO - Euro100kg'!GK45/0.97116)*GK$65)</f>
        <v>26.714883232423084</v>
      </c>
      <c r="GL45" s="266">
        <f>(('MMO - Euro100kg'!GL45/0.97116)*GL$65)</f>
        <v>26.644864697887058</v>
      </c>
      <c r="GM45" s="266">
        <f>(('MMO - Euro100kg'!GM45/0.97116)*GM$65)</f>
        <v>27.422787594217226</v>
      </c>
      <c r="GN45" s="266">
        <f>(('MMO - Euro100kg'!GN45/0.97116)*GN$65)</f>
        <v>27.182115717286543</v>
      </c>
      <c r="GO45" s="266">
        <f>(('MMO - Euro100kg'!GO45/0.97116)*GO$65)</f>
        <v>27.546081799085627</v>
      </c>
      <c r="GP45" s="266">
        <f>(('MMO - Euro100kg'!GP45/0.97116)*GP$65)</f>
        <v>26.189917212405781</v>
      </c>
      <c r="GQ45" s="266">
        <f>(('MMO - Euro100kg'!GQ45/0.97116)*GQ$65)</f>
        <v>25.799805490341445</v>
      </c>
      <c r="GR45" s="266">
        <f>(('MMO - Euro100kg'!GR45/0.97116)*GR$65)</f>
        <v>26.171402446558755</v>
      </c>
      <c r="GS45" s="266">
        <f>(('MMO - Euro100kg'!GS45/0.97116)*GS$65)</f>
        <v>26.727161126899787</v>
      </c>
      <c r="GT45" s="266">
        <f>(('MMO - Euro100kg'!GT45/0.97116)*GT$65)</f>
        <v>27.997887635942313</v>
      </c>
      <c r="GU45" s="266">
        <f>(('MMO - Euro100kg'!GU45/0.97116)*GU$65)</f>
        <v>28.190873947503135</v>
      </c>
      <c r="GV45" s="266">
        <f>(('MMO - Euro100kg'!GV45/0.97116)*GV$65)</f>
        <v>28.679753720012432</v>
      </c>
      <c r="GW45" s="266">
        <f>(('MMO - Euro100kg'!GW45/0.97116)*GW$65)</f>
        <v>29.111751719593059</v>
      </c>
      <c r="GX45" s="266">
        <f>(('MMO - Euro100kg'!GX45/0.97116)*GX$65)</f>
        <v>29.347105019282424</v>
      </c>
      <c r="GY45" s="266">
        <f>(('MMO - Euro100kg'!GY45/0.97116)*GY$65)</f>
        <v>29.096266858939067</v>
      </c>
      <c r="GZ45" s="266">
        <f>(('MMO - Euro100kg'!GZ45/0.97116)*GZ$65)</f>
        <v>28.007302895506403</v>
      </c>
      <c r="HA45" s="266">
        <f>(('MMO - Euro100kg'!HA45/0.97116)*HA$65)</f>
        <v>27.299930392520288</v>
      </c>
      <c r="HB45" s="266">
        <f>(('MMO - Euro100kg'!HB45/0.97116)*HB$65)</f>
        <v>26.150354297952958</v>
      </c>
      <c r="HC45" s="266">
        <f>(('MMO - Euro100kg'!HC45/0.97116)*HC$65)</f>
        <v>26.259197384383807</v>
      </c>
      <c r="HD45" s="266">
        <f>(('MMO - Euro100kg'!HD45/0.97116)*HD$65)</f>
        <v>26.280024124316721</v>
      </c>
      <c r="HE45" s="266">
        <f>(('MMO - Euro100kg'!HE45/0.97116)*HE$65)</f>
        <v>26.823393467605747</v>
      </c>
      <c r="HF45" s="266">
        <f>(('MMO - Euro100kg'!HF45/0.97116)*HF$65)</f>
        <v>27.132503684522501</v>
      </c>
      <c r="HG45" s="266">
        <f>(('MMO - Euro100kg'!HG45/0.97116)*HG$65)</f>
        <v>27.322196177766795</v>
      </c>
      <c r="HH45" s="266">
        <f>(('MMO - Euro100kg'!HH45/0.97116)*HH$65)</f>
        <v>27.540716615002765</v>
      </c>
      <c r="HI45" s="266">
        <f>(('MMO - Euro100kg'!HI45/0.97116)*HI$65)</f>
        <v>27.610639745721137</v>
      </c>
      <c r="HJ45" s="266">
        <f>(('MMO - Euro100kg'!HJ45/0.97116)*HJ$65)</f>
        <v>28.499292473894482</v>
      </c>
      <c r="HK45" s="266">
        <f>(('MMO - Euro100kg'!HK45/0.97116)*HK$65)</f>
        <v>28.227845191692033</v>
      </c>
      <c r="HL45" s="266">
        <f>(('MMO - Euro100kg'!HL45/0.97116)*HL$65)</f>
        <v>27.792189144940075</v>
      </c>
      <c r="HM45" s="266">
        <f>(('MMO - Euro100kg'!HM45/0.97116)*HM$65)</f>
        <v>27.18281420941868</v>
      </c>
      <c r="HN45" s="266">
        <f>(('MMO - Euro100kg'!HN45/0.97116)*HN$65)</f>
        <v>26.585952283866714</v>
      </c>
      <c r="HO45" s="266">
        <f>(('MMO - Euro100kg'!HO45/0.97116)*HO$65)</f>
        <v>26.67804806997442</v>
      </c>
      <c r="HP45" s="266">
        <f>(('MMO - Euro100kg'!HP45/0.97116)*HP$65)</f>
        <v>27.012221590675072</v>
      </c>
      <c r="HQ45" s="266">
        <f>(('MMO - Euro100kg'!HQ45/0.97116)*HQ$65)</f>
        <v>27.469016532447977</v>
      </c>
      <c r="HR45" s="266">
        <f>(('MMO - Euro100kg'!HR45/0.97116)*HR$65)</f>
        <v>28.074378596916905</v>
      </c>
      <c r="HS45" s="266">
        <f>(('MMO - Euro100kg'!HS45/0.97116)*HS$65)</f>
        <v>27.796409007196107</v>
      </c>
      <c r="HT45" s="266">
        <f>(('MMO - Euro100kg'!HT45/0.97116)*HT$65)</f>
        <v>27.960853958600829</v>
      </c>
      <c r="HU45" s="266">
        <f>(('MMO - Euro100kg'!HU45/0.97116)*HU$65)</f>
        <v>27.852248199992548</v>
      </c>
      <c r="HV45" s="266">
        <f>(('MMO - Euro100kg'!HV45/0.97116)*HV$65)</f>
        <v>27.700989023435888</v>
      </c>
      <c r="HW45" s="266">
        <f>(('MMO - Euro100kg'!HW45/0.97116)*HW$65)</f>
        <v>27.948799748379635</v>
      </c>
      <c r="HX45" s="266">
        <f>(('MMO - Euro100kg'!HX45/0.97116)*HX$65)</f>
        <v>27.709707978088058</v>
      </c>
      <c r="HY45" s="266">
        <f>(('MMO - Euro100kg'!HY45/0.97116)*HY$65)</f>
        <v>29.476726988156614</v>
      </c>
      <c r="HZ45" s="266">
        <f>(('MMO - Euro100kg'!HZ45/0.97116)*HZ$65)</f>
        <v>28.24268071172618</v>
      </c>
      <c r="IA45" s="266">
        <f>(('MMO - Euro100kg'!IA45/0.97116)*IA$65)</f>
        <v>28.491894229581121</v>
      </c>
      <c r="IB45" s="266">
        <f>(('MMO - Euro100kg'!IB45/0.97116)*IB$65)</f>
        <v>28.670701298166392</v>
      </c>
      <c r="IC45" s="266">
        <f>(('MMO - Euro100kg'!IC45/0.97116)*IC$65)</f>
        <v>28.821694002868828</v>
      </c>
      <c r="ID45" s="266">
        <f>(('MMO - Euro100kg'!ID45/0.97116)*ID$65)</f>
        <v>28.902475390254953</v>
      </c>
      <c r="IE45" s="266">
        <f>(('MMO - Euro100kg'!IE45/0.97116)*IE$65)</f>
        <v>29.180888646754209</v>
      </c>
      <c r="IF45" s="266">
        <f>(('MMO - Euro100kg'!IF45/0.97116)*IF$65)</f>
        <v>29.684933528414007</v>
      </c>
      <c r="IG45" s="266">
        <f>(('MMO - Euro100kg'!IG45/0.97116)*IG$65)</f>
        <v>29.653882347864801</v>
      </c>
      <c r="IH45" s="266">
        <f>(('MMO - Euro100kg'!IH45/0.97116)*IH$65)</f>
        <v>30.299783248898223</v>
      </c>
      <c r="II45" s="266">
        <f>(('MMO - Euro100kg'!II45/0.97116)*II$65)</f>
        <v>29.910088759833599</v>
      </c>
      <c r="IJ45" s="266">
        <f>(('MMO - Euro100kg'!IJ45/0.97116)*IJ$65)</f>
        <v>29.348465134478349</v>
      </c>
      <c r="IK45" s="266">
        <f>(('MMO - Euro100kg'!IK45/0.97116)*IK$65)</f>
        <v>28.896983795264109</v>
      </c>
      <c r="IL45" s="266">
        <f>(('MMO - Euro100kg'!IL45/0.97116)*IL$65)</f>
        <v>28.894677190164337</v>
      </c>
      <c r="IM45" s="266">
        <f>(('MMO - Euro100kg'!IM45/0.97116)*IM$65)</f>
        <v>28.813254841044291</v>
      </c>
      <c r="IN45" s="266">
        <f>(('MMO - Euro100kg'!IN45/0.97116)*IN$65)</f>
        <v>28.675831245857811</v>
      </c>
      <c r="IO45" s="266">
        <f>(('MMO - Euro100kg'!IO45/0.97116)*IO$65)</f>
        <v>28.659381985554294</v>
      </c>
      <c r="IP45" s="266">
        <f>(('MMO - Euro100kg'!IP45/0.97116)*IP$65)</f>
        <v>28.6733833297762</v>
      </c>
      <c r="IQ45" s="266">
        <f>(('MMO - Euro100kg'!IQ45/0.97116)*IQ$65)</f>
        <v>29.46835368387945</v>
      </c>
      <c r="IR45" s="266">
        <f>(('MMO - Euro100kg'!IR45/0.97116)*IR$65)</f>
        <v>30.183344758060553</v>
      </c>
      <c r="IS45" s="266">
        <f>(('MMO - Euro100kg'!IS45/0.97116)*IS$65)</f>
        <v>31.141915151140722</v>
      </c>
      <c r="IT45" s="266">
        <f>(('MMO - Euro100kg'!IT45/0.97116)*IT$65)</f>
        <v>32.135896292555564</v>
      </c>
      <c r="IU45" s="266">
        <f>(('MMO - Euro100kg'!IU45/0.97116)*IU$65)</f>
        <v>32.338607291427635</v>
      </c>
      <c r="IV45" s="266">
        <f>(('MMO - Euro100kg'!IV45/0.97116)*IV$65)</f>
        <v>32.776526164586677</v>
      </c>
      <c r="IW45" s="266">
        <f>(('MMO - Euro100kg'!IW45/0.97116)*IW$65)</f>
        <v>33.217953787223529</v>
      </c>
      <c r="IX45" s="266">
        <f>(('MMO - Euro100kg'!IX45/0.97116)*IX$65)</f>
        <v>34.189423608446546</v>
      </c>
      <c r="IY45" s="266">
        <f>(('MMO - Euro100kg'!IY45/0.97116)*IY$65)</f>
        <v>35.11962554620716</v>
      </c>
      <c r="IZ45" s="266">
        <f>(('MMO - Euro100kg'!IZ45/0.97116)*IZ$65)</f>
        <v>36.047013412264242</v>
      </c>
      <c r="JA45" s="266">
        <f>(('MMO - Euro100kg'!JA45/0.97116)*JA$65)</f>
        <v>36.84639812183368</v>
      </c>
      <c r="JB45" s="266">
        <f>(('MMO - Euro100kg'!JB45/0.97116)*JB$65)</f>
        <v>37.692644206748724</v>
      </c>
      <c r="JC45" s="266">
        <f>(('MMO - Euro100kg'!JC45/0.97116)*JC$65)</f>
        <v>41.311193315210673</v>
      </c>
      <c r="JD45" s="266">
        <f>(('MMO - Euro100kg'!JD45/0.97116)*JD$65)</f>
        <v>44.875000735497466</v>
      </c>
      <c r="JE45" s="266">
        <f>(('MMO - Euro100kg'!JE45/0.97116)*JE$65)</f>
        <v>45.837325513256872</v>
      </c>
      <c r="JF45" s="266">
        <f>(('MMO - Euro100kg'!JF45/0.97116)*JF$65)</f>
        <v>46.333118568074696</v>
      </c>
      <c r="JG45" s="266">
        <f>(('MMO - Euro100kg'!JG45/0.97116)*JG$65)</f>
        <v>46.470299810161414</v>
      </c>
      <c r="JH45" s="266">
        <f>(('MMO - Euro100kg'!JH45/0.97116)*JH$65)</f>
        <v>45.089085989950171</v>
      </c>
      <c r="JI45" s="266">
        <f>(('MMO - Euro100kg'!JI45/0.97116)*JI$65)</f>
        <v>43.198659648613855</v>
      </c>
      <c r="JJ45" s="266">
        <f>(('MMO - Euro100kg'!JJ45/0.97116)*JJ$65)</f>
        <v>39.586491297920929</v>
      </c>
      <c r="JK45" s="266">
        <f>(('MMO - Euro100kg'!JK45/0.97116)*JK$65)</f>
        <v>37.89414795427399</v>
      </c>
      <c r="JL45" s="266">
        <f>(('MMO - Euro100kg'!JL45/0.97116)*JL$65)</f>
        <v>36.222236201131544</v>
      </c>
      <c r="JM45" s="266">
        <f>(('MMO - Euro100kg'!JM45/0.97116)*JM$65)</f>
        <v>36.617891318972497</v>
      </c>
      <c r="JN45" s="266">
        <f>(('MMO - Euro100kg'!JN45/0.97116)*JN$65)</f>
        <v>36.668969157457603</v>
      </c>
      <c r="JO45" s="266">
        <f>(('MMO - Euro100kg'!JO45/0.97116)*JO$65)</f>
        <v>37.048701699881732</v>
      </c>
      <c r="JP45" s="266">
        <f>(('MMO - Euro100kg'!JP45/0.97116)*JP$65)</f>
        <v>37.663742328761479</v>
      </c>
      <c r="JQ45" s="266">
        <f>(('MMO - Euro100kg'!JQ45/0.97116)*JQ$65)</f>
        <v>38.058059434078835</v>
      </c>
      <c r="JR45" s="266">
        <f>(('MMO - Euro100kg'!JR45/0.97116)*JR$65)</f>
        <v>39.120351896050522</v>
      </c>
      <c r="JS45" s="266">
        <f>(('MMO - Euro100kg'!JS45/0.97116)*JS$65)</f>
        <v>39.587744552905804</v>
      </c>
      <c r="JT45" s="266">
        <f>(('MMO - Euro100kg'!JT45/0.97116)*JT$65)</f>
        <v>39.30356618202287</v>
      </c>
      <c r="JU45" s="266">
        <f>(('MMO - Euro100kg'!JU45/0.97116)*JU$65)</f>
        <v>38.872024898060047</v>
      </c>
      <c r="JV45" s="266">
        <f>(('MMO - Euro100kg'!JV45/0.97116)*JV$65)</f>
        <v>38.403292969232666</v>
      </c>
      <c r="JW45" s="266">
        <f>(('MMO - Euro100kg'!JW45/0.97116)*JW$65)</f>
        <v>37.982688181705853</v>
      </c>
      <c r="JX45" s="266">
        <f>(('MMO - Euro100kg'!JX45/0.97116)*JX$65)</f>
        <v>37.443137279130113</v>
      </c>
      <c r="JY45" s="266">
        <f>(('MMO - Euro100kg'!JY45/0.97116)*JY$65)</f>
        <v>37.539823196643368</v>
      </c>
      <c r="JZ45" s="266">
        <f>(('MMO - Euro100kg'!JZ45/0.97116)*JZ$65)</f>
        <v>38.271936044617682</v>
      </c>
      <c r="KA45" s="266">
        <f>(('MMO - Euro100kg'!KA45/0.97116)*KA$65)</f>
        <v>39.201322718633982</v>
      </c>
      <c r="KB45" s="266">
        <f>(('MMO - Euro100kg'!KB45/0.97116)*KB$65)</f>
        <v>40.220444040922828</v>
      </c>
      <c r="KC45" s="266">
        <f>(('MMO - Euro100kg'!KC45/0.97116)*KC$65)</f>
        <v>40.558416738745414</v>
      </c>
      <c r="KD45" s="266">
        <f>(('MMO - Euro100kg'!KD45/0.97116)*KD$65)</f>
        <v>41.234424193747685</v>
      </c>
      <c r="KE45" s="266">
        <f>(('MMO - Euro100kg'!KE45/0.97116)*KE$65)</f>
        <v>41.878285808161934</v>
      </c>
      <c r="KF45" s="266">
        <f>(('MMO - Euro100kg'!KF45/0.97116)*KF$65)</f>
        <v>41.204108900696077</v>
      </c>
      <c r="KG45" s="266">
        <f>(('MMO - Euro100kg'!KG45/0.97116)*KG$65)</f>
        <v>41.568966665293729</v>
      </c>
      <c r="KH45" s="266">
        <f>(('MMO - Euro100kg'!KH45/0.97116)*KH$65)</f>
        <v>41.645320184109721</v>
      </c>
      <c r="KI45" s="266">
        <f>(('MMO - Euro100kg'!KI45/0.97116)*KI$65)</f>
        <v>40.587063384190536</v>
      </c>
      <c r="KJ45" s="266">
        <f>(('MMO - Euro100kg'!KJ45/0.97116)*KJ$65)</f>
        <v>41.05715109471442</v>
      </c>
      <c r="KK45" s="266">
        <f>(('MMO - Euro100kg'!KK45/0.97116)*KK$65)</f>
        <v>42.310148867244372</v>
      </c>
      <c r="KL45" s="266">
        <f>(('MMO - Euro100kg'!KL45/0.97116)*KL$65)</f>
        <v>42.392439086100275</v>
      </c>
      <c r="KM45" s="266">
        <f>(('MMO - Euro100kg'!KM45/0.97116)*KM$65)</f>
        <v>43.037477206265059</v>
      </c>
      <c r="KN45" s="266">
        <f>(('MMO - Euro100kg'!KN45/0.97116)*KN$65)</f>
        <v>43.408891070651507</v>
      </c>
      <c r="KO45" s="266">
        <f>(('MMO - Euro100kg'!KO45/0.97116)*KO$65)</f>
        <v>43.737294112195727</v>
      </c>
      <c r="KP45" s="266">
        <f>(('MMO - Euro100kg'!KP45/0.97116)*KP$65)</f>
        <v>42.931906174059883</v>
      </c>
      <c r="KQ45" s="266">
        <f>(('MMO - Euro100kg'!KQ45/0.97116)*KQ$65)</f>
        <v>42.557532572730892</v>
      </c>
      <c r="KR45" s="266">
        <f>(('MMO - Euro100kg'!KR45/0.97116)*KR$65)</f>
        <v>40.147979735573948</v>
      </c>
      <c r="KS45" s="266">
        <f>(('MMO - Euro100kg'!KS45/0.97116)*KS$65)</f>
        <v>39.124672275704029</v>
      </c>
      <c r="KT45" s="266">
        <f>(('MMO - Euro100kg'!KT45/0.97116)*KT$65)</f>
        <v>37.748741505004325</v>
      </c>
      <c r="KU45" s="266">
        <f>(('MMO - Euro100kg'!KU45/0.97116)*KU$65)</f>
        <v>36.438873512088634</v>
      </c>
      <c r="KV45" s="266">
        <f>(('MMO - Euro100kg'!KV45/0.97116)*KV$65)</f>
        <v>35.86838171970539</v>
      </c>
      <c r="KW45" s="266">
        <f>(('MMO - Euro100kg'!KW45/0.97116)*KW$65)</f>
        <v>36.349627697580843</v>
      </c>
      <c r="KX45" s="266">
        <f>(('MMO - Euro100kg'!KX45/0.97116)*KX$65)</f>
        <v>37.24290195916911</v>
      </c>
      <c r="KY45" s="266">
        <f>KX45-KL45</f>
        <v>-5.1495371269311647</v>
      </c>
      <c r="KZ45" s="267">
        <f>(KX45/KL45)-1</f>
        <v>-0.12147300881820711</v>
      </c>
      <c r="LA45" s="20"/>
      <c r="LB45" s="25"/>
      <c r="LE45" s="23"/>
      <c r="LF45" s="24"/>
    </row>
    <row r="46" spans="2:318" s="17" customFormat="1" ht="18" customHeight="1">
      <c r="B46" s="87" t="s">
        <v>51</v>
      </c>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f>(('MMO - Euro100kg'!CU46/0.97116)*CU65)</f>
        <v>21.994634869640429</v>
      </c>
      <c r="CV46" s="118">
        <f>(('MMO - Euro100kg'!CV46/0.97116)*CV65)</f>
        <v>20.141453519502448</v>
      </c>
      <c r="CW46" s="118">
        <f>(('MMO - Euro100kg'!CW46/0.97116)*CW65)</f>
        <v>18.927900654886937</v>
      </c>
      <c r="CX46" s="118">
        <f>(('MMO - Euro100kg'!CX46/0.97116)*CX65)</f>
        <v>18.499423369990524</v>
      </c>
      <c r="CY46" s="118">
        <f>(('MMO - Euro100kg'!CY46/0.97116)*CY65)</f>
        <v>18.999472383541331</v>
      </c>
      <c r="CZ46" s="118">
        <f>(('MMO - Euro100kg'!CZ46/0.97116)*CZ65)</f>
        <v>16.787114358087237</v>
      </c>
      <c r="DA46" s="118">
        <f>(('MMO - Euro100kg'!DA46/0.97116)*DA65)</f>
        <v>16.626386228839738</v>
      </c>
      <c r="DB46" s="118">
        <f>(('MMO - Euro100kg'!DB46/0.97116)*DB65)</f>
        <v>16.38673800403641</v>
      </c>
      <c r="DC46" s="118">
        <f>(('MMO - Euro100kg'!DC46/0.97116)*DC65)</f>
        <v>17.490942790065489</v>
      </c>
      <c r="DD46" s="118">
        <f>(('MMO - Euro100kg'!DD46/0.97116)*DD65)</f>
        <v>17.89203301206804</v>
      </c>
      <c r="DE46" s="118">
        <f>(('MMO - Euro100kg'!DE46/0.97116)*DE65)</f>
        <v>19.422080810577043</v>
      </c>
      <c r="DF46" s="118">
        <f>(('MMO - Euro100kg'!DF46/0.97116)*DF65)</f>
        <v>21.302306520037895</v>
      </c>
      <c r="DG46" s="118">
        <f>(('MMO - Euro100kg'!DG46/0.97116)*DG65)</f>
        <v>23.081248609909803</v>
      </c>
      <c r="DH46" s="118">
        <f>(('MMO - Euro100kg'!DH46/0.97116)*DH65)</f>
        <v>22.552213044194573</v>
      </c>
      <c r="DI46" s="118">
        <f>(('MMO - Euro100kg'!DI46/0.97116)*DI65)</f>
        <v>23.167717677828577</v>
      </c>
      <c r="DJ46" s="118">
        <f>(('MMO - Euro100kg'!DJ46/0.97116)*DJ65)</f>
        <v>20.994570925491164</v>
      </c>
      <c r="DK46" s="118">
        <f>(('MMO - Euro100kg'!DK46/0.97116)*DK65)</f>
        <v>19.699295275752711</v>
      </c>
      <c r="DL46" s="118">
        <f>(('MMO - Euro100kg'!DL46/0.97116)*DL65)</f>
        <v>18.396138638329418</v>
      </c>
      <c r="DM46" s="118">
        <f>(('MMO - Euro100kg'!DM46/0.97116)*DM65)</f>
        <v>18.257418345071873</v>
      </c>
      <c r="DN46" s="118">
        <f>(('MMO - Euro100kg'!DN46/0.97116)*DN65)</f>
        <v>17.975404361794144</v>
      </c>
      <c r="DO46" s="118">
        <f>(('MMO - Euro100kg'!DO46/0.97116)*DO65)</f>
        <v>20.641209275505581</v>
      </c>
      <c r="DP46" s="118">
        <f>(('MMO - Euro100kg'!DP46/0.97116)*DP65)</f>
        <v>22.974716421598913</v>
      </c>
      <c r="DQ46" s="118">
        <f>(('MMO - Euro100kg'!DQ46/0.97116)*DQ65)</f>
        <v>23.225267103257959</v>
      </c>
      <c r="DR46" s="118">
        <f>(('MMO - Euro100kg'!DR46/0.97116)*DR$65)</f>
        <v>23.152572619702212</v>
      </c>
      <c r="DS46" s="118">
        <f>(('MMO - Euro100kg'!DS46/0.97116)*DS$65)</f>
        <v>23.963208946002716</v>
      </c>
      <c r="DT46" s="118">
        <f>(('MMO - Euro100kg'!DT46/0.97116)*DT$65)</f>
        <v>24.002075868034101</v>
      </c>
      <c r="DU46" s="118">
        <f>(('MMO - Euro100kg'!DU46/0.97116)*DU$65)</f>
        <v>25.479300012356354</v>
      </c>
      <c r="DV46" s="118">
        <f>(('MMO - Euro100kg'!DV46/0.97116)*DV$65)</f>
        <v>26.609912887680714</v>
      </c>
      <c r="DW46" s="118">
        <f>(('MMO - Euro100kg'!DW46/0.97116)*DW$65)</f>
        <v>25.67694818567486</v>
      </c>
      <c r="DX46" s="118">
        <f>(('MMO - Euro100kg'!DX46/0.97116)*DX$65)</f>
        <v>24.36782816425718</v>
      </c>
      <c r="DY46" s="118">
        <f>(('MMO - Euro100kg'!DY46/0.97116)*DY$65)</f>
        <v>24.315833642242268</v>
      </c>
      <c r="DZ46" s="118">
        <f>(('MMO - Euro100kg'!DZ46/0.97116)*DZ$65)</f>
        <v>24.396695704106428</v>
      </c>
      <c r="EA46" s="118">
        <f>(('MMO - Euro100kg'!EA46/0.97116)*EA$65)</f>
        <v>24.537251122369124</v>
      </c>
      <c r="EB46" s="118">
        <f>(('MMO - Euro100kg'!EB46/0.97116)*EB$65)</f>
        <v>26.769791795378723</v>
      </c>
      <c r="EC46" s="118">
        <f>(('MMO - Euro100kg'!EC46/0.97116)*EC$65)</f>
        <v>25.980656122575066</v>
      </c>
      <c r="ED46" s="118">
        <f>(('MMO - Euro100kg'!ED46/0.97116)*ED$65)</f>
        <v>26.141320482721692</v>
      </c>
      <c r="EE46" s="268">
        <f>(('MMO - Euro100kg'!EE46/0.97116)*EE$65)</f>
        <v>25.716313686725151</v>
      </c>
      <c r="EF46" s="268">
        <f>(('MMO - Euro100kg'!EF46/0.97116)*EF$65)</f>
        <v>25.742409489682441</v>
      </c>
      <c r="EG46" s="268">
        <f>(('MMO - Euro100kg'!EG46/0.97116)*EG$65)</f>
        <v>24.8104590386754</v>
      </c>
      <c r="EH46" s="268">
        <f>(('MMO - Euro100kg'!EH46/0.97116)*EH$65)</f>
        <v>23.041898348366903</v>
      </c>
      <c r="EI46" s="268">
        <f>(('MMO - Euro100kg'!EI46/0.97116)*EI$65)</f>
        <v>21.096072737756909</v>
      </c>
      <c r="EJ46" s="268">
        <f>(('MMO - Euro100kg'!EJ46/0.97116)*EJ$65)</f>
        <v>20.526183121215862</v>
      </c>
      <c r="EK46" s="268">
        <f>(('MMO - Euro100kg'!EK46/0.97116)*EK$65)</f>
        <v>19.642079574941306</v>
      </c>
      <c r="EL46" s="268">
        <f>(('MMO - Euro100kg'!EL46/0.97116)*EL$65)</f>
        <v>20.124836278265168</v>
      </c>
      <c r="EM46" s="268">
        <f>(('MMO - Euro100kg'!EM46/0.97116)*EM$65)</f>
        <v>21.555050455125826</v>
      </c>
      <c r="EN46" s="268">
        <f>(('MMO - Euro100kg'!EN46/0.97116)*EN$65)</f>
        <v>22.955066106511801</v>
      </c>
      <c r="EO46" s="268">
        <f>(('MMO - Euro100kg'!EO46/0.97116)*EO$65)</f>
        <v>23.889430371926355</v>
      </c>
      <c r="EP46" s="268">
        <f>(('MMO - Euro100kg'!EP46/0.97116)*EP$65)</f>
        <v>24.967448412208078</v>
      </c>
      <c r="EQ46" s="268">
        <f>(('MMO - Euro100kg'!EQ46/0.97116)*EQ$65)</f>
        <v>26.359294040116971</v>
      </c>
      <c r="ER46" s="268">
        <f>(('MMO - Euro100kg'!ER46/0.97116)*ER$65)</f>
        <v>27.119340994274886</v>
      </c>
      <c r="ES46" s="268">
        <f>(('MMO - Euro100kg'!ES46/0.97116)*ES$65)</f>
        <v>27.219251410684127</v>
      </c>
      <c r="ET46" s="268">
        <f>(('MMO - Euro100kg'!ET46/0.97116)*ET$65)</f>
        <v>25.580588162609658</v>
      </c>
      <c r="EU46" s="268">
        <f>(('MMO - Euro100kg'!EU46/0.97116)*EU$65)</f>
        <v>25.208781251287121</v>
      </c>
      <c r="EV46" s="268">
        <f>(('MMO - Euro100kg'!EV46/0.97116)*EV$65)</f>
        <v>23.786269615717284</v>
      </c>
      <c r="EW46" s="268">
        <f>(('MMO - Euro100kg'!EW46/0.97116)*EW$65)</f>
        <v>24.662632830841467</v>
      </c>
      <c r="EX46" s="268">
        <f>(('MMO - Euro100kg'!EX46/0.97116)*EX$65)</f>
        <v>24.590272663618762</v>
      </c>
      <c r="EY46" s="268">
        <f>(('MMO - Euro100kg'!EY46/0.97116)*EY$65)</f>
        <v>25.59775845380782</v>
      </c>
      <c r="EZ46" s="268">
        <f>(('MMO - Euro100kg'!EZ46/0.97116)*EZ$65)</f>
        <v>27.25799559289921</v>
      </c>
      <c r="FA46" s="268">
        <f>(('MMO - Euro100kg'!FA46/0.97116)*FA$65)</f>
        <v>28.081801556901027</v>
      </c>
      <c r="FB46" s="268">
        <f>(('MMO - Euro100kg'!FB46/0.97116)*FB$65)</f>
        <v>29.089840602990236</v>
      </c>
      <c r="FC46" s="268">
        <f>(('MMO - Euro100kg'!FC46/0.97116)*FC$65)</f>
        <v>28.175347213641423</v>
      </c>
      <c r="FD46" s="268">
        <f>(('MMO - Euro100kg'!FD46/0.97116)*FD$65)</f>
        <v>27.45583281848511</v>
      </c>
      <c r="FE46" s="268">
        <f>(('MMO - Euro100kg'!FE46/0.97116)*FE$65)</f>
        <v>26.907688125540592</v>
      </c>
      <c r="FF46" s="268">
        <f>(('MMO - Euro100kg'!FF46/0.97116)*FF$65)</f>
        <v>26.830448123893074</v>
      </c>
      <c r="FG46" s="268">
        <f>(('MMO - Euro100kg'!FG46/0.97116)*FG$65)</f>
        <v>25.086973825116356</v>
      </c>
      <c r="FH46" s="268">
        <f>(('MMO - Euro100kg'!FH46/0.97116)*FH$65)</f>
        <v>24.143689505333825</v>
      </c>
      <c r="FI46" s="268">
        <f>(('MMO - Euro100kg'!FI46/0.97116)*FI$65)</f>
        <v>23.559229169240908</v>
      </c>
      <c r="FJ46" s="268">
        <f>(('MMO - Euro100kg'!FJ46/0.97116)*FJ$65)</f>
        <v>23.853868054697475</v>
      </c>
      <c r="FK46" s="268">
        <f>(('MMO - Euro100kg'!FK46/0.97116)*FK$65)</f>
        <v>23.778566662547885</v>
      </c>
      <c r="FL46" s="268">
        <f>(('MMO - Euro100kg'!FL46/0.97116)*FL$65)</f>
        <v>24.846668931998849</v>
      </c>
      <c r="FM46" s="268">
        <f>(('MMO - Euro100kg'!FM46/0.97116)*FM$65)</f>
        <v>25.253959388772188</v>
      </c>
      <c r="FN46" s="268">
        <f>(('MMO - Euro100kg'!FN46/0.97116)*FN$65)</f>
        <v>24.623514148029159</v>
      </c>
      <c r="FO46" s="268">
        <f>(('MMO - Euro100kg'!FO46/0.97116)*FO$65)</f>
        <v>23.738603422710984</v>
      </c>
      <c r="FP46" s="268">
        <f>(('MMO - Euro100kg'!FP46/0.97116)*FP$65)</f>
        <v>21.777347707895711</v>
      </c>
      <c r="FQ46" s="268">
        <f>(('MMO - Euro100kg'!FQ46/0.97116)*FQ$65)</f>
        <v>20.30213353103505</v>
      </c>
      <c r="FR46" s="268">
        <f>(('MMO - Euro100kg'!FR46/0.97116)*FR$65)</f>
        <v>20.098817908480576</v>
      </c>
      <c r="FS46" s="268">
        <f>(('MMO - Euro100kg'!FS46/0.97116)*FS$65)</f>
        <v>18.25807333498085</v>
      </c>
      <c r="FT46" s="268">
        <f>(('MMO - Euro100kg'!FT46/0.97116)*FT$65)</f>
        <v>17.475922813954444</v>
      </c>
      <c r="FU46" s="268">
        <f>(('MMO - Euro100kg'!FU46/0.97116)*FU$65)</f>
        <v>17.222225379957987</v>
      </c>
      <c r="FV46" s="268">
        <f>(('MMO - Euro100kg'!FV46/0.97116)*FV$65)</f>
        <v>17.785310762387248</v>
      </c>
      <c r="FW46" s="268">
        <f>(('MMO - Euro100kg'!FW46/0.97116)*FW$65)</f>
        <v>19.046433749330696</v>
      </c>
      <c r="FX46" s="268">
        <f>(('MMO - Euro100kg'!FX46/0.97116)*FX$65)</f>
        <v>20.344367560443182</v>
      </c>
      <c r="FY46" s="268">
        <f>(('MMO - Euro100kg'!FY46/0.97116)*FY$65)</f>
        <v>20.232546645248981</v>
      </c>
      <c r="FZ46" s="268">
        <f>(('MMO - Euro100kg'!FZ46/0.97116)*FZ$65)</f>
        <v>20.16794503480374</v>
      </c>
      <c r="GA46" s="268">
        <f>(('MMO - Euro100kg'!GA46/0.97116)*GA$65)</f>
        <v>21.368109477326083</v>
      </c>
      <c r="GB46" s="268">
        <f>(('MMO - Euro100kg'!GB46/0.97116)*GB$65)</f>
        <v>21.549372091107543</v>
      </c>
      <c r="GC46" s="268">
        <f>(('MMO - Euro100kg'!GC46/0.97116)*GC$65)</f>
        <v>21.115057560031303</v>
      </c>
      <c r="GD46" s="268">
        <f>(('MMO - Euro100kg'!GD46/0.97116)*GD$65)</f>
        <v>20.113891325837141</v>
      </c>
      <c r="GE46" s="268">
        <f>(('MMO - Euro100kg'!GE46/0.97116)*GE$65)</f>
        <v>17.388245809135466</v>
      </c>
      <c r="GF46" s="268">
        <f>(('MMO - Euro100kg'!GF46/0.97116)*GF$65)</f>
        <v>17.699494933893487</v>
      </c>
      <c r="GG46" s="268">
        <f>(('MMO - Euro100kg'!GG46/0.97116)*GG$65)</f>
        <v>19.6265111825034</v>
      </c>
      <c r="GH46" s="268">
        <f>(('MMO - Euro100kg'!GH46/0.97116)*GH$65)</f>
        <v>20.777398471930475</v>
      </c>
      <c r="GI46" s="268">
        <f>(('MMO - Euro100kg'!GI46/0.97116)*GI$65)</f>
        <v>22.162640347625523</v>
      </c>
      <c r="GJ46" s="268">
        <f>(('MMO - Euro100kg'!GJ46/0.97116)*GJ$65)</f>
        <v>25.610336092919805</v>
      </c>
      <c r="GK46" s="268">
        <f>(('MMO - Euro100kg'!GK46/0.97116)*GK$65)</f>
        <v>26.267397751142965</v>
      </c>
      <c r="GL46" s="268">
        <f>(('MMO - Euro100kg'!GL46/0.97116)*GL$65)</f>
        <v>26.471056056674492</v>
      </c>
      <c r="GM46" s="268">
        <f>(('MMO - Euro100kg'!GM46/0.97116)*GM$65)</f>
        <v>27.316429012727045</v>
      </c>
      <c r="GN46" s="268">
        <f>(('MMO - Euro100kg'!GN46/0.97116)*GN$65)</f>
        <v>26.488291115779067</v>
      </c>
      <c r="GO46" s="268">
        <f>(('MMO - Euro100kg'!GO46/0.97116)*GO$65)</f>
        <v>26.457797479303103</v>
      </c>
      <c r="GP46" s="268">
        <f>(('MMO - Euro100kg'!GP46/0.97116)*GP$65)</f>
        <v>25.133590551505417</v>
      </c>
      <c r="GQ46" s="268">
        <f>(('MMO - Euro100kg'!GQ46/0.97116)*GQ$65)</f>
        <v>23.662283248898223</v>
      </c>
      <c r="GR46" s="268">
        <f>(('MMO - Euro100kg'!GR46/0.97116)*GR$65)</f>
        <v>23.733073026071917</v>
      </c>
      <c r="GS46" s="268">
        <f>(('MMO - Euro100kg'!GS46/0.97116)*GS$65)</f>
        <v>24.310682894682646</v>
      </c>
      <c r="GT46" s="268">
        <f>(('MMO - Euro100kg'!GT46/0.97116)*GT$65)</f>
        <v>25.248765290992214</v>
      </c>
      <c r="GU46" s="268">
        <f>(('MMO - Euro100kg'!GU46/0.97116)*GU$65)</f>
        <v>27.140625702400079</v>
      </c>
      <c r="GV46" s="268">
        <f>(('MMO - Euro100kg'!GV46/0.97116)*GV$65)</f>
        <v>28.771470233347937</v>
      </c>
      <c r="GW46" s="268">
        <f>(('MMO - Euro100kg'!GW46/0.97116)*GW$65)</f>
        <v>28.608879123934258</v>
      </c>
      <c r="GX46" s="268">
        <f>(('MMO - Euro100kg'!GX46/0.97116)*GX$65)</f>
        <v>29.056269664492383</v>
      </c>
      <c r="GY46" s="268">
        <f>(('MMO - Euro100kg'!GY46/0.97116)*GY$65)</f>
        <v>29.205411967506521</v>
      </c>
      <c r="GZ46" s="268">
        <f>(('MMO - Euro100kg'!GZ46/0.97116)*GZ$65)</f>
        <v>29.072253964331313</v>
      </c>
      <c r="HA46" s="268">
        <f>(('MMO - Euro100kg'!HA46/0.97116)*HA$65)</f>
        <v>27.909019748597164</v>
      </c>
      <c r="HB46" s="268">
        <f>(('MMO - Euro100kg'!HB46/0.97116)*HB$65)</f>
        <v>26.653245726759746</v>
      </c>
      <c r="HC46" s="268">
        <f>(('MMO - Euro100kg'!HC46/0.97116)*HC$65)</f>
        <v>25.581715511721686</v>
      </c>
      <c r="HD46" s="268">
        <f>(('MMO - Euro100kg'!HD46/0.97116)*HD$65)</f>
        <v>25.528907732333845</v>
      </c>
      <c r="HE46" s="268">
        <f>(('MMO - Euro100kg'!HE46/0.97116)*HE$65)</f>
        <v>25.992014446641129</v>
      </c>
      <c r="HF46" s="268">
        <f>(('MMO - Euro100kg'!HF46/0.97116)*HF$65)</f>
        <v>26.781572731489195</v>
      </c>
      <c r="HG46" s="268">
        <f>(('MMO - Euro100kg'!HG46/0.97116)*HG$65)</f>
        <v>26.494808002800774</v>
      </c>
      <c r="HH46" s="268">
        <f>(('MMO - Euro100kg'!HH46/0.97116)*HH$65)</f>
        <v>27.740682214187604</v>
      </c>
      <c r="HI46" s="268">
        <f>(('MMO - Euro100kg'!HI46/0.97116)*HI$65)</f>
        <v>28.690385434101294</v>
      </c>
      <c r="HJ46" s="268">
        <f>(('MMO - Euro100kg'!HJ46/0.97116)*HJ$65)</f>
        <v>29.590086023008837</v>
      </c>
      <c r="HK46" s="268">
        <f>(('MMO - Euro100kg'!HK46/0.97116)*HK$65)</f>
        <v>28.702262757938961</v>
      </c>
      <c r="HL46" s="268">
        <f>(('MMO - Euro100kg'!HL46/0.97116)*HL$65)</f>
        <v>28.187551680464601</v>
      </c>
      <c r="HM46" s="268">
        <f>(('MMO - Euro100kg'!HM46/0.97116)*HM$65)</f>
        <v>27.430252050076586</v>
      </c>
      <c r="HN46" s="268">
        <f>(('MMO - Euro100kg'!HN46/0.97116)*HN$65)</f>
        <v>26.816671495942991</v>
      </c>
      <c r="HO46" s="268">
        <f>(('MMO - Euro100kg'!HO46/0.97116)*HO$65)</f>
        <v>25.762448842808407</v>
      </c>
      <c r="HP46" s="268">
        <f>(('MMO - Euro100kg'!HP46/0.97116)*HP$65)</f>
        <v>25.957056684789325</v>
      </c>
      <c r="HQ46" s="268">
        <f>(('MMO - Euro100kg'!HQ46/0.97116)*HQ$65)</f>
        <v>26.329876602073362</v>
      </c>
      <c r="HR46" s="268">
        <f>(('MMO - Euro100kg'!HR46/0.97116)*HR$65)</f>
        <v>27.301343323261033</v>
      </c>
      <c r="HS46" s="268">
        <f>(('MMO - Euro100kg'!HS46/0.97116)*HS$65)</f>
        <v>27.310201192878811</v>
      </c>
      <c r="HT46" s="268">
        <f>(('MMO - Euro100kg'!HT46/0.97116)*HT$65)</f>
        <v>28.528724300119798</v>
      </c>
      <c r="HU46" s="268">
        <f>(('MMO - Euro100kg'!HU46/0.97116)*HU$65)</f>
        <v>28.858955966257341</v>
      </c>
      <c r="HV46" s="268">
        <f>(('MMO - Euro100kg'!HV46/0.97116)*HV$65)</f>
        <v>28.77412970056427</v>
      </c>
      <c r="HW46" s="268">
        <f>(('MMO - Euro100kg'!HW46/0.97116)*HW$65)</f>
        <v>28.403536164811335</v>
      </c>
      <c r="HX46" s="268">
        <f>(('MMO - Euro100kg'!HX46/0.97116)*HX$65)</f>
        <v>28.445747096256021</v>
      </c>
      <c r="HY46" s="268">
        <f>(('MMO - Euro100kg'!HY46/0.97116)*HY$65)</f>
        <v>29.780705735221982</v>
      </c>
      <c r="HZ46" s="268">
        <f>(('MMO - Euro100kg'!HZ46/0.97116)*HZ$65)</f>
        <v>28.612278512294573</v>
      </c>
      <c r="IA46" s="268">
        <f>(('MMO - Euro100kg'!IA46/0.97116)*IA$65)</f>
        <v>27.295599952633964</v>
      </c>
      <c r="IB46" s="268">
        <f>(('MMO - Euro100kg'!IB46/0.97116)*IB$65)</f>
        <v>27.014130758343352</v>
      </c>
      <c r="IC46" s="268">
        <f>(('MMO - Euro100kg'!IC46/0.97116)*IC$65)</f>
        <v>27.666590558668524</v>
      </c>
      <c r="ID46" s="268">
        <f>(('MMO - Euro100kg'!ID46/0.97116)*ID$65)</f>
        <v>27.576078092178427</v>
      </c>
      <c r="IE46" s="268">
        <f>(('MMO - Euro100kg'!IE46/0.97116)*IE$65)</f>
        <v>28.141389725127215</v>
      </c>
      <c r="IF46" s="268">
        <f>(('MMO - Euro100kg'!IF46/0.97116)*IF$65)</f>
        <v>30.096056309418163</v>
      </c>
      <c r="IG46" s="268">
        <f>(('MMO - Euro100kg'!IG46/0.97116)*IG$65)</f>
        <v>29.986035354872623</v>
      </c>
      <c r="IH46" s="268">
        <f>(('MMO - Euro100kg'!IH46/0.97116)*IH$65)</f>
        <v>30.262456752749287</v>
      </c>
      <c r="II46" s="268">
        <f>(('MMO - Euro100kg'!II46/0.97116)*II$65)</f>
        <v>29.818170847234235</v>
      </c>
      <c r="IJ46" s="268">
        <f>(('MMO - Euro100kg'!IJ46/0.97116)*IJ$65)</f>
        <v>29.38440936611887</v>
      </c>
      <c r="IK46" s="268">
        <f>(('MMO - Euro100kg'!IK46/0.97116)*IK$65)</f>
        <v>29.206468015837622</v>
      </c>
      <c r="IL46" s="268">
        <f>(('MMO - Euro100kg'!IL46/0.97116)*IL$65)</f>
        <v>27.406730507846287</v>
      </c>
      <c r="IM46" s="268">
        <f>(('MMO - Euro100kg'!IM46/0.97116)*IM$65)</f>
        <v>27.720767065012094</v>
      </c>
      <c r="IN46" s="268">
        <f>(('MMO - Euro100kg'!IN46/0.97116)*IN$65)</f>
        <v>26.774720016175596</v>
      </c>
      <c r="IO46" s="268">
        <f>(('MMO - Euro100kg'!IO46/0.97116)*IO$65)</f>
        <v>26.816930175347942</v>
      </c>
      <c r="IP46" s="268">
        <f>(('MMO - Euro100kg'!IP46/0.97116)*IP$65)</f>
        <v>27.522935177800495</v>
      </c>
      <c r="IQ46" s="268">
        <f>(('MMO - Euro100kg'!IQ46/0.97116)*IQ$65)</f>
        <v>28.497839041595988</v>
      </c>
      <c r="IR46" s="268">
        <f>(('MMO - Euro100kg'!IR46/0.97116)*IR$65)</f>
        <v>29.20659393087108</v>
      </c>
      <c r="IS46" s="268">
        <f>(('MMO - Euro100kg'!IS46/0.97116)*IS$65)</f>
        <v>30.897459411238302</v>
      </c>
      <c r="IT46" s="268">
        <f>(('MMO - Euro100kg'!IT46/0.97116)*IT$65)</f>
        <v>31.393021344264238</v>
      </c>
      <c r="IU46" s="268">
        <f>(('MMO - Euro100kg'!IU46/0.97116)*IU$65)</f>
        <v>34.746161144551728</v>
      </c>
      <c r="IV46" s="268">
        <f>(('MMO - Euro100kg'!IV46/0.97116)*IV$65)</f>
        <v>34.19146438279995</v>
      </c>
      <c r="IW46" s="268">
        <f>(('MMO - Euro100kg'!IW46/0.97116)*IW$65)</f>
        <v>35.08684047942667</v>
      </c>
      <c r="IX46" s="268">
        <f>(('MMO - Euro100kg'!IX46/0.97116)*IX$65)</f>
        <v>36.532462968864145</v>
      </c>
      <c r="IY46" s="268">
        <f>(('MMO - Euro100kg'!IY46/0.97116)*IY$65)</f>
        <v>37.096963706008559</v>
      </c>
      <c r="IZ46" s="268">
        <f>(('MMO - Euro100kg'!IZ46/0.97116)*IZ$65)</f>
        <v>39.36736545611808</v>
      </c>
      <c r="JA46" s="268">
        <f>(('MMO - Euro100kg'!JA46/0.97116)*JA$65)</f>
        <v>42.952472644397773</v>
      </c>
      <c r="JB46" s="268">
        <f>(('MMO - Euro100kg'!JB46/0.97116)*JB$65)</f>
        <v>40.085413633539098</v>
      </c>
      <c r="JC46" s="268">
        <f>(('MMO - Euro100kg'!JC46/0.97116)*JC$65)</f>
        <v>47.750587956670373</v>
      </c>
      <c r="JD46" s="268">
        <f>(('MMO - Euro100kg'!JD46/0.97116)*JD$65)</f>
        <v>48.245556124340254</v>
      </c>
      <c r="JE46" s="268">
        <f>(('MMO - Euro100kg'!JE46/0.97116)*JE$65)</f>
        <v>52.324161546267064</v>
      </c>
      <c r="JF46" s="268">
        <f>(('MMO - Euro100kg'!JF46/0.97116)*JF$65)</f>
        <v>52.430288373844533</v>
      </c>
      <c r="JG46" s="268">
        <f>(('MMO - Euro100kg'!JG46/0.97116)*JG$65)</f>
        <v>52.928545151253047</v>
      </c>
      <c r="JH46" s="268">
        <f>(('MMO - Euro100kg'!JH46/0.97116)*JH$65)</f>
        <v>51.836492184603983</v>
      </c>
      <c r="JI46" s="268">
        <f>(('MMO - Euro100kg'!JI46/0.97116)*JI$65)</f>
        <v>48.638221794823586</v>
      </c>
      <c r="JJ46" s="268">
        <f>(('MMO - Euro100kg'!JJ46/0.97116)*JJ$65)</f>
        <v>43.596857824091238</v>
      </c>
      <c r="JK46" s="268">
        <f>(('MMO - Euro100kg'!JK46/0.97116)*JK$65)</f>
        <v>31.49480508782375</v>
      </c>
      <c r="JL46" s="268">
        <f>(('MMO - Euro100kg'!JL46/0.97116)*JL$65)</f>
        <v>37.292016669849367</v>
      </c>
      <c r="JM46" s="268">
        <f>(('MMO - Euro100kg'!JM46/0.97116)*JM$65)</f>
        <v>39.278921084064415</v>
      </c>
      <c r="JN46" s="268">
        <f>(('MMO - Euro100kg'!JN46/0.97116)*JN$65)</f>
        <v>39.782205323262005</v>
      </c>
      <c r="JO46" s="268">
        <f>(('MMO - Euro100kg'!JO46/0.97116)*JO$65)</f>
        <v>36.977727175552459</v>
      </c>
      <c r="JP46" s="268">
        <f>(('MMO - Euro100kg'!JP46/0.97116)*JP$65)</f>
        <v>39.487046418715757</v>
      </c>
      <c r="JQ46" s="268">
        <f>(('MMO - Euro100kg'!JQ46/0.97116)*JQ$65)</f>
        <v>40.128575620906958</v>
      </c>
      <c r="JR46" s="268">
        <f>(('MMO - Euro100kg'!JR46/0.97116)*JR$65)</f>
        <v>39.803560581919399</v>
      </c>
      <c r="JS46" s="268">
        <f>(('MMO - Euro100kg'!JS46/0.97116)*JS$65)</f>
        <v>40.525046523557577</v>
      </c>
      <c r="JT46" s="268">
        <f>(('MMO - Euro100kg'!JT46/0.97116)*JT$65)</f>
        <v>40.368441127841223</v>
      </c>
      <c r="JU46" s="268">
        <f>(('MMO - Euro100kg'!JU46/0.97116)*JU$65)</f>
        <v>40.219424039293216</v>
      </c>
      <c r="JV46" s="268">
        <f>(('MMO - Euro100kg'!JV46/0.97116)*JV$65)</f>
        <v>37.141999699917037</v>
      </c>
      <c r="JW46" s="268">
        <f>(('MMO - Euro100kg'!JW46/0.97116)*JW$65)</f>
        <v>36.837304404479752</v>
      </c>
      <c r="JX46" s="268">
        <f>(('MMO - Euro100kg'!JX46/0.97116)*JX$65)</f>
        <v>35.935301443634415</v>
      </c>
      <c r="JY46" s="268">
        <f>(('MMO - Euro100kg'!JY46/0.97116)*JY$65)</f>
        <v>35.915963160147342</v>
      </c>
      <c r="JZ46" s="268">
        <f>(('MMO - Euro100kg'!JZ46/0.97116)*JZ$65)</f>
        <v>39.429300433595813</v>
      </c>
      <c r="KA46" s="268">
        <f>(('MMO - Euro100kg'!KA46/0.97116)*KA$65)</f>
        <v>39.763689961342251</v>
      </c>
      <c r="KB46" s="268">
        <f>(('MMO - Euro100kg'!KB46/0.97116)*KB$65)</f>
        <v>42.369890601468079</v>
      </c>
      <c r="KC46" s="268">
        <f>(('MMO - Euro100kg'!KC46/0.97116)*KC$65)</f>
        <v>40.094793854771616</v>
      </c>
      <c r="KD46" s="268">
        <f>(('MMO - Euro100kg'!KD46/0.97116)*KD$65)</f>
        <v>43.161425820668065</v>
      </c>
      <c r="KE46" s="268">
        <f>(('MMO - Euro100kg'!KE46/0.97116)*KE$65)</f>
        <v>43.061971625310321</v>
      </c>
      <c r="KF46" s="268">
        <f>(('MMO - Euro100kg'!KF46/0.97116)*KF$65)</f>
        <v>41.469279624366735</v>
      </c>
      <c r="KG46" s="268">
        <f>(('MMO - Euro100kg'!KG46/0.97116)*KG$65)</f>
        <v>40.732933124648184</v>
      </c>
      <c r="KH46" s="268">
        <f>(('MMO - Euro100kg'!KH46/0.97116)*KH$65)</f>
        <v>39.315573540920134</v>
      </c>
      <c r="KI46" s="268">
        <f>(('MMO - Euro100kg'!KI46/0.97116)*KI$65)</f>
        <v>38.189881810461323</v>
      </c>
      <c r="KJ46" s="268">
        <f>(('MMO - Euro100kg'!KJ46/0.97116)*KJ$65)</f>
        <v>35.938132895565239</v>
      </c>
      <c r="KK46" s="268">
        <f>(('MMO - Euro100kg'!KK46/0.97116)*KK$65)</f>
        <v>36.442642953205223</v>
      </c>
      <c r="KL46" s="268">
        <f>(('MMO - Euro100kg'!KL46/0.97116)*KL$65)</f>
        <v>39.345315469570998</v>
      </c>
      <c r="KM46" s="268">
        <f>(('MMO - Euro100kg'!KM46/0.97116)*KM$65)</f>
        <v>39.198999509490065</v>
      </c>
      <c r="KN46" s="268">
        <f>(('MMO - Euro100kg'!KN46/0.97116)*KN$65)</f>
        <v>39.60377016638104</v>
      </c>
      <c r="KO46" s="268">
        <f>(('MMO - Euro100kg'!KO46/0.97116)*KO$65)</f>
        <v>40.810601342724162</v>
      </c>
      <c r="KP46" s="268">
        <f>(('MMO - Euro100kg'!KP46/0.97116)*KP$65)</f>
        <v>40.913701140903655</v>
      </c>
      <c r="KQ46" s="268">
        <f>(('MMO - Euro100kg'!KQ46/0.97116)*KQ$65)</f>
        <v>40.73363831961386</v>
      </c>
      <c r="KR46" s="268">
        <f>(('MMO - Euro100kg'!KR46/0.97116)*KR$65)</f>
        <v>40.990370381811445</v>
      </c>
      <c r="KS46" s="268">
        <f>(('MMO - Euro100kg'!KS46/0.97116)*KS$65)</f>
        <v>37.670654587391269</v>
      </c>
      <c r="KT46" s="268">
        <f>(('MMO - Euro100kg'!KT46/0.97116)*KT$65)</f>
        <v>35.851010132213027</v>
      </c>
      <c r="KU46" s="268">
        <f>(('MMO - Euro100kg'!KU46/0.97116)*KU$65)</f>
        <v>34.263950533382754</v>
      </c>
      <c r="KV46" s="268">
        <f>(('MMO - Euro100kg'!KV46/0.97116)*KV$65)</f>
        <v>32.613279386600468</v>
      </c>
      <c r="KW46" s="268">
        <f>(('MMO - Euro100kg'!KW46/0.97116)*KW$65)</f>
        <v>30.44083480624694</v>
      </c>
      <c r="KX46" s="268">
        <f>(('MMO - Euro100kg'!KX46/0.97116)*KX$65)</f>
        <v>32.244860441808427</v>
      </c>
      <c r="KY46" s="268">
        <f>KX46-KL46</f>
        <v>-7.1004550277625711</v>
      </c>
      <c r="KZ46" s="269">
        <f>(KX46/KL46)-1</f>
        <v>-0.18046506789998784</v>
      </c>
      <c r="LA46" s="20"/>
      <c r="LB46" s="25"/>
      <c r="LE46" s="23"/>
      <c r="LF46" s="24"/>
    </row>
    <row r="47" spans="2:318" s="17" customFormat="1" ht="18" customHeight="1">
      <c r="B47" s="85"/>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c r="DS47" s="117"/>
      <c r="DT47" s="117"/>
      <c r="DU47" s="117"/>
      <c r="DV47" s="117"/>
      <c r="DW47" s="117"/>
      <c r="DX47" s="117"/>
      <c r="DY47" s="117"/>
      <c r="DZ47" s="117"/>
      <c r="EA47" s="117"/>
      <c r="EB47" s="117"/>
      <c r="EC47" s="117"/>
      <c r="ED47" s="117"/>
      <c r="EE47" s="266"/>
      <c r="EF47" s="266"/>
      <c r="EG47" s="266"/>
      <c r="EH47" s="266"/>
      <c r="EI47" s="266"/>
      <c r="EJ47" s="266"/>
      <c r="EK47" s="266"/>
      <c r="EL47" s="266"/>
      <c r="EM47" s="266"/>
      <c r="EN47" s="266"/>
      <c r="EO47" s="266"/>
      <c r="EP47" s="266"/>
      <c r="EQ47" s="266"/>
      <c r="ER47" s="266"/>
      <c r="ES47" s="266"/>
      <c r="ET47" s="266"/>
      <c r="EU47" s="266"/>
      <c r="EV47" s="266"/>
      <c r="EW47" s="266"/>
      <c r="EX47" s="266"/>
      <c r="EY47" s="266"/>
      <c r="EZ47" s="266"/>
      <c r="FA47" s="266"/>
      <c r="FB47" s="266"/>
      <c r="FC47" s="266"/>
      <c r="FD47" s="266"/>
      <c r="FE47" s="266"/>
      <c r="FF47" s="266"/>
      <c r="FG47" s="266"/>
      <c r="FH47" s="266"/>
      <c r="FI47" s="266"/>
      <c r="FJ47" s="266"/>
      <c r="FK47" s="266"/>
      <c r="FL47" s="266"/>
      <c r="FM47" s="266"/>
      <c r="FN47" s="266"/>
      <c r="FO47" s="266"/>
      <c r="FP47" s="266"/>
      <c r="FQ47" s="266"/>
      <c r="FR47" s="266"/>
      <c r="FS47" s="266"/>
      <c r="FT47" s="266"/>
      <c r="FU47" s="266"/>
      <c r="FV47" s="266"/>
      <c r="FW47" s="266"/>
      <c r="FX47" s="266"/>
      <c r="FY47" s="266"/>
      <c r="FZ47" s="266"/>
      <c r="GA47" s="266"/>
      <c r="GB47" s="266"/>
      <c r="GC47" s="266"/>
      <c r="GD47" s="266"/>
      <c r="GE47" s="266"/>
      <c r="GF47" s="266"/>
      <c r="GG47" s="266"/>
      <c r="GH47" s="266"/>
      <c r="GI47" s="266"/>
      <c r="GJ47" s="266"/>
      <c r="GK47" s="266"/>
      <c r="GL47" s="266"/>
      <c r="GM47" s="266"/>
      <c r="GN47" s="266"/>
      <c r="GO47" s="266"/>
      <c r="GP47" s="266"/>
      <c r="GQ47" s="266"/>
      <c r="GR47" s="266"/>
      <c r="GS47" s="266"/>
      <c r="GT47" s="266"/>
      <c r="GU47" s="266"/>
      <c r="GV47" s="266"/>
      <c r="GW47" s="266"/>
      <c r="GX47" s="266"/>
      <c r="GY47" s="266"/>
      <c r="GZ47" s="266"/>
      <c r="HA47" s="266"/>
      <c r="HB47" s="266"/>
      <c r="HC47" s="266"/>
      <c r="HD47" s="266"/>
      <c r="HE47" s="266"/>
      <c r="HF47" s="266"/>
      <c r="HG47" s="266"/>
      <c r="HH47" s="266"/>
      <c r="HI47" s="266"/>
      <c r="HJ47" s="266"/>
      <c r="HK47" s="266"/>
      <c r="HL47" s="266"/>
      <c r="HM47" s="266"/>
      <c r="HN47" s="266"/>
      <c r="HO47" s="266"/>
      <c r="HP47" s="266"/>
      <c r="HQ47" s="266"/>
      <c r="HR47" s="266"/>
      <c r="HS47" s="266"/>
      <c r="HT47" s="266"/>
      <c r="HU47" s="266"/>
      <c r="HV47" s="266"/>
      <c r="HW47" s="266"/>
      <c r="HX47" s="266"/>
      <c r="HY47" s="266"/>
      <c r="HZ47" s="266"/>
      <c r="IA47" s="266"/>
      <c r="IB47" s="266"/>
      <c r="IC47" s="266"/>
      <c r="ID47" s="266"/>
      <c r="IE47" s="266"/>
      <c r="IF47" s="266"/>
      <c r="IG47" s="266"/>
      <c r="IH47" s="266"/>
      <c r="II47" s="266"/>
      <c r="IJ47" s="266"/>
      <c r="IK47" s="266"/>
      <c r="IL47" s="266"/>
      <c r="IM47" s="266"/>
      <c r="IN47" s="266"/>
      <c r="IO47" s="266"/>
      <c r="IP47" s="266"/>
      <c r="IQ47" s="266"/>
      <c r="IR47" s="266"/>
      <c r="IS47" s="266"/>
      <c r="IT47" s="266"/>
      <c r="IU47" s="266"/>
      <c r="IV47" s="266"/>
      <c r="IW47" s="266"/>
      <c r="IX47" s="266"/>
      <c r="IY47" s="266"/>
      <c r="IZ47" s="266"/>
      <c r="JA47" s="266"/>
      <c r="JB47" s="266"/>
      <c r="JC47" s="266"/>
      <c r="JD47" s="266"/>
      <c r="JE47" s="266"/>
      <c r="JF47" s="266"/>
      <c r="JG47" s="266"/>
      <c r="JH47" s="266"/>
      <c r="JI47" s="266"/>
      <c r="JJ47" s="266"/>
      <c r="JK47" s="266"/>
      <c r="JL47" s="266"/>
      <c r="JM47" s="266"/>
      <c r="JN47" s="266"/>
      <c r="JO47" s="266"/>
      <c r="JP47" s="266"/>
      <c r="JQ47" s="266"/>
      <c r="JR47" s="266"/>
      <c r="JS47" s="266"/>
      <c r="JT47" s="266"/>
      <c r="JU47" s="266"/>
      <c r="JV47" s="266"/>
      <c r="JW47" s="266"/>
      <c r="JX47" s="266"/>
      <c r="JY47" s="266"/>
      <c r="JZ47" s="266"/>
      <c r="KA47" s="266"/>
      <c r="KB47" s="266"/>
      <c r="KC47" s="266"/>
      <c r="KD47" s="266"/>
      <c r="KE47" s="266"/>
      <c r="KF47" s="266"/>
      <c r="KG47" s="266"/>
      <c r="KH47" s="266"/>
      <c r="KI47" s="266"/>
      <c r="KJ47" s="266"/>
      <c r="KK47" s="266"/>
      <c r="KL47" s="266"/>
      <c r="KM47" s="266"/>
      <c r="KN47" s="266"/>
      <c r="KO47" s="266"/>
      <c r="KP47" s="266"/>
      <c r="KQ47" s="266"/>
      <c r="KR47" s="266"/>
      <c r="KS47" s="266"/>
      <c r="KT47" s="266"/>
      <c r="KU47" s="266"/>
      <c r="KV47" s="266"/>
      <c r="KW47" s="266"/>
      <c r="KX47" s="266"/>
      <c r="KY47" s="266"/>
      <c r="KZ47" s="267"/>
      <c r="LA47" s="20"/>
      <c r="LB47" s="25"/>
      <c r="LE47" s="23"/>
      <c r="LF47" s="24"/>
    </row>
    <row r="48" spans="2:318" s="17" customFormat="1" ht="18" customHeight="1">
      <c r="B48" s="87" t="s">
        <v>54</v>
      </c>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c r="CN48" s="118"/>
      <c r="CO48" s="118"/>
      <c r="CP48" s="118"/>
      <c r="CQ48" s="118"/>
      <c r="CR48" s="118"/>
      <c r="CS48" s="118"/>
      <c r="CT48" s="118"/>
      <c r="CU48" s="118">
        <f>(('MMO - Euro100kg'!CU48/0.97116)*CU65)</f>
        <v>28.063943513625258</v>
      </c>
      <c r="CV48" s="118">
        <f>(('MMO - Euro100kg'!CV48/0.97116)*CV65)</f>
        <v>26.129662585108374</v>
      </c>
      <c r="CW48" s="118">
        <f>(('MMO - Euro100kg'!CW48/0.97116)*CW65)</f>
        <v>25.194491764012582</v>
      </c>
      <c r="CX48" s="118">
        <f>(('MMO - Euro100kg'!CX48/0.97116)*CX65)</f>
        <v>23.614158173651173</v>
      </c>
      <c r="CY48" s="118">
        <f>(('MMO - Euro100kg'!CY48/0.97116)*CY65)</f>
        <v>22.900072759934982</v>
      </c>
      <c r="CZ48" s="118">
        <f>(('MMO - Euro100kg'!CZ48/0.97116)*CZ65)</f>
        <v>21.991757999157233</v>
      </c>
      <c r="DA48" s="118">
        <f>(('MMO - Euro100kg'!DA48/0.97116)*DA65)</f>
        <v>22.146346456814534</v>
      </c>
      <c r="DB48" s="118">
        <f>(('MMO - Euro100kg'!DB48/0.97116)*DB65)</f>
        <v>22.567101604108647</v>
      </c>
      <c r="DC48" s="118">
        <f>(('MMO - Euro100kg'!DC48/0.97116)*DC65)</f>
        <v>24.063907016826821</v>
      </c>
      <c r="DD48" s="118">
        <f>(('MMO - Euro100kg'!DD48/0.97116)*DD65)</f>
        <v>25.755211868756472</v>
      </c>
      <c r="DE48" s="118">
        <f>(('MMO - Euro100kg'!DE48/0.97116)*DE65)</f>
        <v>26.507583148780043</v>
      </c>
      <c r="DF48" s="118">
        <f>(('MMO - Euro100kg'!DF48/0.97116)*DF65)</f>
        <v>26.843978307077659</v>
      </c>
      <c r="DG48" s="118">
        <f>(('MMO - Euro100kg'!DG48/0.97116)*DG65)</f>
        <v>26.591937690691868</v>
      </c>
      <c r="DH48" s="118">
        <f>(('MMO - Euro100kg'!DH48/0.97116)*DH65)</f>
        <v>26.251204650980423</v>
      </c>
      <c r="DI48" s="118">
        <f>(('MMO - Euro100kg'!DI48/0.97116)*DI65)</f>
        <v>26.850016939694637</v>
      </c>
      <c r="DJ48" s="118">
        <f>(('MMO - Euro100kg'!DJ48/0.97116)*DJ65)</f>
        <v>26.0454236131573</v>
      </c>
      <c r="DK48" s="118">
        <f>(('MMO - Euro100kg'!DK48/0.97116)*DK65)</f>
        <v>25.666418846454835</v>
      </c>
      <c r="DL48" s="118">
        <f>(('MMO - Euro100kg'!DL48/0.97116)*DL65)</f>
        <v>25.150482489140664</v>
      </c>
      <c r="DM48" s="118">
        <f>(('MMO - Euro100kg'!DM48/0.97116)*DM65)</f>
        <v>25.827026136072018</v>
      </c>
      <c r="DN48" s="118">
        <f>(('MMO - Euro100kg'!DN48/0.97116)*DN65)</f>
        <v>26.468585586080334</v>
      </c>
      <c r="DO48" s="118">
        <f>(('MMO - Euro100kg'!DO48/0.97116)*DO65)</f>
        <v>27.957230604714024</v>
      </c>
      <c r="DP48" s="118">
        <f>(('MMO - Euro100kg'!DP48/0.97116)*DP65)</f>
        <v>29.939288708577607</v>
      </c>
      <c r="DQ48" s="118">
        <f>(('MMO - Euro100kg'!DQ48/0.97116)*DQ65)</f>
        <v>29.874457399551204</v>
      </c>
      <c r="DR48" s="118">
        <f>(('MMO - Euro100kg'!DR48/0.97116)*DR$65)</f>
        <v>29.64084814955082</v>
      </c>
      <c r="DS48" s="118">
        <f>(('MMO - Euro100kg'!DS48/0.97116)*DS$65)</f>
        <v>29.540559742987774</v>
      </c>
      <c r="DT48" s="118">
        <f>(('MMO - Euro100kg'!DT48/0.97116)*DT$65)</f>
        <v>29.699010118483731</v>
      </c>
      <c r="DU48" s="118">
        <f>(('MMO - Euro100kg'!DU48/0.97116)*DU$65)</f>
        <v>30.532947197166269</v>
      </c>
      <c r="DV48" s="118">
        <f>(('MMO - Euro100kg'!DV48/0.97116)*DV$65)</f>
        <v>31.202310638823672</v>
      </c>
      <c r="DW48" s="118">
        <f>(('MMO - Euro100kg'!DW48/0.97116)*DW$65)</f>
        <v>30.996186309461155</v>
      </c>
      <c r="DX48" s="118">
        <f>(('MMO - Euro100kg'!DX48/0.97116)*DX$65)</f>
        <v>31.332478303914527</v>
      </c>
      <c r="DY48" s="118">
        <f>(('MMO - Euro100kg'!DY48/0.97116)*DY$65)</f>
        <v>31.404614718099623</v>
      </c>
      <c r="DZ48" s="118">
        <f>(('MMO - Euro100kg'!DZ48/0.97116)*DZ$65)</f>
        <v>31.311681639215728</v>
      </c>
      <c r="EA48" s="118">
        <f>(('MMO - Euro100kg'!EA48/0.97116)*EA$65)</f>
        <v>31.543759993776067</v>
      </c>
      <c r="EB48" s="118">
        <f>(('MMO - Euro100kg'!EB48/0.97116)*EB$65)</f>
        <v>31.942698422505035</v>
      </c>
      <c r="EC48" s="118">
        <f>(('MMO - Euro100kg'!EC48/0.97116)*EC$65)</f>
        <v>31.689985492721181</v>
      </c>
      <c r="ED48" s="118">
        <f>(('MMO - Euro100kg'!ED48/0.97116)*ED$65)</f>
        <v>31.070616673760131</v>
      </c>
      <c r="EE48" s="268"/>
      <c r="EF48" s="268"/>
      <c r="EG48" s="268"/>
      <c r="EH48" s="268"/>
      <c r="EI48" s="268"/>
      <c r="EJ48" s="268"/>
      <c r="EK48" s="268"/>
      <c r="EL48" s="268"/>
      <c r="EM48" s="268"/>
      <c r="EN48" s="268"/>
      <c r="EO48" s="268"/>
      <c r="EP48" s="268"/>
      <c r="EQ48" s="268"/>
      <c r="ER48" s="268"/>
      <c r="ES48" s="268"/>
      <c r="ET48" s="268"/>
      <c r="EU48" s="268"/>
      <c r="EV48" s="268"/>
      <c r="EW48" s="268">
        <f t="shared" ref="EW48:FB48" si="0">EW53</f>
        <v>32.200654372091108</v>
      </c>
      <c r="EX48" s="268">
        <f t="shared" si="0"/>
        <v>32.63944725894806</v>
      </c>
      <c r="EY48" s="268">
        <f t="shared" si="0"/>
        <v>33.343877836813704</v>
      </c>
      <c r="EZ48" s="268">
        <f t="shared" si="0"/>
        <v>34.366880843527326</v>
      </c>
      <c r="FA48" s="268">
        <f t="shared" si="0"/>
        <v>34.722301371555666</v>
      </c>
      <c r="FB48" s="268">
        <f t="shared" si="0"/>
        <v>34.62707195518761</v>
      </c>
      <c r="FC48" s="268">
        <f>FC53</f>
        <v>34.158134190040776</v>
      </c>
      <c r="FD48" s="268">
        <f>FD53</f>
        <v>33.967466637835166</v>
      </c>
      <c r="FE48" s="268">
        <f>FE53</f>
        <v>33.651727006878374</v>
      </c>
      <c r="FF48" s="268">
        <f>FF53</f>
        <v>32.471808970715429</v>
      </c>
      <c r="FG48" s="268">
        <f>FG53</f>
        <v>31.520392623254661</v>
      </c>
      <c r="FH48" s="268"/>
      <c r="FI48" s="268"/>
      <c r="FJ48" s="268"/>
      <c r="FK48" s="268"/>
      <c r="FL48" s="268"/>
      <c r="FM48" s="268"/>
      <c r="FN48" s="268"/>
      <c r="FO48" s="268"/>
      <c r="FP48" s="268"/>
      <c r="FQ48" s="268"/>
      <c r="FR48" s="268"/>
      <c r="FS48" s="268"/>
      <c r="FT48" s="268"/>
      <c r="FU48" s="268"/>
      <c r="FV48" s="268"/>
      <c r="FW48" s="268"/>
      <c r="FX48" s="268"/>
      <c r="FY48" s="268"/>
      <c r="FZ48" s="268"/>
      <c r="GA48" s="268"/>
      <c r="GB48" s="268"/>
      <c r="GC48" s="268"/>
      <c r="GD48" s="268"/>
      <c r="GE48" s="268"/>
      <c r="GF48" s="268"/>
      <c r="GG48" s="268"/>
      <c r="GH48" s="268"/>
      <c r="GI48" s="268"/>
      <c r="GJ48" s="268"/>
      <c r="GK48" s="268"/>
      <c r="GL48" s="268"/>
      <c r="GM48" s="268"/>
      <c r="GN48" s="268"/>
      <c r="GO48" s="268"/>
      <c r="GP48" s="268"/>
      <c r="GQ48" s="268"/>
      <c r="GR48" s="268"/>
      <c r="GS48" s="268"/>
      <c r="GT48" s="268"/>
      <c r="GU48" s="268"/>
      <c r="GV48" s="268"/>
      <c r="GW48" s="268"/>
      <c r="GX48" s="268"/>
      <c r="GY48" s="268"/>
      <c r="GZ48" s="268"/>
      <c r="HA48" s="268"/>
      <c r="HB48" s="268"/>
      <c r="HC48" s="268"/>
      <c r="HD48" s="268"/>
      <c r="HE48" s="268"/>
      <c r="HF48" s="268"/>
      <c r="HG48" s="268"/>
      <c r="HH48" s="268"/>
      <c r="HI48" s="268"/>
      <c r="HJ48" s="268"/>
      <c r="HK48" s="268"/>
      <c r="HL48" s="268"/>
      <c r="HM48" s="268"/>
      <c r="HN48" s="268"/>
      <c r="HO48" s="268"/>
      <c r="HP48" s="268"/>
      <c r="HQ48" s="268"/>
      <c r="HR48" s="268"/>
      <c r="HS48" s="268"/>
      <c r="HT48" s="268"/>
      <c r="HU48" s="268"/>
      <c r="HV48" s="268"/>
      <c r="HW48" s="268"/>
      <c r="HX48" s="268"/>
      <c r="HY48" s="268"/>
      <c r="HZ48" s="268"/>
      <c r="IA48" s="268"/>
      <c r="IB48" s="268"/>
      <c r="IC48" s="268"/>
      <c r="ID48" s="268"/>
      <c r="IE48" s="268"/>
      <c r="IF48" s="268"/>
      <c r="IG48" s="268"/>
      <c r="IH48" s="268"/>
      <c r="II48" s="268"/>
      <c r="IJ48" s="268"/>
      <c r="IK48" s="268"/>
      <c r="IL48" s="268"/>
      <c r="IM48" s="268"/>
      <c r="IN48" s="268"/>
      <c r="IO48" s="268"/>
      <c r="IP48" s="268"/>
      <c r="IQ48" s="268"/>
      <c r="IR48" s="268"/>
      <c r="IS48" s="268"/>
      <c r="IT48" s="268"/>
      <c r="IU48" s="268"/>
      <c r="IV48" s="268"/>
      <c r="IW48" s="268"/>
      <c r="IX48" s="268"/>
      <c r="IY48" s="268"/>
      <c r="IZ48" s="268"/>
      <c r="JA48" s="268"/>
      <c r="JB48" s="268"/>
      <c r="JC48" s="268"/>
      <c r="JD48" s="268"/>
      <c r="JE48" s="268"/>
      <c r="JF48" s="268"/>
      <c r="JG48" s="268"/>
      <c r="JH48" s="268"/>
      <c r="JI48" s="268"/>
      <c r="JJ48" s="268"/>
      <c r="JK48" s="268"/>
      <c r="JL48" s="268"/>
      <c r="JM48" s="268"/>
      <c r="JN48" s="268"/>
      <c r="JO48" s="268"/>
      <c r="JP48" s="268"/>
      <c r="JQ48" s="268"/>
      <c r="JR48" s="268"/>
      <c r="JS48" s="268"/>
      <c r="JT48" s="268"/>
      <c r="JU48" s="268"/>
      <c r="JV48" s="268"/>
      <c r="JW48" s="268"/>
      <c r="JX48" s="268"/>
      <c r="JY48" s="268"/>
      <c r="JZ48" s="268"/>
      <c r="KA48" s="268"/>
      <c r="KB48" s="268"/>
      <c r="KC48" s="268"/>
      <c r="KD48" s="268"/>
      <c r="KE48" s="268"/>
      <c r="KF48" s="268"/>
      <c r="KG48" s="268"/>
      <c r="KH48" s="268"/>
      <c r="KI48" s="268"/>
      <c r="KJ48" s="268"/>
      <c r="KK48" s="268"/>
      <c r="KL48" s="268"/>
      <c r="KM48" s="268"/>
      <c r="KN48" s="268"/>
      <c r="KO48" s="268"/>
      <c r="KP48" s="268"/>
      <c r="KQ48" s="268"/>
      <c r="KR48" s="268"/>
      <c r="KS48" s="268"/>
      <c r="KT48" s="268"/>
      <c r="KU48" s="268"/>
      <c r="KV48" s="268"/>
      <c r="KW48" s="268"/>
      <c r="KX48" s="268"/>
      <c r="KY48" s="268"/>
      <c r="KZ48" s="269"/>
      <c r="LA48" s="20"/>
      <c r="LB48" s="25"/>
      <c r="LE48" s="23"/>
      <c r="LF48" s="24"/>
    </row>
    <row r="49" spans="2:318" s="17" customFormat="1" ht="18" customHeight="1">
      <c r="B49" s="85" t="s">
        <v>141</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f>(('MMO - Euro100kg'!CU49/0.97116)*CU$65)</f>
        <v>27.843829837424106</v>
      </c>
      <c r="CV49" s="117">
        <f>(('MMO - Euro100kg'!CV49/0.97116)*CV$65)</f>
        <v>26.016930407648701</v>
      </c>
      <c r="CW49" s="117">
        <f>(('MMO - Euro100kg'!CW49/0.97116)*CW$65)</f>
        <v>25.046659653878596</v>
      </c>
      <c r="CX49" s="117">
        <f>(('MMO - Euro100kg'!CX49/0.97116)*CX$65)</f>
        <v>22.642817566168809</v>
      </c>
      <c r="CY49" s="117">
        <f>(('MMO - Euro100kg'!CY49/0.97116)*CY$65)</f>
        <v>22.234258441308427</v>
      </c>
      <c r="CZ49" s="117">
        <f>(('MMO - Euro100kg'!CZ49/0.97116)*CZ$65)</f>
        <v>21.65080703155121</v>
      </c>
      <c r="DA49" s="117">
        <f>(('MMO - Euro100kg'!DA49/0.97116)*DA$65)</f>
        <v>22.069098602710074</v>
      </c>
      <c r="DB49" s="117">
        <f>(('MMO - Euro100kg'!DB49/0.97116)*DB$65)</f>
        <v>22.781586677712436</v>
      </c>
      <c r="DC49" s="117">
        <f>(('MMO - Euro100kg'!DC49/0.97116)*DC$65)</f>
        <v>24.148131900410686</v>
      </c>
      <c r="DD49" s="117">
        <f>(('MMO - Euro100kg'!DD49/0.97116)*DD$65)</f>
        <v>25.392612841010404</v>
      </c>
      <c r="DE49" s="117">
        <f>(('MMO - Euro100kg'!DE49/0.97116)*DE$65)</f>
        <v>26.270401506819347</v>
      </c>
      <c r="DF49" s="117">
        <f>(('MMO - Euro100kg'!DF49/0.97116)*DF$65)</f>
        <v>26.219320804683662</v>
      </c>
      <c r="DG49" s="117">
        <f>(('MMO - Euro100kg'!DG49/0.97116)*DG$65)</f>
        <v>26.352205551162534</v>
      </c>
      <c r="DH49" s="117">
        <f>(('MMO - Euro100kg'!DH49/0.97116)*DH$65)</f>
        <v>25.820860454581574</v>
      </c>
      <c r="DI49" s="117">
        <f>(('MMO - Euro100kg'!DI49/0.97116)*DI$65)</f>
        <v>26.116133179150278</v>
      </c>
      <c r="DJ49" s="117">
        <f>(('MMO - Euro100kg'!DJ49/0.97116)*DJ$65)</f>
        <v>25.448654085466934</v>
      </c>
      <c r="DK49" s="117">
        <f>(('MMO - Euro100kg'!DK49/0.97116)*DK$65)</f>
        <v>25.39868433825438</v>
      </c>
      <c r="DL49" s="117">
        <f>(('MMO - Euro100kg'!DL49/0.97116)*DL$65)</f>
        <v>25.325716019444464</v>
      </c>
      <c r="DM49" s="117">
        <f>(('MMO - Euro100kg'!DM49/0.97116)*DM$65)</f>
        <v>26.341843379840061</v>
      </c>
      <c r="DN49" s="117">
        <f>(('MMO - Euro100kg'!DN49/0.97116)*DN$65)</f>
        <v>26.953745036379242</v>
      </c>
      <c r="DO49" s="117">
        <f>(('MMO - Euro100kg'!DO49/0.97116)*DO$65)</f>
        <v>28.195753270854091</v>
      </c>
      <c r="DP49" s="117">
        <f>(('MMO - Euro100kg'!DP49/0.97116)*DP$65)</f>
        <v>29.672197164600124</v>
      </c>
      <c r="DQ49" s="117">
        <f>(('MMO - Euro100kg'!DQ49/0.97116)*DQ$65)</f>
        <v>29.396013396333604</v>
      </c>
      <c r="DR49" s="117">
        <f>(('MMO - Euro100kg'!DR49/0.97116)*DR$65)</f>
        <v>28.993279277518287</v>
      </c>
      <c r="DS49" s="117">
        <f>(('MMO - Euro100kg'!DS49/0.97116)*DS$65)</f>
        <v>28.947962482555504</v>
      </c>
      <c r="DT49" s="117">
        <f>(('MMO - Euro100kg'!DT49/0.97116)*DT$65)</f>
        <v>29.021148479376571</v>
      </c>
      <c r="DU49" s="117">
        <f>(('MMO - Euro100kg'!DU49/0.97116)*DU$65)</f>
        <v>29.672069821630089</v>
      </c>
      <c r="DV49" s="117">
        <f>(('MMO - Euro100kg'!DV49/0.97116)*DV$65)</f>
        <v>29.992741855926266</v>
      </c>
      <c r="DW49" s="117">
        <f>(('MMO - Euro100kg'!DW49/0.97116)*DW$65)</f>
        <v>30.006788360080009</v>
      </c>
      <c r="DX49" s="117">
        <f>(('MMO - Euro100kg'!DX49/0.97116)*DX$65)</f>
        <v>30.827878603990719</v>
      </c>
      <c r="DY49" s="117">
        <f>(('MMO - Euro100kg'!DY49/0.97116)*DY$65)</f>
        <v>31.228189574702448</v>
      </c>
      <c r="DZ49" s="117">
        <f>(('MMO - Euro100kg'!DZ49/0.97116)*DZ$65)</f>
        <v>31.014237230352684</v>
      </c>
      <c r="EA49" s="117">
        <f>(('MMO - Euro100kg'!EA49/0.97116)*EA$65)</f>
        <v>31.247502789810014</v>
      </c>
      <c r="EB49" s="117">
        <f>(('MMO - Euro100kg'!EB49/0.97116)*EB$65)</f>
        <v>31.257129596295879</v>
      </c>
      <c r="EC49" s="117">
        <f>(('MMO - Euro100kg'!EC49/0.97116)*EC$65)</f>
        <v>31.019259350557039</v>
      </c>
      <c r="ED49" s="117">
        <f>(('MMO - Euro100kg'!ED49/0.97116)*ED$65)</f>
        <v>30.188457849792613</v>
      </c>
      <c r="EE49" s="266">
        <f>(('MMO - Euro100kg'!EE49/0.97116)*EE$65)</f>
        <v>29.418222233483885</v>
      </c>
      <c r="EF49" s="266">
        <f>(('MMO - Euro100kg'!EF49/0.97116)*EF$65)</f>
        <v>29.568192541380142</v>
      </c>
      <c r="EG49" s="266">
        <f>(('MMO - Euro100kg'!EG49/0.97116)*EG$65)</f>
        <v>28.759925923992604</v>
      </c>
      <c r="EH49" s="266">
        <f>(('MMO - Euro100kg'!EH49/0.97116)*EH$65)</f>
        <v>27.151297213999758</v>
      </c>
      <c r="EI49" s="266">
        <f>(('MMO - Euro100kg'!EI49/0.97116)*EI$65)</f>
        <v>25.84509740002467</v>
      </c>
      <c r="EJ49" s="266">
        <f>(('MMO - Euro100kg'!EJ49/0.97116)*EJ$65)</f>
        <v>25.65833063554561</v>
      </c>
      <c r="EK49" s="266">
        <f>(('MMO - Euro100kg'!EK49/0.97116)*EK$65)</f>
        <v>25.196096398188306</v>
      </c>
      <c r="EL49" s="266">
        <f>(('MMO - Euro100kg'!EL49/0.97116)*EL$65)</f>
        <v>25.35976999464755</v>
      </c>
      <c r="EM49" s="266">
        <f>(('MMO - Euro100kg'!EM49/0.97116)*EM$65)</f>
        <v>26.383703690463484</v>
      </c>
      <c r="EN49" s="266">
        <f>(('MMO - Euro100kg'!EN49/0.97116)*EN$65)</f>
        <v>27.542939275779947</v>
      </c>
      <c r="EO49" s="266">
        <f>(('MMO - Euro100kg'!EO49/0.97116)*EO$65)</f>
        <v>28.18404104985812</v>
      </c>
      <c r="EP49" s="266">
        <f>(('MMO - Euro100kg'!EP49/0.97116)*EP$65)</f>
        <v>28.60697845305252</v>
      </c>
      <c r="EQ49" s="266">
        <f>(('MMO - Euro100kg'!EQ49/0.97116)*EQ$65)</f>
        <v>29.361277235470979</v>
      </c>
      <c r="ER49" s="266">
        <f>(('MMO - Euro100kg'!ER49/0.97116)*ER$65)</f>
        <v>30.269657111083657</v>
      </c>
      <c r="ES49" s="266">
        <f>(('MMO - Euro100kg'!ES49/0.97116)*ES$65)</f>
        <v>30.167856069030851</v>
      </c>
      <c r="ET49" s="266">
        <f>(('MMO - Euro100kg'!ET49/0.97116)*ET$65)</f>
        <v>29.931564314839981</v>
      </c>
      <c r="EU49" s="266">
        <f>(('MMO - Euro100kg'!EU49/0.97116)*EU$65)</f>
        <v>29.906503562749702</v>
      </c>
      <c r="EV49" s="266">
        <f>(('MMO - Euro100kg'!EV49/0.97116)*EV$65)</f>
        <v>31.294030231887636</v>
      </c>
      <c r="EW49" s="266">
        <f>(('MMO - Euro100kg'!EW49/0.97116)*EW$65)</f>
        <v>32.209522632727868</v>
      </c>
      <c r="EX49" s="266">
        <f>(('MMO - Euro100kg'!EX49/0.97116)*EX$65)</f>
        <v>32.648302236500669</v>
      </c>
      <c r="EY49" s="266">
        <f>(('MMO - Euro100kg'!EY49/0.97116)*EY$65)</f>
        <v>33.343877836813704</v>
      </c>
      <c r="EZ49" s="266">
        <f>(('MMO - Euro100kg'!EZ49/0.97116)*EZ$65)</f>
        <v>34.401771077886238</v>
      </c>
      <c r="FA49" s="266">
        <f>(('MMO - Euro100kg'!FA49/0.97116)*FA$65)</f>
        <v>34.730936611886818</v>
      </c>
      <c r="FB49" s="266">
        <f>(('MMO - Euro100kg'!FB49/0.97116)*FB$65)</f>
        <v>34.65290662712632</v>
      </c>
      <c r="FC49" s="266">
        <f>(('MMO - Euro100kg'!FC49/0.97116)*FC$65)</f>
        <v>34.117503732871313</v>
      </c>
      <c r="FD49" s="266"/>
      <c r="FE49" s="266"/>
      <c r="FF49" s="266"/>
      <c r="FG49" s="266"/>
      <c r="FH49" s="266"/>
      <c r="FI49" s="266"/>
      <c r="FJ49" s="266"/>
      <c r="FK49" s="266"/>
      <c r="FL49" s="266"/>
      <c r="FM49" s="266"/>
      <c r="FN49" s="266"/>
      <c r="FO49" s="266"/>
      <c r="FP49" s="266"/>
      <c r="FQ49" s="266"/>
      <c r="FR49" s="266"/>
      <c r="FS49" s="266"/>
      <c r="FT49" s="266"/>
      <c r="FU49" s="266"/>
      <c r="FV49" s="266"/>
      <c r="FW49" s="266"/>
      <c r="FX49" s="266"/>
      <c r="FY49" s="266"/>
      <c r="FZ49" s="266"/>
      <c r="GA49" s="266"/>
      <c r="GB49" s="266"/>
      <c r="GC49" s="266"/>
      <c r="GD49" s="266"/>
      <c r="GE49" s="266"/>
      <c r="GF49" s="266"/>
      <c r="GG49" s="266"/>
      <c r="GH49" s="266"/>
      <c r="GI49" s="266"/>
      <c r="GJ49" s="266"/>
      <c r="GK49" s="266"/>
      <c r="GL49" s="266"/>
      <c r="GM49" s="266"/>
      <c r="GN49" s="266"/>
      <c r="GO49" s="266"/>
      <c r="GP49" s="266"/>
      <c r="GQ49" s="266"/>
      <c r="GR49" s="266"/>
      <c r="GS49" s="266"/>
      <c r="GT49" s="266"/>
      <c r="GU49" s="266"/>
      <c r="GV49" s="266"/>
      <c r="GW49" s="266"/>
      <c r="GX49" s="266"/>
      <c r="GY49" s="266"/>
      <c r="GZ49" s="266"/>
      <c r="HA49" s="266"/>
      <c r="HB49" s="266"/>
      <c r="HC49" s="266"/>
      <c r="HD49" s="266"/>
      <c r="HE49" s="266"/>
      <c r="HF49" s="266"/>
      <c r="HG49" s="266"/>
      <c r="HH49" s="266"/>
      <c r="HI49" s="266"/>
      <c r="HJ49" s="266"/>
      <c r="HK49" s="266"/>
      <c r="HL49" s="266"/>
      <c r="HM49" s="266"/>
      <c r="HN49" s="266"/>
      <c r="HO49" s="266"/>
      <c r="HP49" s="266"/>
      <c r="HQ49" s="266"/>
      <c r="HR49" s="266"/>
      <c r="HS49" s="266"/>
      <c r="HT49" s="266"/>
      <c r="HU49" s="266"/>
      <c r="HV49" s="266"/>
      <c r="HW49" s="266"/>
      <c r="HX49" s="266"/>
      <c r="HY49" s="266"/>
      <c r="HZ49" s="266"/>
      <c r="IA49" s="266"/>
      <c r="IB49" s="266"/>
      <c r="IC49" s="266"/>
      <c r="ID49" s="266"/>
      <c r="IE49" s="266"/>
      <c r="IF49" s="266"/>
      <c r="IG49" s="266"/>
      <c r="IH49" s="266"/>
      <c r="II49" s="266"/>
      <c r="IJ49" s="266"/>
      <c r="IK49" s="266"/>
      <c r="IL49" s="266"/>
      <c r="IM49" s="266"/>
      <c r="IN49" s="266"/>
      <c r="IO49" s="266"/>
      <c r="IP49" s="266"/>
      <c r="IQ49" s="266"/>
      <c r="IR49" s="266"/>
      <c r="IS49" s="266"/>
      <c r="IT49" s="266"/>
      <c r="IU49" s="266"/>
      <c r="IV49" s="266"/>
      <c r="IW49" s="266"/>
      <c r="IX49" s="266"/>
      <c r="IY49" s="266"/>
      <c r="IZ49" s="266"/>
      <c r="JA49" s="266"/>
      <c r="JB49" s="266"/>
      <c r="JC49" s="266"/>
      <c r="JD49" s="266"/>
      <c r="JE49" s="266"/>
      <c r="JF49" s="266"/>
      <c r="JG49" s="266"/>
      <c r="JH49" s="266"/>
      <c r="JI49" s="266"/>
      <c r="JJ49" s="266"/>
      <c r="JK49" s="266"/>
      <c r="JL49" s="266"/>
      <c r="JM49" s="266"/>
      <c r="JN49" s="266"/>
      <c r="JO49" s="266"/>
      <c r="JP49" s="266"/>
      <c r="JQ49" s="266"/>
      <c r="JR49" s="266"/>
      <c r="JS49" s="266"/>
      <c r="JT49" s="266"/>
      <c r="JU49" s="266"/>
      <c r="JV49" s="266"/>
      <c r="JW49" s="266"/>
      <c r="JX49" s="266"/>
      <c r="JY49" s="266"/>
      <c r="JZ49" s="266"/>
      <c r="KA49" s="266"/>
      <c r="KB49" s="266"/>
      <c r="KC49" s="266"/>
      <c r="KD49" s="266"/>
      <c r="KE49" s="266"/>
      <c r="KF49" s="266"/>
      <c r="KG49" s="266"/>
      <c r="KH49" s="266"/>
      <c r="KI49" s="266"/>
      <c r="KJ49" s="266"/>
      <c r="KK49" s="266"/>
      <c r="KL49" s="266"/>
      <c r="KM49" s="266"/>
      <c r="KN49" s="266"/>
      <c r="KO49" s="266"/>
      <c r="KP49" s="266"/>
      <c r="KQ49" s="266"/>
      <c r="KR49" s="266"/>
      <c r="KS49" s="266"/>
      <c r="KT49" s="266"/>
      <c r="KU49" s="266"/>
      <c r="KV49" s="266"/>
      <c r="KW49" s="266"/>
      <c r="KX49" s="266"/>
      <c r="KY49" s="266"/>
      <c r="KZ49" s="267"/>
      <c r="LA49" s="20"/>
      <c r="LB49" s="25"/>
      <c r="LE49" s="23"/>
      <c r="LF49" s="24"/>
    </row>
    <row r="50" spans="2:318" s="17" customFormat="1" ht="18" customHeight="1">
      <c r="B50" s="8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c r="DW50" s="118"/>
      <c r="DX50" s="118"/>
      <c r="DY50" s="118"/>
      <c r="DZ50" s="118"/>
      <c r="EA50" s="118"/>
      <c r="EB50" s="118"/>
      <c r="EC50" s="118"/>
      <c r="ED50" s="118"/>
      <c r="EE50" s="268"/>
      <c r="EF50" s="268"/>
      <c r="EG50" s="268"/>
      <c r="EH50" s="268"/>
      <c r="EI50" s="268"/>
      <c r="EJ50" s="268"/>
      <c r="EK50" s="268"/>
      <c r="EL50" s="268"/>
      <c r="EM50" s="268"/>
      <c r="EN50" s="268"/>
      <c r="EO50" s="268"/>
      <c r="EP50" s="268"/>
      <c r="EQ50" s="268"/>
      <c r="ER50" s="268"/>
      <c r="ES50" s="268"/>
      <c r="ET50" s="268"/>
      <c r="EU50" s="268"/>
      <c r="EV50" s="268"/>
      <c r="EW50" s="268"/>
      <c r="EX50" s="268"/>
      <c r="EY50" s="268"/>
      <c r="EZ50" s="268"/>
      <c r="FA50" s="268"/>
      <c r="FB50" s="268"/>
      <c r="FC50" s="268"/>
      <c r="FD50" s="268"/>
      <c r="FE50" s="268"/>
      <c r="FF50" s="268"/>
      <c r="FG50" s="268"/>
      <c r="FH50" s="268"/>
      <c r="FI50" s="268"/>
      <c r="FJ50" s="268"/>
      <c r="FK50" s="268"/>
      <c r="FL50" s="268"/>
      <c r="FM50" s="268"/>
      <c r="FN50" s="268"/>
      <c r="FO50" s="268"/>
      <c r="FP50" s="268"/>
      <c r="FQ50" s="268"/>
      <c r="FR50" s="268"/>
      <c r="FS50" s="268"/>
      <c r="FT50" s="268"/>
      <c r="FU50" s="268"/>
      <c r="FV50" s="268"/>
      <c r="FW50" s="268"/>
      <c r="FX50" s="268"/>
      <c r="FY50" s="268"/>
      <c r="FZ50" s="268"/>
      <c r="GA50" s="268"/>
      <c r="GB50" s="268"/>
      <c r="GC50" s="268"/>
      <c r="GD50" s="268"/>
      <c r="GE50" s="268"/>
      <c r="GF50" s="268"/>
      <c r="GG50" s="268"/>
      <c r="GH50" s="268"/>
      <c r="GI50" s="268"/>
      <c r="GJ50" s="268"/>
      <c r="GK50" s="268"/>
      <c r="GL50" s="268"/>
      <c r="GM50" s="268"/>
      <c r="GN50" s="268"/>
      <c r="GO50" s="268"/>
      <c r="GP50" s="268"/>
      <c r="GQ50" s="268"/>
      <c r="GR50" s="268"/>
      <c r="GS50" s="268"/>
      <c r="GT50" s="268"/>
      <c r="GU50" s="268"/>
      <c r="GV50" s="268"/>
      <c r="GW50" s="268"/>
      <c r="GX50" s="268"/>
      <c r="GY50" s="268"/>
      <c r="GZ50" s="268"/>
      <c r="HA50" s="268"/>
      <c r="HB50" s="268"/>
      <c r="HC50" s="268"/>
      <c r="HD50" s="268"/>
      <c r="HE50" s="268"/>
      <c r="HF50" s="268"/>
      <c r="HG50" s="268"/>
      <c r="HH50" s="268"/>
      <c r="HI50" s="268"/>
      <c r="HJ50" s="268"/>
      <c r="HK50" s="268"/>
      <c r="HL50" s="268"/>
      <c r="HM50" s="268"/>
      <c r="HN50" s="268"/>
      <c r="HO50" s="268"/>
      <c r="HP50" s="268"/>
      <c r="HQ50" s="268"/>
      <c r="HR50" s="268"/>
      <c r="HS50" s="268"/>
      <c r="HT50" s="268"/>
      <c r="HU50" s="268"/>
      <c r="HV50" s="268"/>
      <c r="HW50" s="268"/>
      <c r="HX50" s="268"/>
      <c r="HY50" s="268"/>
      <c r="HZ50" s="268"/>
      <c r="IA50" s="268"/>
      <c r="IB50" s="268"/>
      <c r="IC50" s="268"/>
      <c r="ID50" s="268"/>
      <c r="IE50" s="268"/>
      <c r="IF50" s="268"/>
      <c r="IG50" s="268"/>
      <c r="IH50" s="268"/>
      <c r="II50" s="268"/>
      <c r="IJ50" s="268"/>
      <c r="IK50" s="268"/>
      <c r="IL50" s="268"/>
      <c r="IM50" s="268"/>
      <c r="IN50" s="268"/>
      <c r="IO50" s="268"/>
      <c r="IP50" s="268"/>
      <c r="IQ50" s="268"/>
      <c r="IR50" s="268"/>
      <c r="IS50" s="268"/>
      <c r="IT50" s="268"/>
      <c r="IU50" s="268"/>
      <c r="IV50" s="268"/>
      <c r="IW50" s="268"/>
      <c r="IX50" s="268"/>
      <c r="IY50" s="268"/>
      <c r="IZ50" s="268"/>
      <c r="JA50" s="268"/>
      <c r="JB50" s="268"/>
      <c r="JC50" s="268"/>
      <c r="JD50" s="268"/>
      <c r="JE50" s="268"/>
      <c r="JF50" s="268"/>
      <c r="JG50" s="268"/>
      <c r="JH50" s="268"/>
      <c r="JI50" s="268"/>
      <c r="JJ50" s="268"/>
      <c r="JK50" s="268"/>
      <c r="JL50" s="268"/>
      <c r="JM50" s="268"/>
      <c r="JN50" s="268"/>
      <c r="JO50" s="268"/>
      <c r="JP50" s="268"/>
      <c r="JQ50" s="268"/>
      <c r="JR50" s="268"/>
      <c r="JS50" s="268"/>
      <c r="JT50" s="268"/>
      <c r="JU50" s="268"/>
      <c r="JV50" s="268"/>
      <c r="JW50" s="268"/>
      <c r="JX50" s="268"/>
      <c r="JY50" s="268"/>
      <c r="JZ50" s="268"/>
      <c r="KA50" s="268"/>
      <c r="KB50" s="268"/>
      <c r="KC50" s="268"/>
      <c r="KD50" s="268"/>
      <c r="KE50" s="268"/>
      <c r="KF50" s="268"/>
      <c r="KG50" s="268"/>
      <c r="KH50" s="268"/>
      <c r="KI50" s="268"/>
      <c r="KJ50" s="268"/>
      <c r="KK50" s="268"/>
      <c r="KL50" s="268"/>
      <c r="KM50" s="268"/>
      <c r="KN50" s="268"/>
      <c r="KO50" s="268"/>
      <c r="KP50" s="268"/>
      <c r="KQ50" s="268"/>
      <c r="KR50" s="268"/>
      <c r="KS50" s="268"/>
      <c r="KT50" s="268"/>
      <c r="KU50" s="268"/>
      <c r="KV50" s="268"/>
      <c r="KW50" s="268"/>
      <c r="KX50" s="268"/>
      <c r="KY50" s="268"/>
      <c r="KZ50" s="269"/>
      <c r="LA50" s="20"/>
      <c r="LB50" s="25"/>
      <c r="LE50" s="23"/>
      <c r="LF50" s="24"/>
    </row>
    <row r="51" spans="2:318" s="17" customFormat="1" ht="18" customHeight="1">
      <c r="B51" s="85" t="s">
        <v>61</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c r="BT51" s="117"/>
      <c r="BU51" s="117"/>
      <c r="BV51" s="117"/>
      <c r="BW51" s="117"/>
      <c r="BX51" s="117"/>
      <c r="BY51" s="117"/>
      <c r="BZ51" s="117"/>
      <c r="CA51" s="117"/>
      <c r="CB51" s="117"/>
      <c r="CC51" s="117"/>
      <c r="CD51" s="117"/>
      <c r="CE51" s="117"/>
      <c r="CF51" s="117"/>
      <c r="CG51" s="117"/>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17"/>
      <c r="DD51" s="117"/>
      <c r="DE51" s="117"/>
      <c r="DF51" s="117"/>
      <c r="DG51" s="117"/>
      <c r="DH51" s="117"/>
      <c r="DI51" s="117"/>
      <c r="DJ51" s="117"/>
      <c r="DK51" s="117"/>
      <c r="DL51" s="117"/>
      <c r="DM51" s="117"/>
      <c r="DN51" s="117"/>
      <c r="DO51" s="117"/>
      <c r="DP51" s="117"/>
      <c r="DQ51" s="117"/>
      <c r="DR51" s="117"/>
      <c r="DS51" s="117"/>
      <c r="DT51" s="117"/>
      <c r="DU51" s="117"/>
      <c r="DV51" s="117"/>
      <c r="DW51" s="117"/>
      <c r="DX51" s="117"/>
      <c r="DY51" s="117"/>
      <c r="DZ51" s="117"/>
      <c r="EA51" s="117"/>
      <c r="EB51" s="117"/>
      <c r="EC51" s="117"/>
      <c r="ED51" s="117"/>
      <c r="EE51" s="266"/>
      <c r="EF51" s="266"/>
      <c r="EG51" s="266"/>
      <c r="EH51" s="266"/>
      <c r="EI51" s="266"/>
      <c r="EJ51" s="266"/>
      <c r="EK51" s="266"/>
      <c r="EL51" s="266"/>
      <c r="EM51" s="266"/>
      <c r="EN51" s="266"/>
      <c r="EO51" s="266"/>
      <c r="EP51" s="266"/>
      <c r="EQ51" s="266"/>
      <c r="ER51" s="266"/>
      <c r="ES51" s="266"/>
      <c r="ET51" s="266"/>
      <c r="EU51" s="266"/>
      <c r="EV51" s="266"/>
      <c r="EW51" s="266">
        <f>(('MMO - Euro100kg'!EW51/0.97116)*EW$65)</f>
        <v>30.630972239383823</v>
      </c>
      <c r="EX51" s="266">
        <f>(('MMO - Euro100kg'!EX51/0.97116)*EX$65)</f>
        <v>30.416847893241069</v>
      </c>
      <c r="EY51" s="266">
        <f>(('MMO - Euro100kg'!EY51/0.97116)*EY$65)</f>
        <v>31.24470550681659</v>
      </c>
      <c r="EZ51" s="266">
        <f>(('MMO - Euro100kg'!EZ51/0.97116)*EZ$65)</f>
        <v>31.828616293916554</v>
      </c>
      <c r="FA51" s="266">
        <f>(('MMO - Euro100kg'!FA51/0.97116)*FA$65)</f>
        <v>31.984930186580996</v>
      </c>
      <c r="FB51" s="266">
        <f>(('MMO - Euro100kg'!FB51/0.97116)*FB$65)</f>
        <v>32.517240413526089</v>
      </c>
      <c r="FC51" s="266">
        <f>(('MMO - Euro100kg'!FC51/0.97116)*FC$65)</f>
        <v>31.712179970344742</v>
      </c>
      <c r="FD51" s="266">
        <f>(('MMO - Euro100kg'!FD51/0.97116)*FD$65)</f>
        <v>31.59033825528234</v>
      </c>
      <c r="FE51" s="266">
        <f>(('MMO - Euro100kg'!FE51/0.97116)*FE$65)</f>
        <v>31.358069113225419</v>
      </c>
      <c r="FF51" s="266">
        <f>(('MMO - Euro100kg'!FF51/0.97116)*FF$65)</f>
        <v>31.129436961983604</v>
      </c>
      <c r="FG51" s="266">
        <f>(('MMO - Euro100kg'!FG51/0.97116)*FG$65)</f>
        <v>30.495748898224804</v>
      </c>
      <c r="FH51" s="266">
        <f>(('MMO - Euro100kg'!FH51/0.97116)*FH$65)</f>
        <v>29.56048982659912</v>
      </c>
      <c r="FI51" s="266">
        <f>(('MMO - Euro100kg'!FI51/0.97116)*FI$65)</f>
        <v>27.813772807776267</v>
      </c>
      <c r="FJ51" s="266">
        <f>(('MMO - Euro100kg'!FJ51/0.97116)*FJ$65)</f>
        <v>27.893834692532636</v>
      </c>
      <c r="FK51" s="266">
        <f>(('MMO - Euro100kg'!FK51/0.97116)*FK$65)</f>
        <v>28.153040899542816</v>
      </c>
      <c r="FL51" s="266">
        <f>(('MMO - Euro100kg'!FL51/0.97116)*FL$65)</f>
        <v>28.092478067465709</v>
      </c>
      <c r="FM51" s="266">
        <f>(('MMO - Euro100kg'!FM51/0.97116)*FM$65)</f>
        <v>28.296801145022449</v>
      </c>
      <c r="FN51" s="266">
        <f>(('MMO - Euro100kg'!FN51/0.97116)*FN$65)</f>
        <v>28.371805263808223</v>
      </c>
      <c r="FO51" s="266">
        <f>(('MMO - Euro100kg'!FO51/0.97116)*FO$65)</f>
        <v>27.321938094649692</v>
      </c>
      <c r="FP51" s="266">
        <f>(('MMO - Euro100kg'!FP51/0.97116)*FP$65)</f>
        <v>25.952675151365376</v>
      </c>
      <c r="FQ51" s="266">
        <f>(('MMO - Euro100kg'!FQ51/0.97116)*FQ$65)</f>
        <v>25.310687734255939</v>
      </c>
      <c r="FR51" s="266">
        <f>(('MMO - Euro100kg'!FR51/0.97116)*FR$65)</f>
        <v>24.775386136167057</v>
      </c>
      <c r="FS51" s="266">
        <f>(('MMO - Euro100kg'!FS51/0.97116)*FS$65)</f>
        <v>24.502885209440262</v>
      </c>
      <c r="FT51" s="266">
        <f>(('MMO - Euro100kg'!FT51/0.97116)*FT$65)</f>
        <v>23.914420692779768</v>
      </c>
      <c r="FU51" s="266">
        <f>(('MMO - Euro100kg'!FU51/0.97116)*FU$65)</f>
        <v>22.423861979488446</v>
      </c>
      <c r="FV51" s="266">
        <f>(('MMO - Euro100kg'!FV51/0.97116)*FV$65)</f>
        <v>22.810156925738291</v>
      </c>
      <c r="FW51" s="266">
        <f>(('MMO - Euro100kg'!FW51/0.97116)*FW$65)</f>
        <v>23.877761028048926</v>
      </c>
      <c r="FX51" s="266">
        <f>(('MMO - Euro100kg'!FX51/0.97116)*FX$65)</f>
        <v>24.177801804028171</v>
      </c>
      <c r="FY51" s="266">
        <f>(('MMO - Euro100kg'!FY51/0.97116)*FY$65)</f>
        <v>23.427542320523909</v>
      </c>
      <c r="FZ51" s="266">
        <f>(('MMO - Euro100kg'!FZ51/0.97116)*FZ$65)</f>
        <v>23.834165328061289</v>
      </c>
      <c r="GA51" s="266">
        <f>(('MMO - Euro100kg'!GA51/0.97116)*GA$65)</f>
        <v>24.733043988632151</v>
      </c>
      <c r="GB51" s="266">
        <f>(('MMO - Euro100kg'!GB51/0.97116)*GB$65)</f>
        <v>24.062534700770211</v>
      </c>
      <c r="GC51" s="266">
        <f>(('MMO - Euro100kg'!GC51/0.97116)*GC$65)</f>
        <v>24.306027431113304</v>
      </c>
      <c r="GD51" s="266">
        <f>(('MMO - Euro100kg'!GD51/0.97116)*GD$65)</f>
        <v>23.764280860002472</v>
      </c>
      <c r="GE51" s="266">
        <f>(('MMO - Euro100kg'!GE51/0.97116)*GE$65)</f>
        <v>23.018572634787265</v>
      </c>
      <c r="GF51" s="266">
        <f>(('MMO - Euro100kg'!GF51/0.97116)*GF$65)</f>
        <v>22.946798158902755</v>
      </c>
      <c r="GG51" s="266">
        <f>(('MMO - Euro100kg'!GG51/0.97116)*GG$65)</f>
        <v>24.14571666872606</v>
      </c>
      <c r="GH51" s="266">
        <f>(('MMO - Euro100kg'!GH51/0.97116)*GH$65)</f>
        <v>24.987485996128342</v>
      </c>
      <c r="GI51" s="266">
        <f>(('MMO - Euro100kg'!GI51/0.97116)*GI$65)</f>
        <v>25.311191152848142</v>
      </c>
      <c r="GJ51" s="266">
        <f>(('MMO - Euro100kg'!GJ51/0.97116)*GJ$65)</f>
        <v>27.657327113966801</v>
      </c>
      <c r="GK51" s="266">
        <f>(('MMO - Euro100kg'!GK51/0.97116)*GK$65)</f>
        <v>27.484558260224887</v>
      </c>
      <c r="GL51" s="266">
        <f>(('MMO - Euro100kg'!GL51/0.97116)*GL$65)</f>
        <v>27.201052349767288</v>
      </c>
      <c r="GM51" s="266">
        <f>(('MMO - Euro100kg'!GM51/0.97116)*GM$65)</f>
        <v>28.087528728530827</v>
      </c>
      <c r="GN51" s="266">
        <f>(('MMO - Euro100kg'!GN51/0.97116)*GN$65)</f>
        <v>27.972548807611517</v>
      </c>
      <c r="GO51" s="266">
        <f>(('MMO - Euro100kg'!GO51/0.97116)*GO$65)</f>
        <v>27.983179599654022</v>
      </c>
      <c r="GP51" s="266">
        <f>(('MMO - Euro100kg'!GP51/0.97116)*GP$65)</f>
        <v>27.115294287244119</v>
      </c>
      <c r="GQ51" s="266">
        <f>(('MMO - Euro100kg'!GQ51/0.97116)*GQ$65)</f>
        <v>27.154449215371308</v>
      </c>
      <c r="GR51" s="266">
        <f>(('MMO - Euro100kg'!GR51/0.97116)*GR$65)</f>
        <v>27.580215000617819</v>
      </c>
      <c r="GS51" s="266">
        <f>(('MMO - Euro100kg'!GS51/0.97116)*GS$65)</f>
        <v>27.967315993245194</v>
      </c>
      <c r="GT51" s="266">
        <f>(('MMO - Euro100kg'!GT51/0.97116)*GT$65)</f>
        <v>28.101097007254435</v>
      </c>
      <c r="GU51" s="266">
        <f>(('MMO - Euro100kg'!GU51/0.97116)*GU$65)</f>
        <v>28.411978841209041</v>
      </c>
      <c r="GV51" s="266">
        <f>(('MMO - Euro100kg'!GV51/0.97116)*GV$65)</f>
        <v>29.569403899366833</v>
      </c>
      <c r="GW51" s="266">
        <f>(('MMO - Euro100kg'!GW51/0.97116)*GW$65)</f>
        <v>29.568908624737425</v>
      </c>
      <c r="GX51" s="266">
        <f>(('MMO - Euro100kg'!GX51/0.97116)*GX$65)</f>
        <v>30.101459220769083</v>
      </c>
      <c r="GY51" s="266">
        <f>(('MMO - Euro100kg'!GY51/0.97116)*GY$65)</f>
        <v>30.205908796041467</v>
      </c>
      <c r="GZ51" s="266">
        <f>(('MMO - Euro100kg'!GZ51/0.97116)*GZ$65)</f>
        <v>30.401167263890606</v>
      </c>
      <c r="HA51" s="266">
        <f>(('MMO - Euro100kg'!HA51/0.97116)*HA$65)</f>
        <v>30.072650595556816</v>
      </c>
      <c r="HB51" s="266">
        <f>(('MMO - Euro100kg'!HB51/0.97116)*HB$65)</f>
        <v>29.032999809506155</v>
      </c>
      <c r="HC51" s="266">
        <f>(('MMO - Euro100kg'!HC51/0.97116)*HC$65)</f>
        <v>28.752330675780414</v>
      </c>
      <c r="HD51" s="266">
        <f>(('MMO - Euro100kg'!HD51/0.97116)*HD$65)</f>
        <v>28.59672046585429</v>
      </c>
      <c r="HE51" s="266">
        <f>(('MMO - Euro100kg'!HE51/0.97116)*HE$65)</f>
        <v>29.381482762881497</v>
      </c>
      <c r="HF51" s="266">
        <f>(('MMO - Euro100kg'!HF51/0.97116)*HF$65)</f>
        <v>29.22885437764252</v>
      </c>
      <c r="HG51" s="266">
        <f>(('MMO - Euro100kg'!HG51/0.97116)*HG$65)</f>
        <v>30.337566415420735</v>
      </c>
      <c r="HH51" s="266">
        <f>(('MMO - Euro100kg'!HH51/0.97116)*HH$65)</f>
        <v>30.758344892795172</v>
      </c>
      <c r="HI51" s="266">
        <f>(('MMO - Euro100kg'!HI51/0.97116)*HI$65)</f>
        <v>30.568598522291982</v>
      </c>
      <c r="HJ51" s="266">
        <f>(('MMO - Euro100kg'!HJ51/0.97116)*HJ$65)</f>
        <v>31.743941081853283</v>
      </c>
      <c r="HK51" s="266">
        <f>(('MMO - Euro100kg'!HK51/0.97116)*HK$65)</f>
        <v>30.983116441818403</v>
      </c>
      <c r="HL51" s="266">
        <f>(('MMO - Euro100kg'!HL51/0.97116)*HL$65)</f>
        <v>30.2811760163104</v>
      </c>
      <c r="HM51" s="266">
        <f>(('MMO - Euro100kg'!HM51/0.97116)*HM$65)</f>
        <v>29.453940104028753</v>
      </c>
      <c r="HN51" s="266">
        <f>(('MMO - Euro100kg'!HN51/0.97116)*HN$65)</f>
        <v>29.514311514065643</v>
      </c>
      <c r="HO51" s="266">
        <f>(('MMO - Euro100kg'!HO51/0.97116)*HO$65)</f>
        <v>29.873668902044034</v>
      </c>
      <c r="HP51" s="266">
        <f>(('MMO - Euro100kg'!HP51/0.97116)*HP$65)</f>
        <v>29.83822846904733</v>
      </c>
      <c r="HQ51" s="266">
        <f>(('MMO - Euro100kg'!HQ51/0.97116)*HQ$65)</f>
        <v>30.043658001099541</v>
      </c>
      <c r="HR51" s="266">
        <f>(('MMO - Euro100kg'!HR51/0.97116)*HR$65)</f>
        <v>30.553747828276588</v>
      </c>
      <c r="HS51" s="266">
        <f>(('MMO - Euro100kg'!HS51/0.97116)*HS$65)</f>
        <v>30.227448078782565</v>
      </c>
      <c r="HT51" s="266">
        <f>(('MMO - Euro100kg'!HT51/0.97116)*HT$65)</f>
        <v>30.331487289068914</v>
      </c>
      <c r="HU51" s="266">
        <f>(('MMO - Euro100kg'!HU51/0.97116)*HU$65)</f>
        <v>30.077602209630509</v>
      </c>
      <c r="HV51" s="266">
        <f>(('MMO - Euro100kg'!HV51/0.97116)*HV$65)</f>
        <v>29.969416471024342</v>
      </c>
      <c r="HW51" s="266">
        <f>(('MMO - Euro100kg'!HW51/0.97116)*HW$65)</f>
        <v>30.117542657515472</v>
      </c>
      <c r="HX51" s="266">
        <f>(('MMO - Euro100kg'!HX51/0.97116)*HX$65)</f>
        <v>29.450224010461714</v>
      </c>
      <c r="HY51" s="266">
        <f>(('MMO - Euro100kg'!HY51/0.97116)*HY$65)</f>
        <v>30.665007544866683</v>
      </c>
      <c r="HZ51" s="266">
        <f>(('MMO - Euro100kg'!HZ51/0.97116)*HZ$65)</f>
        <v>29.775159397009759</v>
      </c>
      <c r="IA51" s="266">
        <f>(('MMO - Euro100kg'!IA51/0.97116)*IA$65)</f>
        <v>30.035205167016763</v>
      </c>
      <c r="IB51" s="266">
        <f>(('MMO - Euro100kg'!IB51/0.97116)*IB$65)</f>
        <v>30.19770766169043</v>
      </c>
      <c r="IC51" s="266">
        <f>(('MMO - Euro100kg'!IC51/0.97116)*IC$65)</f>
        <v>30.265573308119208</v>
      </c>
      <c r="ID51" s="266">
        <f>(('MMO - Euro100kg'!ID51/0.97116)*ID$65)</f>
        <v>30.043362576712383</v>
      </c>
      <c r="IE51" s="266">
        <f>(('MMO - Euro100kg'!IE51/0.97116)*IE$65)</f>
        <v>30.754184311919396</v>
      </c>
      <c r="IF51" s="266">
        <f>(('MMO - Euro100kg'!IF51/0.97116)*IF$65)</f>
        <v>31.357455751135479</v>
      </c>
      <c r="IG51" s="266">
        <f>(('MMO - Euro100kg'!IG51/0.97116)*IG$65)</f>
        <v>31.360779744988321</v>
      </c>
      <c r="IH51" s="266">
        <f>(('MMO - Euro100kg'!IH51/0.97116)*IH$65)</f>
        <v>32.128781560196053</v>
      </c>
      <c r="II51" s="266">
        <f>(('MMO - Euro100kg'!II51/0.97116)*II$65)</f>
        <v>31.132596997405159</v>
      </c>
      <c r="IJ51" s="266">
        <f>(('MMO - Euro100kg'!IJ51/0.97116)*IJ$65)</f>
        <v>30.327945446682318</v>
      </c>
      <c r="IK51" s="266">
        <f>(('MMO - Euro100kg'!IK51/0.97116)*IK$65)</f>
        <v>29.878490894797256</v>
      </c>
      <c r="IL51" s="266">
        <f>(('MMO - Euro100kg'!IL51/0.97116)*IL$65)</f>
        <v>29.803482948226865</v>
      </c>
      <c r="IM51" s="266">
        <f>(('MMO - Euro100kg'!IM51/0.97116)*IM$65)</f>
        <v>29.479405923990747</v>
      </c>
      <c r="IN51" s="266">
        <f>(('MMO - Euro100kg'!IN51/0.97116)*IN$65)</f>
        <v>28.994156847106925</v>
      </c>
      <c r="IO51" s="266">
        <f>(('MMO - Euro100kg'!IO51/0.97116)*IO$65)</f>
        <v>28.641750867753281</v>
      </c>
      <c r="IP51" s="266">
        <f>(('MMO - Euro100kg'!IP51/0.97116)*IP$65)</f>
        <v>28.74363970546937</v>
      </c>
      <c r="IQ51" s="266">
        <f>(('MMO - Euro100kg'!IQ51/0.97116)*IQ$65)</f>
        <v>30.209473956168633</v>
      </c>
      <c r="IR51" s="266">
        <f>(('MMO - Euro100kg'!IR51/0.97116)*IR$65)</f>
        <v>30.584510276370523</v>
      </c>
      <c r="IS51" s="266">
        <f>(('MMO - Euro100kg'!IS51/0.97116)*IS$65)</f>
        <v>30.591889736360269</v>
      </c>
      <c r="IT51" s="266">
        <f>(('MMO - Euro100kg'!IT51/0.97116)*IT$65)</f>
        <v>30.789981680357155</v>
      </c>
      <c r="IU51" s="266">
        <f>(('MMO - Euro100kg'!IU51/0.97116)*IU$65)</f>
        <v>31.074641518537476</v>
      </c>
      <c r="IV51" s="266">
        <f>(('MMO - Euro100kg'!IV51/0.97116)*IV$65)</f>
        <v>31.025108735944645</v>
      </c>
      <c r="IW51" s="266">
        <f>(('MMO - Euro100kg'!IW51/0.97116)*IW$65)</f>
        <v>32.434227109848017</v>
      </c>
      <c r="IX51" s="266">
        <f>(('MMO - Euro100kg'!IX51/0.97116)*IX$65)</f>
        <v>33.534750845976923</v>
      </c>
      <c r="IY51" s="266">
        <f>(('MMO - Euro100kg'!IY51/0.97116)*IY$65)</f>
        <v>34.830899177740584</v>
      </c>
      <c r="IZ51" s="266">
        <f>(('MMO - Euro100kg'!IZ51/0.97116)*IZ$65)</f>
        <v>36.285442947328221</v>
      </c>
      <c r="JA51" s="266">
        <f>(('MMO - Euro100kg'!JA51/0.97116)*JA$65)</f>
        <v>36.024090091574337</v>
      </c>
      <c r="JB51" s="266">
        <f>(('MMO - Euro100kg'!JB51/0.97116)*JB$65)</f>
        <v>37.605634409410889</v>
      </c>
      <c r="JC51" s="266">
        <f>(('MMO - Euro100kg'!JC51/0.97116)*JC$65)</f>
        <v>39.87921604529167</v>
      </c>
      <c r="JD51" s="266">
        <f>(('MMO - Euro100kg'!JD51/0.97116)*JD$65)</f>
        <v>44.265432207728018</v>
      </c>
      <c r="JE51" s="266">
        <f>(('MMO - Euro100kg'!JE51/0.97116)*JE$65)</f>
        <v>43.314169980417041</v>
      </c>
      <c r="JF51" s="266">
        <f>(('MMO - Euro100kg'!JF51/0.97116)*JF$65)</f>
        <v>50.039768053520682</v>
      </c>
      <c r="JG51" s="266">
        <f>(('MMO - Euro100kg'!JG51/0.97116)*JG$65)</f>
        <v>46.933549475978118</v>
      </c>
      <c r="JH51" s="266">
        <f>(('MMO - Euro100kg'!JH51/0.97116)*JH$65)</f>
        <v>46.930945518761071</v>
      </c>
      <c r="JI51" s="266">
        <f>(('MMO - Euro100kg'!JI51/0.97116)*JI$65)</f>
        <v>46.413359147375523</v>
      </c>
      <c r="JJ51" s="266">
        <f>(('MMO - Euro100kg'!JJ51/0.97116)*JJ$65)</f>
        <v>45.983116639436915</v>
      </c>
      <c r="JK51" s="266">
        <f>(('MMO - Euro100kg'!JK51/0.97116)*JK$65)</f>
        <v>45.109093342918868</v>
      </c>
      <c r="JL51" s="266">
        <f>(('MMO - Euro100kg'!JL51/0.97116)*JL$65)</f>
        <v>43.931728504618654</v>
      </c>
      <c r="JM51" s="266">
        <f>(('MMO - Euro100kg'!JM51/0.97116)*JM$65)</f>
        <v>43.557786221288637</v>
      </c>
      <c r="JN51" s="266">
        <f>(('MMO - Euro100kg'!JN51/0.97116)*JN$65)</f>
        <v>43.054641065726869</v>
      </c>
      <c r="JO51" s="266">
        <f>(('MMO - Euro100kg'!JO51/0.97116)*JO$65)</f>
        <v>42.957330850293914</v>
      </c>
      <c r="JP51" s="266">
        <f>(('MMO - Euro100kg'!JP51/0.97116)*JP$65)</f>
        <v>43.589480621112898</v>
      </c>
      <c r="JQ51" s="266">
        <f>(('MMO - Euro100kg'!JQ51/0.97116)*JQ$65)</f>
        <v>43.722848308864002</v>
      </c>
      <c r="JR51" s="266">
        <f>(('MMO - Euro100kg'!JR51/0.97116)*JR$65)</f>
        <v>43.707610215455851</v>
      </c>
      <c r="JS51" s="266">
        <f>(('MMO - Euro100kg'!JS51/0.97116)*JS$65)</f>
        <v>43.168945478509301</v>
      </c>
      <c r="JT51" s="266">
        <f>(('MMO - Euro100kg'!JT51/0.97116)*JT$65)</f>
        <v>42.586197213347219</v>
      </c>
      <c r="JU51" s="266">
        <f>(('MMO - Euro100kg'!JU51/0.97116)*JU$65)</f>
        <v>42.412250092672672</v>
      </c>
      <c r="JV51" s="266">
        <f>(('MMO - Euro100kg'!JV51/0.97116)*JV$65)</f>
        <v>42.187172777179569</v>
      </c>
      <c r="JW51" s="266">
        <f>(('MMO - Euro100kg'!JW51/0.97116)*JW$65)</f>
        <v>41.938667535356039</v>
      </c>
      <c r="JX51" s="266">
        <f>(('MMO - Euro100kg'!JX51/0.97116)*JX$65)</f>
        <v>41.025336865192145</v>
      </c>
      <c r="JY51" s="266">
        <f>(('MMO - Euro100kg'!JY51/0.97116)*JY$65)</f>
        <v>40.431509785697784</v>
      </c>
      <c r="JZ51" s="266">
        <f>(('MMO - Euro100kg'!JZ51/0.97116)*JZ$65)</f>
        <v>41.174114929100718</v>
      </c>
      <c r="KA51" s="266">
        <f>(('MMO - Euro100kg'!KA51/0.97116)*KA$65)</f>
        <v>41.243148399851727</v>
      </c>
      <c r="KB51" s="266">
        <f>(('MMO - Euro100kg'!KB51/0.97116)*KB$65)</f>
        <v>42.266717166561904</v>
      </c>
      <c r="KC51" s="266">
        <f>(('MMO - Euro100kg'!KC51/0.97116)*KC$65)</f>
        <v>42.550278018040281</v>
      </c>
      <c r="KD51" s="266">
        <f>(('MMO - Euro100kg'!KD51/0.97116)*KD$65)</f>
        <v>42.334349901149146</v>
      </c>
      <c r="KE51" s="266">
        <f>(('MMO - Euro100kg'!KE51/0.97116)*KE$65)</f>
        <v>42.98421124316188</v>
      </c>
      <c r="KF51" s="266">
        <f>(('MMO - Euro100kg'!KF51/0.97116)*KF$65)</f>
        <v>42.470085258865687</v>
      </c>
      <c r="KG51" s="266">
        <f>(('MMO - Euro100kg'!KG51/0.97116)*KG$65)</f>
        <v>42.370524596015755</v>
      </c>
      <c r="KH51" s="266">
        <f>(('MMO - Euro100kg'!KH51/0.97116)*KH$65)</f>
        <v>43.034376673256723</v>
      </c>
      <c r="KI51" s="266">
        <f>(('MMO - Euro100kg'!KI51/0.97116)*KI$65)</f>
        <v>42.263353397704073</v>
      </c>
      <c r="KJ51" s="266">
        <f>(('MMO - Euro100kg'!KJ51/0.97116)*KJ$65)</f>
        <v>42.387220780647198</v>
      </c>
      <c r="KK51" s="266">
        <f>(('MMO - Euro100kg'!KK51/0.97116)*KK$65)</f>
        <v>42.799849664318963</v>
      </c>
      <c r="KL51" s="266">
        <f>(('MMO - Euro100kg'!KL51/0.97116)*KL$65)</f>
        <v>43.221042876559991</v>
      </c>
      <c r="KM51" s="266">
        <f>(('MMO - Euro100kg'!KM51/0.97116)*KM$65)</f>
        <v>44.308022271398038</v>
      </c>
      <c r="KN51" s="266">
        <f>(('MMO - Euro100kg'!KN51/0.97116)*KN$65)</f>
        <v>45.526835724915252</v>
      </c>
      <c r="KO51" s="266">
        <f>(('MMO - Euro100kg'!KO51/0.97116)*KO$65)</f>
        <v>45.975353288850442</v>
      </c>
      <c r="KP51" s="266">
        <f>(('MMO - Euro100kg'!KP51/0.97116)*KP$65)</f>
        <v>45.950203879896208</v>
      </c>
      <c r="KQ51" s="266">
        <f>(('MMO - Euro100kg'!KQ51/0.97116)*KQ$65)</f>
        <v>45.248670661888873</v>
      </c>
      <c r="KR51" s="266">
        <f>(('MMO - Euro100kg'!KR51/0.97116)*KR$65)</f>
        <v>44.503318608674157</v>
      </c>
      <c r="KS51" s="266">
        <f>(('MMO - Euro100kg'!KS51/0.97116)*KS$65)</f>
        <v>43.656212065046859</v>
      </c>
      <c r="KT51" s="266">
        <f>(('MMO - Euro100kg'!KT51/0.97116)*KT$65)</f>
        <v>43.728385641912766</v>
      </c>
      <c r="KU51" s="266">
        <f>(('MMO - Euro100kg'!KU51/0.97116)*KU$65)</f>
        <v>43.168655679805589</v>
      </c>
      <c r="KV51" s="266">
        <f>(('MMO - Euro100kg'!KV51/0.97116)*KV$65)</f>
        <v>42.592035719233607</v>
      </c>
      <c r="KW51" s="266">
        <f>(('MMO - Euro100kg'!KW51/0.97116)*KW$65)</f>
        <v>41.889121033206365</v>
      </c>
      <c r="KX51" s="266">
        <f>(('MMO - Euro100kg'!KX51/0.97116)*KX$65)</f>
        <v>41.923607507173557</v>
      </c>
      <c r="KY51" s="266">
        <f>KX51-KL51</f>
        <v>-1.2974353693864344</v>
      </c>
      <c r="KZ51" s="267">
        <f>(KX51/KL51)-1</f>
        <v>-3.0018603972419844E-2</v>
      </c>
      <c r="LA51" s="20"/>
      <c r="LB51" s="25"/>
      <c r="LE51" s="23"/>
      <c r="LF51" s="24"/>
    </row>
    <row r="52" spans="2:318" s="17" customFormat="1" ht="18" customHeight="1">
      <c r="B52" s="8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268"/>
      <c r="EF52" s="268"/>
      <c r="EG52" s="268"/>
      <c r="EH52" s="268"/>
      <c r="EI52" s="268"/>
      <c r="EJ52" s="268"/>
      <c r="EK52" s="268"/>
      <c r="EL52" s="268"/>
      <c r="EM52" s="268"/>
      <c r="EN52" s="268"/>
      <c r="EO52" s="268"/>
      <c r="EP52" s="268"/>
      <c r="EQ52" s="268"/>
      <c r="ER52" s="268"/>
      <c r="ES52" s="268"/>
      <c r="ET52" s="268"/>
      <c r="EU52" s="268"/>
      <c r="EV52" s="268"/>
      <c r="EW52" s="268"/>
      <c r="EX52" s="268"/>
      <c r="EY52" s="268"/>
      <c r="EZ52" s="268"/>
      <c r="FA52" s="268"/>
      <c r="FB52" s="268"/>
      <c r="FC52" s="268"/>
      <c r="FD52" s="268"/>
      <c r="FE52" s="268"/>
      <c r="FF52" s="268"/>
      <c r="FG52" s="268"/>
      <c r="FH52" s="268"/>
      <c r="FI52" s="268"/>
      <c r="FJ52" s="268"/>
      <c r="FK52" s="268"/>
      <c r="FL52" s="268"/>
      <c r="FM52" s="268"/>
      <c r="FN52" s="268"/>
      <c r="FO52" s="268"/>
      <c r="FP52" s="268"/>
      <c r="FQ52" s="268"/>
      <c r="FR52" s="268"/>
      <c r="FS52" s="268"/>
      <c r="FT52" s="268"/>
      <c r="FU52" s="268"/>
      <c r="FV52" s="268"/>
      <c r="FW52" s="268"/>
      <c r="FX52" s="268"/>
      <c r="FY52" s="268"/>
      <c r="FZ52" s="268"/>
      <c r="GA52" s="268"/>
      <c r="GB52" s="268"/>
      <c r="GC52" s="268"/>
      <c r="GD52" s="268"/>
      <c r="GE52" s="268"/>
      <c r="GF52" s="268"/>
      <c r="GG52" s="268"/>
      <c r="GH52" s="268"/>
      <c r="GI52" s="268"/>
      <c r="GJ52" s="268"/>
      <c r="GK52" s="268"/>
      <c r="GL52" s="268"/>
      <c r="GM52" s="268"/>
      <c r="GN52" s="268"/>
      <c r="GO52" s="268"/>
      <c r="GP52" s="268"/>
      <c r="GQ52" s="268"/>
      <c r="GR52" s="268"/>
      <c r="GS52" s="268"/>
      <c r="GT52" s="268"/>
      <c r="GU52" s="268"/>
      <c r="GV52" s="268"/>
      <c r="GW52" s="268"/>
      <c r="GX52" s="268"/>
      <c r="GY52" s="268"/>
      <c r="GZ52" s="268"/>
      <c r="HA52" s="268"/>
      <c r="HB52" s="268"/>
      <c r="HC52" s="268"/>
      <c r="HD52" s="268"/>
      <c r="HE52" s="268"/>
      <c r="HF52" s="268"/>
      <c r="HG52" s="268"/>
      <c r="HH52" s="268"/>
      <c r="HI52" s="268"/>
      <c r="HJ52" s="268"/>
      <c r="HK52" s="268"/>
      <c r="HL52" s="268"/>
      <c r="HM52" s="268"/>
      <c r="HN52" s="268"/>
      <c r="HO52" s="268"/>
      <c r="HP52" s="268"/>
      <c r="HQ52" s="268"/>
      <c r="HR52" s="268"/>
      <c r="HS52" s="268"/>
      <c r="HT52" s="268"/>
      <c r="HU52" s="268"/>
      <c r="HV52" s="268"/>
      <c r="HW52" s="268"/>
      <c r="HX52" s="268"/>
      <c r="HY52" s="268"/>
      <c r="HZ52" s="268"/>
      <c r="IA52" s="268"/>
      <c r="IB52" s="268"/>
      <c r="IC52" s="268"/>
      <c r="ID52" s="268"/>
      <c r="IE52" s="268"/>
      <c r="IF52" s="268"/>
      <c r="IG52" s="268"/>
      <c r="IH52" s="268"/>
      <c r="II52" s="268"/>
      <c r="IJ52" s="268"/>
      <c r="IK52" s="268"/>
      <c r="IL52" s="268"/>
      <c r="IM52" s="268"/>
      <c r="IN52" s="268"/>
      <c r="IO52" s="268"/>
      <c r="IP52" s="268"/>
      <c r="IQ52" s="268"/>
      <c r="IR52" s="268"/>
      <c r="IS52" s="268"/>
      <c r="IT52" s="268"/>
      <c r="IU52" s="268"/>
      <c r="IV52" s="268"/>
      <c r="IW52" s="268"/>
      <c r="IX52" s="268"/>
      <c r="IY52" s="268"/>
      <c r="IZ52" s="268"/>
      <c r="JA52" s="268"/>
      <c r="JB52" s="268"/>
      <c r="JC52" s="268"/>
      <c r="JD52" s="268"/>
      <c r="JE52" s="268"/>
      <c r="JF52" s="268"/>
      <c r="JG52" s="268"/>
      <c r="JH52" s="268"/>
      <c r="JI52" s="268"/>
      <c r="JJ52" s="268"/>
      <c r="JK52" s="268"/>
      <c r="JL52" s="268"/>
      <c r="JM52" s="268"/>
      <c r="JN52" s="268"/>
      <c r="JO52" s="268"/>
      <c r="JP52" s="268"/>
      <c r="JQ52" s="268"/>
      <c r="JR52" s="268"/>
      <c r="JS52" s="268"/>
      <c r="JT52" s="268"/>
      <c r="JU52" s="268"/>
      <c r="JV52" s="268"/>
      <c r="JW52" s="268"/>
      <c r="JX52" s="268"/>
      <c r="JY52" s="268"/>
      <c r="JZ52" s="268"/>
      <c r="KA52" s="268"/>
      <c r="KB52" s="268"/>
      <c r="KC52" s="268"/>
      <c r="KD52" s="268"/>
      <c r="KE52" s="268"/>
      <c r="KF52" s="268"/>
      <c r="KG52" s="268"/>
      <c r="KH52" s="268"/>
      <c r="KI52" s="268"/>
      <c r="KJ52" s="268"/>
      <c r="KK52" s="268"/>
      <c r="KL52" s="268"/>
      <c r="KM52" s="268"/>
      <c r="KN52" s="268"/>
      <c r="KO52" s="268"/>
      <c r="KP52" s="268"/>
      <c r="KQ52" s="268"/>
      <c r="KR52" s="268"/>
      <c r="KS52" s="268"/>
      <c r="KT52" s="268"/>
      <c r="KU52" s="268"/>
      <c r="KV52" s="268"/>
      <c r="KW52" s="268"/>
      <c r="KX52" s="268"/>
      <c r="KY52" s="268"/>
      <c r="KZ52" s="269"/>
      <c r="LA52" s="20"/>
      <c r="LB52" s="25"/>
      <c r="LE52" s="23"/>
      <c r="LF52" s="24"/>
    </row>
    <row r="53" spans="2:318" s="17" customFormat="1" ht="18" customHeight="1">
      <c r="B53" s="85" t="s">
        <v>142</v>
      </c>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7"/>
      <c r="BR53" s="117"/>
      <c r="BS53" s="117"/>
      <c r="BT53" s="117"/>
      <c r="BU53" s="117"/>
      <c r="BV53" s="117"/>
      <c r="BW53" s="117"/>
      <c r="BX53" s="117"/>
      <c r="BY53" s="117"/>
      <c r="BZ53" s="117"/>
      <c r="CA53" s="117"/>
      <c r="CB53" s="117"/>
      <c r="CC53" s="117"/>
      <c r="CD53" s="117"/>
      <c r="CE53" s="117"/>
      <c r="CF53" s="117"/>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17"/>
      <c r="DG53" s="117"/>
      <c r="DH53" s="117"/>
      <c r="DI53" s="117"/>
      <c r="DJ53" s="117"/>
      <c r="DK53" s="117"/>
      <c r="DL53" s="117"/>
      <c r="DM53" s="117"/>
      <c r="DN53" s="117"/>
      <c r="DO53" s="117"/>
      <c r="DP53" s="117"/>
      <c r="DQ53" s="117"/>
      <c r="DR53" s="117"/>
      <c r="DS53" s="117"/>
      <c r="DT53" s="117"/>
      <c r="DU53" s="117"/>
      <c r="DV53" s="117"/>
      <c r="DW53" s="117"/>
      <c r="DX53" s="117"/>
      <c r="DY53" s="117"/>
      <c r="DZ53" s="117"/>
      <c r="EA53" s="117"/>
      <c r="EB53" s="117"/>
      <c r="EC53" s="117"/>
      <c r="ED53" s="117"/>
      <c r="EE53" s="266"/>
      <c r="EF53" s="266"/>
      <c r="EG53" s="266"/>
      <c r="EH53" s="266"/>
      <c r="EI53" s="266"/>
      <c r="EJ53" s="266"/>
      <c r="EK53" s="266"/>
      <c r="EL53" s="266"/>
      <c r="EM53" s="266"/>
      <c r="EN53" s="266"/>
      <c r="EO53" s="266"/>
      <c r="EP53" s="266"/>
      <c r="EQ53" s="266"/>
      <c r="ER53" s="266"/>
      <c r="ES53" s="266"/>
      <c r="ET53" s="266"/>
      <c r="EU53" s="266"/>
      <c r="EV53" s="266"/>
      <c r="EW53" s="266">
        <f>(('MMO - Euro100kg'!EW53/0.97116)*EW$65)</f>
        <v>32.200654372091108</v>
      </c>
      <c r="EX53" s="266">
        <f>(('MMO - Euro100kg'!EX53/0.97116)*EX$65)</f>
        <v>32.63944725894806</v>
      </c>
      <c r="EY53" s="266">
        <f>(('MMO - Euro100kg'!EY53/0.97116)*EY$65)</f>
        <v>33.343877836813704</v>
      </c>
      <c r="EZ53" s="266">
        <f>(('MMO - Euro100kg'!EZ53/0.97116)*EZ$65)</f>
        <v>34.366880843527326</v>
      </c>
      <c r="FA53" s="266">
        <f>(('MMO - Euro100kg'!FA53/0.97116)*FA$65)</f>
        <v>34.722301371555666</v>
      </c>
      <c r="FB53" s="266">
        <f>(('MMO - Euro100kg'!FB53/0.97116)*FB$65)</f>
        <v>34.62707195518761</v>
      </c>
      <c r="FC53" s="266">
        <f>(('MMO - Euro100kg'!FC53/0.97116)*FC$65)</f>
        <v>34.158134190040776</v>
      </c>
      <c r="FD53" s="266">
        <f>(('MMO - Euro100kg'!FD53/0.97116)*FD$65)</f>
        <v>33.967466637835166</v>
      </c>
      <c r="FE53" s="266">
        <f>(('MMO - Euro100kg'!FE53/0.97116)*FE$65)</f>
        <v>33.651727006878374</v>
      </c>
      <c r="FF53" s="266">
        <f>(('MMO - Euro100kg'!FF53/0.97116)*FF$65)</f>
        <v>32.471808970715429</v>
      </c>
      <c r="FG53" s="266">
        <f>(('MMO - Euro100kg'!FG53/0.97116)*FG$65)</f>
        <v>31.520392623254661</v>
      </c>
      <c r="FH53" s="266">
        <f>(('MMO - Euro100kg'!FH53/0.97116)*FH$65)</f>
        <v>31.109330285431859</v>
      </c>
      <c r="FI53" s="266">
        <f>(('MMO - Euro100kg'!FI53/0.97116)*FI$65)</f>
        <v>30.190111001276822</v>
      </c>
      <c r="FJ53" s="266">
        <f>(('MMO - Euro100kg'!FJ53/0.97116)*FJ$65)</f>
        <v>30.316172412372836</v>
      </c>
      <c r="FK53" s="266">
        <f>(('MMO - Euro100kg'!FK53/0.97116)*FK$65)</f>
        <v>29.692660323736565</v>
      </c>
      <c r="FL53" s="266">
        <f>(('MMO - Euro100kg'!FL53/0.97116)*FL$65)</f>
        <v>28.676723711849746</v>
      </c>
      <c r="FM53" s="266">
        <f>(('MMO - Euro100kg'!FM53/0.97116)*FM$65)</f>
        <v>28.012043226656782</v>
      </c>
      <c r="FN53" s="266">
        <f>(('MMO - Euro100kg'!FN53/0.97116)*FN$65)</f>
        <v>26.838413443716792</v>
      </c>
      <c r="FO53" s="266">
        <f>(('MMO - Euro100kg'!FO53/0.97116)*FO$65)</f>
        <v>25.209906400593102</v>
      </c>
      <c r="FP53" s="266">
        <f>(('MMO - Euro100kg'!FP53/0.97116)*FP$65)</f>
        <v>24.418414061534655</v>
      </c>
      <c r="FQ53" s="266">
        <f>(('MMO - Euro100kg'!FQ53/0.97116)*FQ$65)</f>
        <v>23.584113328390789</v>
      </c>
      <c r="FR53" s="266">
        <f>(('MMO - Euro100kg'!FR53/0.97116)*FR$65)</f>
        <v>23.420074961901232</v>
      </c>
      <c r="FS53" s="266">
        <f>(('MMO - Euro100kg'!FS53/0.97116)*FS$65)</f>
        <v>22.872833003830468</v>
      </c>
      <c r="FT53" s="266">
        <f>(('MMO - Euro100kg'!FT53/0.97116)*FT$65)</f>
        <v>22.356719593063964</v>
      </c>
      <c r="FU53" s="266">
        <f>(('MMO - Euro100kg'!FU53/0.97116)*FU$65)</f>
        <v>21.797334321841923</v>
      </c>
      <c r="FV53" s="266">
        <f>(('MMO - Euro100kg'!FV53/0.97116)*FV$65)</f>
        <v>21.93595123357634</v>
      </c>
      <c r="FW53" s="266">
        <f>(('MMO - Euro100kg'!FW53/0.97116)*FW$65)</f>
        <v>22.686887845463158</v>
      </c>
      <c r="FX53" s="266">
        <f>(('MMO - Euro100kg'!FX53/0.97116)*FX$65)</f>
        <v>23.196804851929649</v>
      </c>
      <c r="FY53" s="266">
        <f>(('MMO - Euro100kg'!FY53/0.97116)*FY$65)</f>
        <v>22.517805510935375</v>
      </c>
      <c r="FZ53" s="266">
        <f>(('MMO - Euro100kg'!FZ53/0.97116)*FZ$65)</f>
        <v>22.848541949833187</v>
      </c>
      <c r="GA53" s="266">
        <f>(('MMO - Euro100kg'!GA53/0.97116)*GA$65)</f>
        <v>22.942030458420859</v>
      </c>
      <c r="GB53" s="266">
        <f>(('MMO - Euro100kg'!GB53/0.97116)*GB$65)</f>
        <v>23.224813830882656</v>
      </c>
      <c r="GC53" s="266">
        <f>(('MMO - Euro100kg'!GC53/0.97116)*GC$65)</f>
        <v>22.754749886733389</v>
      </c>
      <c r="GD53" s="266">
        <f>(('MMO - Euro100kg'!GD53/0.97116)*GD$65)</f>
        <v>22.351490279665551</v>
      </c>
      <c r="GE53" s="266">
        <f>(('MMO - Euro100kg'!GE53/0.97116)*GE$65)</f>
        <v>21.005450080316322</v>
      </c>
      <c r="GF53" s="266">
        <f>(('MMO - Euro100kg'!GF53/0.97116)*GF$65)</f>
        <v>20.753652848140369</v>
      </c>
      <c r="GG53" s="266">
        <f>(('MMO - Euro100kg'!GG53/0.97116)*GG$65)</f>
        <v>22.232413196589643</v>
      </c>
      <c r="GH53" s="266">
        <f>(('MMO - Euro100kg'!GH53/0.97116)*GH$65)</f>
        <v>23.278789385889038</v>
      </c>
      <c r="GI53" s="266">
        <f>(('MMO - Euro100kg'!GI53/0.97116)*GI$65)</f>
        <v>24.399076156349111</v>
      </c>
      <c r="GJ53" s="266">
        <f>(('MMO - Euro100kg'!GJ53/0.97116)*GJ$65)</f>
        <v>27.473740475307878</v>
      </c>
      <c r="GK53" s="266">
        <f>(('MMO - Euro100kg'!GK53/0.97116)*GK$65)</f>
        <v>28.495875447917957</v>
      </c>
      <c r="GL53" s="266">
        <f>(('MMO - Euro100kg'!GL53/0.97116)*GL$65)</f>
        <v>28.73056839243791</v>
      </c>
      <c r="GM53" s="266">
        <f>(('MMO - Euro100kg'!GM53/0.97116)*GM$65)</f>
        <v>29.638591375262568</v>
      </c>
      <c r="GN53" s="266">
        <f>(('MMO - Euro100kg'!GN53/0.97116)*GN$65)</f>
        <v>29.31628506116397</v>
      </c>
      <c r="GO53" s="266">
        <f>(('MMO - Euro100kg'!GO53/0.97116)*GO$65)</f>
        <v>29.544243173112562</v>
      </c>
      <c r="GP53" s="266">
        <f>(('MMO - Euro100kg'!GP53/0.97116)*GP$65)</f>
        <v>28.957318464516661</v>
      </c>
      <c r="GQ53" s="266">
        <f>(('MMO - Euro100kg'!GQ53/0.97116)*GQ$65)</f>
        <v>29.001690658593844</v>
      </c>
      <c r="GR53" s="266">
        <f>(('MMO - Euro100kg'!GR53/0.97116)*GR$65)</f>
        <v>29.919205074344088</v>
      </c>
      <c r="GS53" s="266">
        <f>(('MMO - Euro100kg'!GS53/0.97116)*GS$65)</f>
        <v>31.158891016928209</v>
      </c>
      <c r="GT53" s="266">
        <f>(('MMO - Euro100kg'!GT53/0.97116)*GT$65)</f>
        <v>33.073912170474749</v>
      </c>
      <c r="GU53" s="266">
        <f>(('MMO - Euro100kg'!GU53/0.97116)*GU$65)</f>
        <v>33.930388479952306</v>
      </c>
      <c r="GV53" s="266">
        <f>(('MMO - Euro100kg'!GV53/0.97116)*GV$65)</f>
        <v>34.421207454815047</v>
      </c>
      <c r="GW53" s="266">
        <f>(('MMO - Euro100kg'!GW53/0.97116)*GW$65)</f>
        <v>34.561062028913867</v>
      </c>
      <c r="GX53" s="266">
        <f>(('MMO - Euro100kg'!GX53/0.97116)*GX$65)</f>
        <v>34.064090929783376</v>
      </c>
      <c r="GY53" s="266">
        <f>(('MMO - Euro100kg'!GY53/0.97116)*GY$65)</f>
        <v>32.343333838820676</v>
      </c>
      <c r="GZ53" s="266">
        <f>(('MMO - Euro100kg'!GZ53/0.97116)*GZ$65)</f>
        <v>31.320483998517233</v>
      </c>
      <c r="HA53" s="266">
        <f>(('MMO - Euro100kg'!HA53/0.97116)*HA$65)</f>
        <v>30.518104005224977</v>
      </c>
      <c r="HB53" s="266">
        <f>(('MMO - Euro100kg'!HB53/0.97116)*HB$65)</f>
        <v>29.329346544338719</v>
      </c>
      <c r="HC53" s="266">
        <f>(('MMO - Euro100kg'!HC53/0.97116)*HC$65)</f>
        <v>28.987191058303285</v>
      </c>
      <c r="HD53" s="266">
        <f>(('MMO - Euro100kg'!HD53/0.97116)*HD$65)</f>
        <v>29.203043336491074</v>
      </c>
      <c r="HE53" s="266">
        <f>(('MMO - Euro100kg'!HE53/0.97116)*HE$65)</f>
        <v>30.094093352279742</v>
      </c>
      <c r="HF53" s="266">
        <f>(('MMO - Euro100kg'!HF53/0.97116)*HF$65)</f>
        <v>31.001979192968701</v>
      </c>
      <c r="HG53" s="266">
        <f>(('MMO - Euro100kg'!HG53/0.97116)*HG$65)</f>
        <v>32.019922371184975</v>
      </c>
      <c r="HH53" s="266">
        <f>(('MMO - Euro100kg'!HH53/0.97116)*HH$65)</f>
        <v>32.567124630876208</v>
      </c>
      <c r="HI53" s="266">
        <f>(('MMO - Euro100kg'!HI53/0.97116)*HI$65)</f>
        <v>32.728089899052293</v>
      </c>
      <c r="HJ53" s="266">
        <f>(('MMO - Euro100kg'!HJ53/0.97116)*HJ$65)</f>
        <v>32.853222657223803</v>
      </c>
      <c r="HK53" s="266">
        <f>(('MMO - Euro100kg'!HK53/0.97116)*HK$65)</f>
        <v>31.95019840378329</v>
      </c>
      <c r="HL53" s="266">
        <f>(('MMO - Euro100kg'!HL53/0.97116)*HL$65)</f>
        <v>31.395379525515878</v>
      </c>
      <c r="HM53" s="266">
        <f>(('MMO - Euro100kg'!HM53/0.97116)*HM$65)</f>
        <v>30.355320809282563</v>
      </c>
      <c r="HN53" s="266">
        <f>(('MMO - Euro100kg'!HN53/0.97116)*HN$65)</f>
        <v>30.472683625767125</v>
      </c>
      <c r="HO53" s="266">
        <f>(('MMO - Euro100kg'!HO53/0.97116)*HO$65)</f>
        <v>30.367374367672763</v>
      </c>
      <c r="HP53" s="266">
        <f>(('MMO - Euro100kg'!HP53/0.97116)*HP$65)</f>
        <v>30.664009699740518</v>
      </c>
      <c r="HQ53" s="266">
        <f>(('MMO - Euro100kg'!HQ53/0.97116)*HQ$65)</f>
        <v>31.043878427769936</v>
      </c>
      <c r="HR53" s="266">
        <f>(('MMO - Euro100kg'!HR53/0.97116)*HR$65)</f>
        <v>31.703873479325576</v>
      </c>
      <c r="HS53" s="266">
        <f>(('MMO - Euro100kg'!HS53/0.97116)*HS$65)</f>
        <v>31.5484655365503</v>
      </c>
      <c r="HT53" s="266">
        <f>(('MMO - Euro100kg'!HT53/0.97116)*HT$65)</f>
        <v>31.47624178705161</v>
      </c>
      <c r="HU53" s="266">
        <f>(('MMO - Euro100kg'!HU53/0.97116)*HU$65)</f>
        <v>31.181448444569977</v>
      </c>
      <c r="HV53" s="266">
        <f>(('MMO - Euro100kg'!HV53/0.97116)*HV$65)</f>
        <v>30.815714403393883</v>
      </c>
      <c r="HW53" s="266">
        <f>(('MMO - Euro100kg'!HW53/0.97116)*HW$65)</f>
        <v>30.546044280691504</v>
      </c>
      <c r="HX53" s="266" t="str">
        <f>IFERROR("n/a",(('MMO - Euro100kg'!HX53/0.97116)*HX$65))</f>
        <v>n/a</v>
      </c>
      <c r="HY53" s="266" t="str">
        <f>IFERROR("n/a",(('MMO - Euro100kg'!HY53/0.97116)*HY$65))</f>
        <v>n/a</v>
      </c>
      <c r="HZ53" s="266" t="str">
        <f>IFERROR("n/a",(('MMO - Euro100kg'!HZ53/0.97116)*HZ$65))</f>
        <v>n/a</v>
      </c>
      <c r="IA53" s="266" t="str">
        <f>IFERROR("n/a",(('MMO - Euro100kg'!IA53/0.97116)*IA$65))</f>
        <v>n/a</v>
      </c>
      <c r="IB53" s="266" t="str">
        <f>IFERROR("n/a",(('MMO - Euro100kg'!IB53/0.97116)*IB$65))</f>
        <v>n/a</v>
      </c>
      <c r="IC53" s="266" t="str">
        <f>IFERROR("n/a",(('MMO - Euro100kg'!IC53/0.97116)*IC$65))</f>
        <v>n/a</v>
      </c>
      <c r="ID53" s="266" t="str">
        <f>IFERROR("n/a",(('MMO - Euro100kg'!ID53/0.97116)*ID$65))</f>
        <v>n/a</v>
      </c>
      <c r="IE53" s="266" t="str">
        <f>IFERROR("n/a",(('MMO - Euro100kg'!IE53/0.97116)*IE$65))</f>
        <v>n/a</v>
      </c>
      <c r="IF53" s="266" t="str">
        <f>IFERROR("n/a",(('MMO - Euro100kg'!IF53/0.97116)*IF$65))</f>
        <v>n/a</v>
      </c>
      <c r="IG53" s="266" t="str">
        <f>IFERROR("n/a",(('MMO - Euro100kg'!IG53/0.97116)*IG$65))</f>
        <v>n/a</v>
      </c>
      <c r="IH53" s="266" t="str">
        <f>IFERROR("n/a",(('MMO - Euro100kg'!IH53/0.97116)*IH$65))</f>
        <v>n/a</v>
      </c>
      <c r="II53" s="266" t="str">
        <f>IFERROR("n/a",(('MMO - Euro100kg'!II53/0.97116)*II$65))</f>
        <v>n/a</v>
      </c>
      <c r="IJ53" s="266" t="str">
        <f>IFERROR("n/a",(('MMO - Euro100kg'!IJ53/0.97116)*IJ$65))</f>
        <v>n/a</v>
      </c>
      <c r="IK53" s="266" t="str">
        <f>IFERROR("n/a",(('MMO - Euro100kg'!IK53/0.97116)*IK$65))</f>
        <v>n/a</v>
      </c>
      <c r="IL53" s="266" t="str">
        <f>IFERROR("n/a",(('MMO - Euro100kg'!IL53/0.97116)*IL$65))</f>
        <v>n/a</v>
      </c>
      <c r="IM53" s="266" t="str">
        <f>IFERROR("n/a",(('MMO - Euro100kg'!IM53/0.97116)*IM$65))</f>
        <v>n/a</v>
      </c>
      <c r="IN53" s="266" t="str">
        <f>IFERROR("n/a",(('MMO - Euro100kg'!IN53/0.97116)*IN$65))</f>
        <v>n/a</v>
      </c>
      <c r="IO53" s="266" t="str">
        <f>IFERROR("n/a",(('MMO - Euro100kg'!IO53/0.97116)*IO$65))</f>
        <v>n/a</v>
      </c>
      <c r="IP53" s="266" t="str">
        <f>IFERROR("n/a",(('MMO - Euro100kg'!IP53/0.97116)*IP$65))</f>
        <v>n/a</v>
      </c>
      <c r="IQ53" s="266" t="str">
        <f>IFERROR("n/a",(('MMO - Euro100kg'!IQ53/0.97116)*IQ$65))</f>
        <v>n/a</v>
      </c>
      <c r="IR53" s="266" t="str">
        <f>IFERROR("n/a",(('MMO - Euro100kg'!IR53/0.97116)*IR$65))</f>
        <v>n/a</v>
      </c>
      <c r="IS53" s="266" t="str">
        <f>IFERROR("n/a",(('MMO - Euro100kg'!IS53/0.97116)*IS$65))</f>
        <v>n/a</v>
      </c>
      <c r="IT53" s="266" t="str">
        <f>IFERROR("n/a",(('MMO - Euro100kg'!IT53/0.97116)*IT$65))</f>
        <v>n/a</v>
      </c>
      <c r="IU53" s="266" t="str">
        <f>IFERROR("n/a",(('MMO - Euro100kg'!IU53/0.97116)*IU$65))</f>
        <v>n/a</v>
      </c>
      <c r="IV53" s="266" t="str">
        <f>IFERROR("n/a",(('MMO - Euro100kg'!IV53/0.97116)*IV$65))</f>
        <v>n/a</v>
      </c>
      <c r="IW53" s="266" t="str">
        <f>IFERROR("n/a",(('MMO - Euro100kg'!IW53/0.97116)*IW$65))</f>
        <v>n/a</v>
      </c>
      <c r="IX53" s="266" t="str">
        <f>IFERROR("n/a",(('MMO - Euro100kg'!IX53/0.97116)*IX$65))</f>
        <v>n/a</v>
      </c>
      <c r="IY53" s="266" t="str">
        <f>IFERROR("n/a",(('MMO - Euro100kg'!IY53/0.97116)*IY$65))</f>
        <v>n/a</v>
      </c>
      <c r="IZ53" s="266" t="str">
        <f>IFERROR("n/a",(('MMO - Euro100kg'!IZ53/0.97116)*IZ$65))</f>
        <v>n/a</v>
      </c>
      <c r="JA53" s="266" t="str">
        <f>IFERROR("n/a",(('MMO - Euro100kg'!JA53/0.97116)*JA$65))</f>
        <v>n/a</v>
      </c>
      <c r="JB53" s="266" t="str">
        <f>IFERROR("n/a",(('MMO - Euro100kg'!JB53/0.97116)*JB$65))</f>
        <v>n/a</v>
      </c>
      <c r="JC53" s="266" t="str">
        <f>IFERROR("n/a",(('MMO - Euro100kg'!JC53/0.97116)*JC$65))</f>
        <v>n/a</v>
      </c>
      <c r="JD53" s="266" t="str">
        <f>IFERROR("n/a",(('MMO - Euro100kg'!JD53/0.97116)*JD$65))</f>
        <v>n/a</v>
      </c>
      <c r="JE53" s="266" t="str">
        <f>IFERROR("n/a",(('MMO - Euro100kg'!JE53/0.97116)*JE$65))</f>
        <v>n/a</v>
      </c>
      <c r="JF53" s="266" t="str">
        <f>IFERROR("n/a",(('MMO - Euro100kg'!JF53/0.97116)*JF$65))</f>
        <v>n/a</v>
      </c>
      <c r="JG53" s="266" t="str">
        <f>IFERROR("n/a",(('MMO - Euro100kg'!JG53/0.97116)*JG$65))</f>
        <v>n/a</v>
      </c>
      <c r="JH53" s="266" t="str">
        <f>IFERROR("n/a",(('MMO - Euro100kg'!JH53/0.97116)*JH$65))</f>
        <v>n/a</v>
      </c>
      <c r="JI53" s="266" t="str">
        <f>IFERROR("n/a",(('MMO - Euro100kg'!JI53/0.97116)*JI$65))</f>
        <v>n/a</v>
      </c>
      <c r="JJ53" s="266" t="str">
        <f>IFERROR("n/a",(('MMO - Euro100kg'!JJ53/0.97116)*JJ$65))</f>
        <v>n/a</v>
      </c>
      <c r="JK53" s="266" t="str">
        <f>IFERROR("n/a",(('MMO - Euro100kg'!JK53/0.97116)*JK$65))</f>
        <v>n/a</v>
      </c>
      <c r="JL53" s="266" t="str">
        <f>IFERROR("n/a",(('MMO - Euro100kg'!JL53/0.97116)*JL$65))</f>
        <v>n/a</v>
      </c>
      <c r="JM53" s="266" t="str">
        <f>IFERROR("n/a",(('MMO - Euro100kg'!JM53/0.97116)*JM$65))</f>
        <v>n/a</v>
      </c>
      <c r="JN53" s="266" t="str">
        <f>IFERROR("n/a",(('MMO - Euro100kg'!JN53/0.97116)*JN$65))</f>
        <v>n/a</v>
      </c>
      <c r="JO53" s="266" t="str">
        <f>IFERROR("n/a",(('MMO - Euro100kg'!JO53/0.97116)*JO$65))</f>
        <v>n/a</v>
      </c>
      <c r="JP53" s="266" t="str">
        <f>IFERROR("n/a",(('MMO - Euro100kg'!JP53/0.97116)*JP$65))</f>
        <v>n/a</v>
      </c>
      <c r="JQ53" s="266" t="str">
        <f>IFERROR("n/a",(('MMO - Euro100kg'!JQ53/0.97116)*JQ$65))</f>
        <v>n/a</v>
      </c>
      <c r="JR53" s="266" t="str">
        <f>IFERROR("n/a",(('MMO - Euro100kg'!JR53/0.97116)*JR$65))</f>
        <v>n/a</v>
      </c>
      <c r="JS53" s="266" t="str">
        <f>IFERROR("n/a",(('MMO - Euro100kg'!JS53/0.97116)*JS$65))</f>
        <v>n/a</v>
      </c>
      <c r="JT53" s="266" t="str">
        <f>IFERROR("n/a",(('MMO - Euro100kg'!JT53/0.97116)*JT$65))</f>
        <v>n/a</v>
      </c>
      <c r="JU53" s="266" t="str">
        <f>IFERROR("n/a",(('MMO - Euro100kg'!JU53/0.97116)*JU$65))</f>
        <v>n/a</v>
      </c>
      <c r="JV53" s="266" t="str">
        <f>IFERROR("n/a",(('MMO - Euro100kg'!JV53/0.97116)*JV$65))</f>
        <v>n/a</v>
      </c>
      <c r="JW53" s="266" t="str">
        <f>IFERROR("n/a",(('MMO - Euro100kg'!JW53/0.97116)*JW$65))</f>
        <v>n/a</v>
      </c>
      <c r="JX53" s="266" t="str">
        <f>IFERROR("n/a",(('MMO - Euro100kg'!JX53/0.97116)*JX$65))</f>
        <v>n/a</v>
      </c>
      <c r="JY53" s="266" t="str">
        <f>IFERROR("n/a",(('MMO - Euro100kg'!JY53/0.97116)*JY$65))</f>
        <v>n/a</v>
      </c>
      <c r="JZ53" s="266" t="str">
        <f>IFERROR("n/a",(('MMO - Euro100kg'!JZ53/0.97116)*JZ$65))</f>
        <v>n/a</v>
      </c>
      <c r="KA53" s="266" t="str">
        <f>IFERROR("n/a",(('MMO - Euro100kg'!KA53/0.97116)*KA$65))</f>
        <v>n/a</v>
      </c>
      <c r="KB53" s="266" t="str">
        <f>IFERROR("n/a",(('MMO - Euro100kg'!KB53/0.97116)*KB$65))</f>
        <v>n/a</v>
      </c>
      <c r="KC53" s="266" t="str">
        <f>IFERROR("n/a",(('MMO - Euro100kg'!KC53/0.97116)*KC$65))</f>
        <v>n/a</v>
      </c>
      <c r="KD53" s="266" t="str">
        <f>IFERROR("n/a",(('MMO - Euro100kg'!KD53/0.97116)*KD$65))</f>
        <v>n/a</v>
      </c>
      <c r="KE53" s="266" t="str">
        <f>IFERROR("n/a",(('MMO - Euro100kg'!KE53/0.97116)*KE$65))</f>
        <v>n/a</v>
      </c>
      <c r="KF53" s="266" t="str">
        <f>IFERROR("n/a",(('MMO - Euro100kg'!KF53/0.97116)*KF$65))</f>
        <v>n/a</v>
      </c>
      <c r="KG53" s="266" t="str">
        <f>IFERROR("n/a",(('MMO - Euro100kg'!KG53/0.97116)*KG$65))</f>
        <v>n/a</v>
      </c>
      <c r="KH53" s="266" t="str">
        <f>IFERROR("n/a",(('MMO - Euro100kg'!KH53/0.97116)*KH$65))</f>
        <v>n/a</v>
      </c>
      <c r="KI53" s="266" t="str">
        <f>IFERROR("n/a",(('MMO - Euro100kg'!KI53/0.97116)*KI$65))</f>
        <v>n/a</v>
      </c>
      <c r="KJ53" s="266" t="str">
        <f>IFERROR("n/a",(('MMO - Euro100kg'!KJ53/0.97116)*KJ$65))</f>
        <v>n/a</v>
      </c>
      <c r="KK53" s="266" t="str">
        <f>IFERROR("n/a",(('MMO - Euro100kg'!KK53/0.97116)*KK$65))</f>
        <v>n/a</v>
      </c>
      <c r="KL53" s="266" t="str">
        <f>IFERROR("n/a",(('MMO - Euro100kg'!KL53/0.97116)*KL$65))</f>
        <v>n/a</v>
      </c>
      <c r="KM53" s="266" t="str">
        <f>IFERROR("n/a",(('MMO - Euro100kg'!KM53/0.97116)*KM$65))</f>
        <v>n/a</v>
      </c>
      <c r="KN53" s="266" t="str">
        <f>IFERROR("n/a",(('MMO - Euro100kg'!KN53/0.97116)*KN$65))</f>
        <v>n/a</v>
      </c>
      <c r="KO53" s="266" t="str">
        <f>IFERROR("n/a",(('MMO - Euro100kg'!KO53/0.97116)*KO$65))</f>
        <v>n/a</v>
      </c>
      <c r="KP53" s="266" t="str">
        <f>IFERROR("n/a",(('MMO - Euro100kg'!KP53/0.97116)*KP$65))</f>
        <v>n/a</v>
      </c>
      <c r="KQ53" s="266" t="str">
        <f>IFERROR("n/a",(('MMO - Euro100kg'!KQ53/0.97116)*KQ$65))</f>
        <v>n/a</v>
      </c>
      <c r="KR53" s="266" t="str">
        <f>IFERROR("n/a",(('MMO - Euro100kg'!KR53/0.97116)*KR$65))</f>
        <v>n/a</v>
      </c>
      <c r="KS53" s="266" t="str">
        <f>IFERROR("n/a",(('MMO - Euro100kg'!KS53/0.97116)*KS$65))</f>
        <v>n/a</v>
      </c>
      <c r="KT53" s="266" t="str">
        <f>IFERROR("n/a",(('MMO - Euro100kg'!KT53/0.97116)*KT$65))</f>
        <v>n/a</v>
      </c>
      <c r="KU53" s="266" t="str">
        <f>IFERROR("n/a",(('MMO - Euro100kg'!KU53/0.97116)*KU$65))</f>
        <v>n/a</v>
      </c>
      <c r="KV53" s="266" t="str">
        <f>IFERROR("n/a",(('MMO - Euro100kg'!KV53/0.97116)*KV$65))</f>
        <v>n/a</v>
      </c>
      <c r="KW53" s="266" t="str">
        <f>IFERROR("n/a",(('MMO - Euro100kg'!KW53/0.97116)*KW$65))</f>
        <v>n/a</v>
      </c>
      <c r="KX53" s="266" t="str">
        <f>IFERROR("n/a",(('MMO - Euro100kg'!KX53/0.97116)*KX$65))</f>
        <v>n/a</v>
      </c>
      <c r="KY53" s="266" t="s">
        <v>67</v>
      </c>
      <c r="KZ53" s="267" t="s">
        <v>67</v>
      </c>
      <c r="LA53" s="20"/>
      <c r="LB53" s="25"/>
      <c r="LE53" s="23"/>
      <c r="LF53" s="24"/>
    </row>
    <row r="54" spans="2:318" s="17" customFormat="1" ht="18" customHeight="1">
      <c r="B54" s="87" t="s">
        <v>180</v>
      </c>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c r="DA54" s="118"/>
      <c r="DB54" s="118"/>
      <c r="DC54" s="118"/>
      <c r="DD54" s="118"/>
      <c r="DE54" s="118"/>
      <c r="DF54" s="118"/>
      <c r="DG54" s="118"/>
      <c r="DH54" s="118"/>
      <c r="DI54" s="118"/>
      <c r="DJ54" s="118"/>
      <c r="DK54" s="118"/>
      <c r="DL54" s="118"/>
      <c r="DM54" s="118"/>
      <c r="DN54" s="118"/>
      <c r="DO54" s="118"/>
      <c r="DP54" s="118"/>
      <c r="DQ54" s="118"/>
      <c r="DR54" s="118"/>
      <c r="DS54" s="118"/>
      <c r="DT54" s="118"/>
      <c r="DU54" s="118"/>
      <c r="DV54" s="118"/>
      <c r="DW54" s="118"/>
      <c r="DX54" s="118"/>
      <c r="DY54" s="118"/>
      <c r="DZ54" s="118"/>
      <c r="EA54" s="118"/>
      <c r="EB54" s="118"/>
      <c r="EC54" s="118"/>
      <c r="ED54" s="118"/>
      <c r="EE54" s="268"/>
      <c r="EF54" s="268"/>
      <c r="EG54" s="268"/>
      <c r="EH54" s="268"/>
      <c r="EI54" s="268"/>
      <c r="EJ54" s="268"/>
      <c r="EK54" s="268"/>
      <c r="EL54" s="268"/>
      <c r="EM54" s="268"/>
      <c r="EN54" s="268"/>
      <c r="EO54" s="268"/>
      <c r="EP54" s="268"/>
      <c r="EQ54" s="268"/>
      <c r="ER54" s="268"/>
      <c r="ES54" s="268"/>
      <c r="ET54" s="268"/>
      <c r="EU54" s="268"/>
      <c r="EV54" s="268"/>
      <c r="EW54" s="268"/>
      <c r="EX54" s="268"/>
      <c r="EY54" s="268"/>
      <c r="EZ54" s="268"/>
      <c r="FA54" s="268"/>
      <c r="FB54" s="268"/>
      <c r="FC54" s="268"/>
      <c r="FD54" s="268"/>
      <c r="FE54" s="268"/>
      <c r="FF54" s="268"/>
      <c r="FG54" s="268"/>
      <c r="FH54" s="268"/>
      <c r="FI54" s="268"/>
      <c r="FJ54" s="268"/>
      <c r="FK54" s="268"/>
      <c r="FL54" s="268"/>
      <c r="FM54" s="268"/>
      <c r="FN54" s="268"/>
      <c r="FO54" s="268"/>
      <c r="FP54" s="268"/>
      <c r="FQ54" s="268"/>
      <c r="FR54" s="268"/>
      <c r="FS54" s="268"/>
      <c r="FT54" s="268"/>
      <c r="FU54" s="268"/>
      <c r="FV54" s="268"/>
      <c r="FW54" s="268"/>
      <c r="FX54" s="268"/>
      <c r="FY54" s="268"/>
      <c r="FZ54" s="268"/>
      <c r="GA54" s="268"/>
      <c r="GB54" s="268"/>
      <c r="GC54" s="268"/>
      <c r="GD54" s="268"/>
      <c r="GE54" s="268"/>
      <c r="GF54" s="268"/>
      <c r="GG54" s="268"/>
      <c r="GH54" s="268"/>
      <c r="GI54" s="268"/>
      <c r="GJ54" s="268"/>
      <c r="GK54" s="268"/>
      <c r="GL54" s="268"/>
      <c r="GM54" s="268"/>
      <c r="GN54" s="268"/>
      <c r="GO54" s="268"/>
      <c r="GP54" s="268"/>
      <c r="GQ54" s="268"/>
      <c r="GR54" s="268"/>
      <c r="GS54" s="268"/>
      <c r="GT54" s="268"/>
      <c r="GU54" s="268"/>
      <c r="GV54" s="268"/>
      <c r="GW54" s="268"/>
      <c r="GX54" s="268"/>
      <c r="GY54" s="268"/>
      <c r="GZ54" s="268"/>
      <c r="HA54" s="268"/>
      <c r="HB54" s="268"/>
      <c r="HC54" s="268"/>
      <c r="HD54" s="268"/>
      <c r="HE54" s="268"/>
      <c r="HF54" s="268"/>
      <c r="HG54" s="268"/>
      <c r="HH54" s="268"/>
      <c r="HI54" s="268"/>
      <c r="HJ54" s="268"/>
      <c r="HK54" s="268"/>
      <c r="HL54" s="268"/>
      <c r="HM54" s="268"/>
      <c r="HN54" s="268"/>
      <c r="HO54" s="268"/>
      <c r="HP54" s="268"/>
      <c r="HQ54" s="268"/>
      <c r="HR54" s="268"/>
      <c r="HS54" s="268"/>
      <c r="HT54" s="268"/>
      <c r="HU54" s="268"/>
      <c r="HV54" s="268"/>
      <c r="HW54" s="268"/>
      <c r="HX54" s="268">
        <f>(('MMO - Euro100kg'!HX54/0.97116)*HX$65)</f>
        <v>30.290174533547511</v>
      </c>
      <c r="HY54" s="268">
        <f>(('MMO - Euro100kg'!HY54/0.97116)*HY$65)</f>
        <v>31.447983105489591</v>
      </c>
      <c r="HZ54" s="268">
        <f>(('MMO - Euro100kg'!HZ54/0.97116)*HZ$65)</f>
        <v>29.829246880019774</v>
      </c>
      <c r="IA54" s="268">
        <f>(('MMO - Euro100kg'!IA54/0.97116)*IA$65)</f>
        <v>29.752112628197207</v>
      </c>
      <c r="IB54" s="268">
        <f>(('MMO - Euro100kg'!IB54/0.97116)*IB$65)</f>
        <v>29.818269716814758</v>
      </c>
      <c r="IC54" s="268">
        <f>(('MMO - Euro100kg'!IC54/0.97116)*IC$65)</f>
        <v>30.330780760614385</v>
      </c>
      <c r="ID54" s="268">
        <f>(('MMO - Euro100kg'!ID54/0.97116)*ID$65)</f>
        <v>30.414382799950577</v>
      </c>
      <c r="IE54" s="268">
        <f>(('MMO - Euro100kg'!IE54/0.97116)*IE$65)</f>
        <v>31.540832144501984</v>
      </c>
      <c r="IF54" s="268">
        <f>(('MMO - Euro100kg'!IF54/0.97116)*IF$65)</f>
        <v>32.450668600623807</v>
      </c>
      <c r="IG54" s="268">
        <f>(('MMO - Euro100kg'!IG54/0.97116)*IG$65)</f>
        <v>32.458729962597502</v>
      </c>
      <c r="IH54" s="268">
        <f>(('MMO - Euro100kg'!IH54/0.97116)*IH$65)</f>
        <v>32.707342250504553</v>
      </c>
      <c r="II54" s="268" t="str">
        <f>IFERROR("n/a",(('MMO - Euro100kg'!II54/0.97116)*II$65))</f>
        <v>n/a</v>
      </c>
      <c r="IJ54" s="268" t="str">
        <f>IFERROR("n/a",(('MMO - Euro100kg'!IJ54/0.97116)*IJ$65))</f>
        <v>n/a</v>
      </c>
      <c r="IK54" s="268" t="str">
        <f>IFERROR("n/a",(('MMO - Euro100kg'!IK54/0.97116)*IK$65))</f>
        <v>n/a</v>
      </c>
      <c r="IL54" s="268" t="str">
        <f>IFERROR("n/a",(('MMO - Euro100kg'!IL54/0.97116)*IL$65))</f>
        <v>n/a</v>
      </c>
      <c r="IM54" s="268" t="str">
        <f>IFERROR("n/a",(('MMO - Euro100kg'!IM54/0.97116)*IM$65))</f>
        <v>n/a</v>
      </c>
      <c r="IN54" s="268" t="str">
        <f>IFERROR("n/a",(('MMO - Euro100kg'!IN54/0.97116)*IN$65))</f>
        <v>n/a</v>
      </c>
      <c r="IO54" s="268" t="str">
        <f>IFERROR("n/a",(('MMO - Euro100kg'!IO54/0.97116)*IO$65))</f>
        <v>n/a</v>
      </c>
      <c r="IP54" s="268" t="str">
        <f>IFERROR("n/a",(('MMO - Euro100kg'!IP54/0.97116)*IP$65))</f>
        <v>n/a</v>
      </c>
      <c r="IQ54" s="268" t="str">
        <f>IFERROR("n/a",(('MMO - Euro100kg'!IQ54/0.97116)*IQ$65))</f>
        <v>n/a</v>
      </c>
      <c r="IR54" s="268" t="str">
        <f>IFERROR("n/a",(('MMO - Euro100kg'!IR54/0.97116)*IR$65))</f>
        <v>n/a</v>
      </c>
      <c r="IS54" s="268" t="str">
        <f>IFERROR("n/a",(('MMO - Euro100kg'!IS54/0.97116)*IS$65))</f>
        <v>n/a</v>
      </c>
      <c r="IT54" s="268" t="str">
        <f>IFERROR("n/a",(('MMO - Euro100kg'!IT54/0.97116)*IT$65))</f>
        <v>n/a</v>
      </c>
      <c r="IU54" s="268" t="str">
        <f>IFERROR("n/a",(('MMO - Euro100kg'!IU54/0.97116)*IU$65))</f>
        <v>n/a</v>
      </c>
      <c r="IV54" s="268" t="str">
        <f>IFERROR("n/a",(('MMO - Euro100kg'!IV54/0.97116)*IV$65))</f>
        <v>n/a</v>
      </c>
      <c r="IW54" s="268" t="str">
        <f>IFERROR("n/a",(('MMO - Euro100kg'!IW54/0.97116)*IW$65))</f>
        <v>n/a</v>
      </c>
      <c r="IX54" s="268" t="str">
        <f>IFERROR("n/a",(('MMO - Euro100kg'!IX54/0.97116)*IX$65))</f>
        <v>n/a</v>
      </c>
      <c r="IY54" s="268" t="str">
        <f>IFERROR("n/a",(('MMO - Euro100kg'!IY54/0.97116)*IY$65))</f>
        <v>n/a</v>
      </c>
      <c r="IZ54" s="268" t="str">
        <f>IFERROR("n/a",(('MMO - Euro100kg'!IZ54/0.97116)*IZ$65))</f>
        <v>n/a</v>
      </c>
      <c r="JA54" s="268" t="str">
        <f>IFERROR("n/a",(('MMO - Euro100kg'!JA54/0.97116)*JA$65))</f>
        <v>n/a</v>
      </c>
      <c r="JB54" s="268" t="str">
        <f>IFERROR("n/a",(('MMO - Euro100kg'!JB54/0.97116)*JB$65))</f>
        <v>n/a</v>
      </c>
      <c r="JC54" s="268" t="str">
        <f>IFERROR("n/a",(('MMO - Euro100kg'!JC54/0.97116)*JC$65))</f>
        <v>n/a</v>
      </c>
      <c r="JD54" s="268" t="str">
        <f>IFERROR("n/a",(('MMO - Euro100kg'!JD54/0.97116)*JD$65))</f>
        <v>n/a</v>
      </c>
      <c r="JE54" s="268" t="str">
        <f>IFERROR("n/a",(('MMO - Euro100kg'!JE54/0.97116)*JE$65))</f>
        <v>n/a</v>
      </c>
      <c r="JF54" s="268" t="str">
        <f>IFERROR("n/a",(('MMO - Euro100kg'!JF54/0.97116)*JF$65))</f>
        <v>n/a</v>
      </c>
      <c r="JG54" s="268" t="str">
        <f>IFERROR("n/a",(('MMO - Euro100kg'!JG54/0.97116)*JG$65))</f>
        <v>n/a</v>
      </c>
      <c r="JH54" s="268" t="str">
        <f>IFERROR("n/a",(('MMO - Euro100kg'!JH54/0.97116)*JH$65))</f>
        <v>n/a</v>
      </c>
      <c r="JI54" s="268" t="str">
        <f>IFERROR("n/a",(('MMO - Euro100kg'!JI54/0.97116)*JI$65))</f>
        <v>n/a</v>
      </c>
      <c r="JJ54" s="268" t="str">
        <f>IFERROR("n/a",(('MMO - Euro100kg'!JJ54/0.97116)*JJ$65))</f>
        <v>n/a</v>
      </c>
      <c r="JK54" s="268" t="str">
        <f>IFERROR("n/a",(('MMO - Euro100kg'!JK54/0.97116)*JK$65))</f>
        <v>n/a</v>
      </c>
      <c r="JL54" s="268" t="str">
        <f>IFERROR("n/a",(('MMO - Euro100kg'!JL54/0.97116)*JL$65))</f>
        <v>n/a</v>
      </c>
      <c r="JM54" s="268" t="str">
        <f>IFERROR("n/a",(('MMO - Euro100kg'!JM54/0.97116)*JM$65))</f>
        <v>n/a</v>
      </c>
      <c r="JN54" s="268" t="str">
        <f>IFERROR("n/a",(('MMO - Euro100kg'!JN54/0.97116)*JN$65))</f>
        <v>n/a</v>
      </c>
      <c r="JO54" s="268" t="str">
        <f>IFERROR("n/a",(('MMO - Euro100kg'!JO54/0.97116)*JO$65))</f>
        <v>n/a</v>
      </c>
      <c r="JP54" s="268" t="str">
        <f>IFERROR("n/a",(('MMO - Euro100kg'!JP54/0.97116)*JP$65))</f>
        <v>n/a</v>
      </c>
      <c r="JQ54" s="268" t="str">
        <f>IFERROR("n/a",(('MMO - Euro100kg'!JQ54/0.97116)*JQ$65))</f>
        <v>n/a</v>
      </c>
      <c r="JR54" s="268" t="str">
        <f>IFERROR("n/a",(('MMO - Euro100kg'!JR54/0.97116)*JR$65))</f>
        <v>n/a</v>
      </c>
      <c r="JS54" s="268" t="str">
        <f>IFERROR("n/a",(('MMO - Euro100kg'!JS54/0.97116)*JS$65))</f>
        <v>n/a</v>
      </c>
      <c r="JT54" s="268" t="str">
        <f>IFERROR("n/a",(('MMO - Euro100kg'!JT54/0.97116)*JT$65))</f>
        <v>n/a</v>
      </c>
      <c r="JU54" s="268" t="str">
        <f>IFERROR("n/a",(('MMO - Euro100kg'!JU54/0.97116)*JU$65))</f>
        <v>n/a</v>
      </c>
      <c r="JV54" s="268" t="str">
        <f>IFERROR("n/a",(('MMO - Euro100kg'!JV54/0.97116)*JV$65))</f>
        <v>n/a</v>
      </c>
      <c r="JW54" s="268" t="str">
        <f>IFERROR("n/a",(('MMO - Euro100kg'!JW54/0.97116)*JW$65))</f>
        <v>n/a</v>
      </c>
      <c r="JX54" s="268" t="str">
        <f>IFERROR("n/a",(('MMO - Euro100kg'!JX54/0.97116)*JX$65))</f>
        <v>n/a</v>
      </c>
      <c r="JY54" s="268" t="str">
        <f>IFERROR("n/a",(('MMO - Euro100kg'!JY54/0.97116)*JY$65))</f>
        <v>n/a</v>
      </c>
      <c r="JZ54" s="268" t="str">
        <f>IFERROR("n/a",(('MMO - Euro100kg'!JZ54/0.97116)*JZ$65))</f>
        <v>n/a</v>
      </c>
      <c r="KA54" s="268" t="str">
        <f>IFERROR("n/a",(('MMO - Euro100kg'!KA54/0.97116)*KA$65))</f>
        <v>n/a</v>
      </c>
      <c r="KB54" s="268" t="str">
        <f>IFERROR("n/a",(('MMO - Euro100kg'!KB54/0.97116)*KB$65))</f>
        <v>n/a</v>
      </c>
      <c r="KC54" s="268" t="str">
        <f>IFERROR("n/a",(('MMO - Euro100kg'!KC54/0.97116)*KC$65))</f>
        <v>n/a</v>
      </c>
      <c r="KD54" s="268" t="str">
        <f>IFERROR("n/a",(('MMO - Euro100kg'!KD54/0.97116)*KD$65))</f>
        <v>n/a</v>
      </c>
      <c r="KE54" s="268" t="str">
        <f>IFERROR("n/a",(('MMO - Euro100kg'!KE54/0.97116)*KE$65))</f>
        <v>n/a</v>
      </c>
      <c r="KF54" s="268" t="str">
        <f>IFERROR("n/a",(('MMO - Euro100kg'!KF54/0.97116)*KF$65))</f>
        <v>n/a</v>
      </c>
      <c r="KG54" s="268" t="str">
        <f>IFERROR("n/a",(('MMO - Euro100kg'!KG54/0.97116)*KG$65))</f>
        <v>n/a</v>
      </c>
      <c r="KH54" s="268" t="str">
        <f>IFERROR("n/a",(('MMO - Euro100kg'!KH54/0.97116)*KH$65))</f>
        <v>n/a</v>
      </c>
      <c r="KI54" s="268" t="str">
        <f>IFERROR("n/a",(('MMO - Euro100kg'!KI54/0.97116)*KI$65))</f>
        <v>n/a</v>
      </c>
      <c r="KJ54" s="268" t="str">
        <f>IFERROR("n/a",(('MMO - Euro100kg'!KJ54/0.97116)*KJ$65))</f>
        <v>n/a</v>
      </c>
      <c r="KK54" s="268" t="str">
        <f>IFERROR("n/a",(('MMO - Euro100kg'!KK54/0.97116)*KK$65))</f>
        <v>n/a</v>
      </c>
      <c r="KL54" s="268" t="str">
        <f>IFERROR("n/a",(('MMO - Euro100kg'!KL54/0.97116)*KL$65))</f>
        <v>n/a</v>
      </c>
      <c r="KM54" s="268" t="str">
        <f>IFERROR("n/a",(('MMO - Euro100kg'!KM54/0.97116)*KM$65))</f>
        <v>n/a</v>
      </c>
      <c r="KN54" s="268" t="str">
        <f>IFERROR("n/a",(('MMO - Euro100kg'!KN54/0.97116)*KN$65))</f>
        <v>n/a</v>
      </c>
      <c r="KO54" s="268" t="str">
        <f>IFERROR("n/a",(('MMO - Euro100kg'!KO54/0.97116)*KO$65))</f>
        <v>n/a</v>
      </c>
      <c r="KP54" s="268" t="str">
        <f>IFERROR("n/a",(('MMO - Euro100kg'!KP54/0.97116)*KP$65))</f>
        <v>n/a</v>
      </c>
      <c r="KQ54" s="268" t="str">
        <f>IFERROR("n/a",(('MMO - Euro100kg'!KQ54/0.97116)*KQ$65))</f>
        <v>n/a</v>
      </c>
      <c r="KR54" s="268" t="str">
        <f>IFERROR("n/a",(('MMO - Euro100kg'!KR54/0.97116)*KR$65))</f>
        <v>n/a</v>
      </c>
      <c r="KS54" s="268" t="str">
        <f>IFERROR("n/a",(('MMO - Euro100kg'!KS54/0.97116)*KS$65))</f>
        <v>n/a</v>
      </c>
      <c r="KT54" s="268" t="str">
        <f>IFERROR("n/a",(('MMO - Euro100kg'!KT54/0.97116)*KT$65))</f>
        <v>n/a</v>
      </c>
      <c r="KU54" s="268" t="str">
        <f>IFERROR("n/a",(('MMO - Euro100kg'!KU54/0.97116)*KU$65))</f>
        <v>n/a</v>
      </c>
      <c r="KV54" s="268" t="str">
        <f>IFERROR("n/a",(('MMO - Euro100kg'!KV54/0.97116)*KV$65))</f>
        <v>n/a</v>
      </c>
      <c r="KW54" s="268" t="str">
        <f>IFERROR("n/a",(('MMO - Euro100kg'!KW54/0.97116)*KW$65))</f>
        <v>n/a</v>
      </c>
      <c r="KX54" s="268" t="str">
        <f>IFERROR("n/a",(('MMO - Euro100kg'!KX54/0.97116)*KX$65))</f>
        <v>n/a</v>
      </c>
      <c r="KY54" s="268" t="s">
        <v>67</v>
      </c>
      <c r="KZ54" s="269" t="s">
        <v>67</v>
      </c>
    </row>
    <row r="55" spans="2:318" s="17" customFormat="1" ht="18" customHeight="1">
      <c r="B55" s="85"/>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c r="AO55" s="117"/>
      <c r="AP55" s="117"/>
      <c r="AQ55" s="117"/>
      <c r="AR55" s="117"/>
      <c r="AS55" s="117"/>
      <c r="AT55" s="117"/>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17"/>
      <c r="DG55" s="117"/>
      <c r="DH55" s="117"/>
      <c r="DI55" s="117"/>
      <c r="DJ55" s="117"/>
      <c r="DK55" s="117"/>
      <c r="DL55" s="117"/>
      <c r="DM55" s="117"/>
      <c r="DN55" s="117"/>
      <c r="DO55" s="117"/>
      <c r="DP55" s="117"/>
      <c r="DQ55" s="117"/>
      <c r="DR55" s="117"/>
      <c r="DS55" s="117"/>
      <c r="DT55" s="117"/>
      <c r="DU55" s="117"/>
      <c r="DV55" s="117"/>
      <c r="DW55" s="117"/>
      <c r="DX55" s="117"/>
      <c r="DY55" s="117"/>
      <c r="DZ55" s="117"/>
      <c r="EA55" s="117"/>
      <c r="EB55" s="117"/>
      <c r="EC55" s="117"/>
      <c r="ED55" s="117"/>
      <c r="EE55" s="266"/>
      <c r="EF55" s="266"/>
      <c r="EG55" s="266"/>
      <c r="EH55" s="266"/>
      <c r="EI55" s="266"/>
      <c r="EJ55" s="266"/>
      <c r="EK55" s="266"/>
      <c r="EL55" s="266"/>
      <c r="EM55" s="266"/>
      <c r="EN55" s="266"/>
      <c r="EO55" s="266"/>
      <c r="EP55" s="266"/>
      <c r="EQ55" s="266"/>
      <c r="ER55" s="266"/>
      <c r="ES55" s="266"/>
      <c r="ET55" s="266"/>
      <c r="EU55" s="266"/>
      <c r="EV55" s="266"/>
      <c r="EW55" s="266"/>
      <c r="EX55" s="266"/>
      <c r="EY55" s="266"/>
      <c r="EZ55" s="266"/>
      <c r="FA55" s="266"/>
      <c r="FB55" s="266"/>
      <c r="FC55" s="266"/>
      <c r="FD55" s="266"/>
      <c r="FE55" s="266"/>
      <c r="FF55" s="266"/>
      <c r="FG55" s="266"/>
      <c r="FH55" s="266"/>
      <c r="FI55" s="266"/>
      <c r="FJ55" s="266"/>
      <c r="FK55" s="266"/>
      <c r="FL55" s="266"/>
      <c r="FM55" s="266"/>
      <c r="FN55" s="266"/>
      <c r="FO55" s="266"/>
      <c r="FP55" s="266"/>
      <c r="FQ55" s="266"/>
      <c r="FR55" s="266"/>
      <c r="FS55" s="266"/>
      <c r="FT55" s="266"/>
      <c r="FU55" s="266"/>
      <c r="FV55" s="266"/>
      <c r="FW55" s="266"/>
      <c r="FX55" s="266"/>
      <c r="FY55" s="266"/>
      <c r="FZ55" s="266"/>
      <c r="GA55" s="266"/>
      <c r="GB55" s="266"/>
      <c r="GC55" s="266"/>
      <c r="GD55" s="266"/>
      <c r="GE55" s="266"/>
      <c r="GF55" s="266"/>
      <c r="GG55" s="266"/>
      <c r="GH55" s="266"/>
      <c r="GI55" s="266"/>
      <c r="GJ55" s="266"/>
      <c r="GK55" s="266"/>
      <c r="GL55" s="266"/>
      <c r="GM55" s="266"/>
      <c r="GN55" s="266"/>
      <c r="GO55" s="266"/>
      <c r="GP55" s="266"/>
      <c r="GQ55" s="266"/>
      <c r="GR55" s="266"/>
      <c r="GS55" s="266"/>
      <c r="GT55" s="266"/>
      <c r="GU55" s="266"/>
      <c r="GV55" s="266"/>
      <c r="GW55" s="266"/>
      <c r="GX55" s="266"/>
      <c r="GY55" s="266"/>
      <c r="GZ55" s="266"/>
      <c r="HA55" s="266"/>
      <c r="HB55" s="266"/>
      <c r="HC55" s="266"/>
      <c r="HD55" s="266"/>
      <c r="HE55" s="266"/>
      <c r="HF55" s="266"/>
      <c r="HG55" s="266"/>
      <c r="HH55" s="266"/>
      <c r="HI55" s="266"/>
      <c r="HJ55" s="266"/>
      <c r="HK55" s="266"/>
      <c r="HL55" s="266"/>
      <c r="HM55" s="266"/>
      <c r="HN55" s="266"/>
      <c r="HO55" s="266"/>
      <c r="HP55" s="266"/>
      <c r="HQ55" s="266"/>
      <c r="HR55" s="266"/>
      <c r="HS55" s="266"/>
      <c r="HT55" s="266"/>
      <c r="HU55" s="266"/>
      <c r="HV55" s="266"/>
      <c r="HW55" s="266"/>
      <c r="HX55" s="266"/>
      <c r="HY55" s="266"/>
      <c r="HZ55" s="266"/>
      <c r="IA55" s="266"/>
      <c r="IB55" s="266"/>
      <c r="IC55" s="266"/>
      <c r="ID55" s="266"/>
      <c r="IE55" s="266"/>
      <c r="IF55" s="266"/>
      <c r="IG55" s="266"/>
      <c r="IH55" s="266"/>
      <c r="II55" s="266"/>
      <c r="IJ55" s="266"/>
      <c r="IK55" s="266"/>
      <c r="IL55" s="266"/>
      <c r="IM55" s="266"/>
      <c r="IN55" s="266"/>
      <c r="IO55" s="266"/>
      <c r="IP55" s="266"/>
      <c r="IQ55" s="266"/>
      <c r="IR55" s="266"/>
      <c r="IS55" s="266"/>
      <c r="IT55" s="266"/>
      <c r="IU55" s="266"/>
      <c r="IV55" s="266"/>
      <c r="IW55" s="266"/>
      <c r="IX55" s="266"/>
      <c r="IY55" s="266"/>
      <c r="IZ55" s="266"/>
      <c r="JA55" s="266"/>
      <c r="JB55" s="266"/>
      <c r="JC55" s="266"/>
      <c r="JD55" s="266"/>
      <c r="JE55" s="266"/>
      <c r="JF55" s="266"/>
      <c r="JG55" s="266"/>
      <c r="JH55" s="266"/>
      <c r="JI55" s="266"/>
      <c r="JJ55" s="266"/>
      <c r="JK55" s="266"/>
      <c r="JL55" s="266"/>
      <c r="JM55" s="266"/>
      <c r="JN55" s="266"/>
      <c r="JO55" s="266"/>
      <c r="JP55" s="266"/>
      <c r="JQ55" s="266"/>
      <c r="JR55" s="266"/>
      <c r="JS55" s="266"/>
      <c r="JT55" s="266"/>
      <c r="JU55" s="266"/>
      <c r="JV55" s="266"/>
      <c r="JW55" s="266"/>
      <c r="JX55" s="266"/>
      <c r="JY55" s="266"/>
      <c r="JZ55" s="266"/>
      <c r="KA55" s="266"/>
      <c r="KB55" s="266"/>
      <c r="KC55" s="266"/>
      <c r="KD55" s="266"/>
      <c r="KE55" s="266"/>
      <c r="KF55" s="266"/>
      <c r="KG55" s="266"/>
      <c r="KH55" s="266"/>
      <c r="KI55" s="266"/>
      <c r="KJ55" s="266"/>
      <c r="KK55" s="266"/>
      <c r="KL55" s="266"/>
      <c r="KM55" s="266"/>
      <c r="KN55" s="266"/>
      <c r="KO55" s="266"/>
      <c r="KP55" s="266"/>
      <c r="KQ55" s="266"/>
      <c r="KR55" s="266"/>
      <c r="KS55" s="266"/>
      <c r="KT55" s="266"/>
      <c r="KU55" s="266"/>
      <c r="KV55" s="266"/>
      <c r="KW55" s="266"/>
      <c r="KX55" s="266"/>
      <c r="KY55" s="266"/>
      <c r="KZ55" s="267"/>
    </row>
    <row r="56" spans="2:318" s="17" customFormat="1" ht="18" customHeight="1">
      <c r="B56" s="87" t="s">
        <v>178</v>
      </c>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268"/>
      <c r="EF56" s="268"/>
      <c r="EG56" s="268"/>
      <c r="EH56" s="268"/>
      <c r="EI56" s="268"/>
      <c r="EJ56" s="268"/>
      <c r="EK56" s="268"/>
      <c r="EL56" s="268"/>
      <c r="EM56" s="268"/>
      <c r="EN56" s="268"/>
      <c r="EO56" s="268"/>
      <c r="EP56" s="268"/>
      <c r="EQ56" s="268"/>
      <c r="ER56" s="268"/>
      <c r="ES56" s="268"/>
      <c r="ET56" s="268"/>
      <c r="EU56" s="268"/>
      <c r="EV56" s="268"/>
      <c r="EW56" s="268"/>
      <c r="EX56" s="268"/>
      <c r="EY56" s="268"/>
      <c r="EZ56" s="268"/>
      <c r="FA56" s="268"/>
      <c r="FB56" s="268"/>
      <c r="FC56" s="268"/>
      <c r="FD56" s="268"/>
      <c r="FE56" s="268"/>
      <c r="FF56" s="268"/>
      <c r="FG56" s="268"/>
      <c r="FH56" s="268"/>
      <c r="FI56" s="268"/>
      <c r="FJ56" s="268"/>
      <c r="FK56" s="268"/>
      <c r="FL56" s="268"/>
      <c r="FM56" s="268"/>
      <c r="FN56" s="268"/>
      <c r="FO56" s="268"/>
      <c r="FP56" s="268"/>
      <c r="FQ56" s="268"/>
      <c r="FR56" s="268"/>
      <c r="FS56" s="268"/>
      <c r="FT56" s="268"/>
      <c r="FU56" s="268"/>
      <c r="FV56" s="268"/>
      <c r="FW56" s="268"/>
      <c r="FX56" s="268"/>
      <c r="FY56" s="268"/>
      <c r="FZ56" s="268"/>
      <c r="GA56" s="268"/>
      <c r="GB56" s="268"/>
      <c r="GC56" s="268"/>
      <c r="GD56" s="268"/>
      <c r="GE56" s="268"/>
      <c r="GF56" s="268"/>
      <c r="GG56" s="268"/>
      <c r="GH56" s="268"/>
      <c r="GI56" s="268"/>
      <c r="GJ56" s="268"/>
      <c r="GK56" s="268"/>
      <c r="GL56" s="268"/>
      <c r="GM56" s="268"/>
      <c r="GN56" s="268"/>
      <c r="GO56" s="268"/>
      <c r="GP56" s="268"/>
      <c r="GQ56" s="268"/>
      <c r="GR56" s="268"/>
      <c r="GS56" s="268"/>
      <c r="GT56" s="268"/>
      <c r="GU56" s="268"/>
      <c r="GV56" s="268"/>
      <c r="GW56" s="268"/>
      <c r="GX56" s="268"/>
      <c r="GY56" s="268"/>
      <c r="GZ56" s="268"/>
      <c r="HA56" s="268"/>
      <c r="HB56" s="268"/>
      <c r="HC56" s="268"/>
      <c r="HD56" s="268"/>
      <c r="HE56" s="268">
        <f>(('MMO - Euro100kg'!HE56/0.97116)*HE$65)</f>
        <v>30.258541949833184</v>
      </c>
      <c r="HF56" s="268">
        <f>(('MMO - Euro100kg'!HF56/0.97116)*HF$65)</f>
        <v>31.05738934344765</v>
      </c>
      <c r="HG56" s="268">
        <f>(('MMO - Euro100kg'!HG56/0.97116)*HG$65)</f>
        <v>32.075081582849378</v>
      </c>
      <c r="HH56" s="268">
        <f>(('MMO - Euro100kg'!HH56/0.97116)*HH$65)</f>
        <v>32.694375466721105</v>
      </c>
      <c r="HI56" s="268">
        <f>(('MMO - Euro100kg'!HI56/0.97116)*HI$65)</f>
        <v>32.855118803567606</v>
      </c>
      <c r="HJ56" s="268">
        <f>(('MMO - Euro100kg'!HJ56/0.97116)*HJ$65)</f>
        <v>33.12129903793835</v>
      </c>
      <c r="HK56" s="268">
        <f>(('MMO - Euro100kg'!HK56/0.97116)*HK$65)</f>
        <v>32.214777431113305</v>
      </c>
      <c r="HL56" s="268">
        <f>(('MMO - Euro100kg'!HL56/0.97116)*HL$65)</f>
        <v>31.655959378475227</v>
      </c>
      <c r="HM56" s="268">
        <f>(('MMO - Euro100kg'!HM56/0.97116)*HM$65)</f>
        <v>30.744151701744986</v>
      </c>
      <c r="HN56" s="268">
        <f>(('MMO - Euro100kg'!HN56/0.97116)*HN$65)</f>
        <v>30.685655206145221</v>
      </c>
      <c r="HO56" s="268">
        <f>(('MMO - Euro100kg'!HO56/0.97116)*HO$65)</f>
        <v>30.726432888130027</v>
      </c>
      <c r="HP56" s="268">
        <f>(('MMO - Euro100kg'!HP56/0.97116)*HP$65)</f>
        <v>31.223705867210349</v>
      </c>
      <c r="HQ56" s="268">
        <f>(('MMO - Euro100kg'!HQ56/0.97116)*HQ$65)</f>
        <v>31.321717435178375</v>
      </c>
      <c r="HR56" s="268">
        <f>(('MMO - Euro100kg'!HR56/0.97116)*HR$65)</f>
        <v>32.07153659728386</v>
      </c>
      <c r="HS56" s="268">
        <f>(('MMO - Euro100kg'!HS56/0.97116)*HS$65)</f>
        <v>31.832851239264187</v>
      </c>
      <c r="HT56" s="268">
        <f>(('MMO - Euro100kg'!HT56/0.97116)*HT$65)</f>
        <v>31.755670050338722</v>
      </c>
      <c r="HU56" s="268">
        <f>(('MMO - Euro100kg'!HU56/0.97116)*HU$65)</f>
        <v>31.472863850593995</v>
      </c>
      <c r="HV56" s="268">
        <f>(('MMO - Euro100kg'!HV56/0.97116)*HV$65)</f>
        <v>31.208326846245729</v>
      </c>
      <c r="HW56" s="268">
        <f>(('MMO - Euro100kg'!HW56/0.97116)*HW$65)</f>
        <v>30.808392213248261</v>
      </c>
      <c r="HX56" s="268">
        <f>(('MMO - Euro100kg'!HX56/0.97116)*HX$65)</f>
        <v>30.497997343383169</v>
      </c>
      <c r="HY56" s="268">
        <f>(('MMO - Euro100kg'!HY56/0.97116)*HY$65)</f>
        <v>31.89013401031194</v>
      </c>
      <c r="HZ56" s="268">
        <f>(('MMO - Euro100kg'!HZ56/0.97116)*HZ$65)</f>
        <v>30.307019646608175</v>
      </c>
      <c r="IA56" s="268">
        <f>(('MMO - Euro100kg'!IA56/0.97116)*IA$65)</f>
        <v>30.153921392973356</v>
      </c>
      <c r="IB56" s="268">
        <f>(('MMO - Euro100kg'!IB56/0.97116)*IB$65)</f>
        <v>30.077398069412773</v>
      </c>
      <c r="IC56" s="268">
        <f>(('MMO - Euro100kg'!IC56/0.97116)*IC$65)</f>
        <v>30.53571846845637</v>
      </c>
      <c r="ID56" s="268">
        <f>(('MMO - Euro100kg'!ID56/0.97116)*ID$65)</f>
        <v>30.711198978541127</v>
      </c>
      <c r="IE56" s="268">
        <f>(('MMO - Euro100kg'!IE56/0.97116)*IE$65)</f>
        <v>31.793683233546393</v>
      </c>
      <c r="IF56" s="268">
        <f>(('MMO - Euro100kg'!IF56/0.97116)*IF$65)</f>
        <v>32.768354385945209</v>
      </c>
      <c r="IG56" s="268">
        <f>(('MMO - Euro100kg'!IG56/0.97116)*IG$65)</f>
        <v>32.597127048850759</v>
      </c>
      <c r="IH56" s="268">
        <f>(('MMO - Euro100kg'!IH56/0.97116)*IH$65)</f>
        <v>33.024617467770504</v>
      </c>
      <c r="II56" s="268">
        <f>(('MMO - Euro100kg'!II56/0.97116)*II$65)</f>
        <v>32.051776123398817</v>
      </c>
      <c r="IJ56" s="268">
        <f>(('MMO - Euro100kg'!IJ56/0.97116)*IJ$65)</f>
        <v>31.424244511717941</v>
      </c>
      <c r="IK56" s="268">
        <f>(('MMO - Euro100kg'!IK56/0.97116)*IK$65)</f>
        <v>31.098742964487112</v>
      </c>
      <c r="IL56" s="268">
        <f>(('MMO - Euro100kg'!IL56/0.97116)*IL$65)</f>
        <v>31.647824045471395</v>
      </c>
      <c r="IM56" s="268">
        <f>(('MMO - Euro100kg'!IM56/0.97116)*IM$65)</f>
        <v>31.726555577130146</v>
      </c>
      <c r="IN56" s="268">
        <f>(('MMO - Euro100kg'!IN56/0.97116)*IN$65)</f>
        <v>31.629185435224606</v>
      </c>
      <c r="IO56" s="268">
        <f>(('MMO - Euro100kg'!IO56/0.97116)*IO$65)</f>
        <v>31.72719648293138</v>
      </c>
      <c r="IP56" s="268">
        <f>(('MMO - Euro100kg'!IP56/0.97116)*IP$65)</f>
        <v>31.975432987355322</v>
      </c>
      <c r="IQ56" s="268">
        <f>(('MMO - Euro100kg'!IQ56/0.97116)*IQ$65)</f>
        <v>32.900446373409125</v>
      </c>
      <c r="IR56" s="268">
        <f>(('MMO - Euro100kg'!IR56/0.97116)*IR$65)</f>
        <v>33.732787496150891</v>
      </c>
      <c r="IS56" s="268">
        <f>(('MMO - Euro100kg'!IS56/0.97116)*IS$65)</f>
        <v>34.948440243907015</v>
      </c>
      <c r="IT56" s="268">
        <f>(('MMO - Euro100kg'!IT56/0.97116)*IT$65)</f>
        <v>36.077503371136622</v>
      </c>
      <c r="IU56" s="268">
        <f>(('MMO - Euro100kg'!IU56/0.97116)*IU$65)</f>
        <v>35.949938071113785</v>
      </c>
      <c r="IV56" s="268">
        <f>(('MMO - Euro100kg'!IV56/0.97116)*IV$65)</f>
        <v>36.667606264673175</v>
      </c>
      <c r="IW56" s="268">
        <f>(('MMO - Euro100kg'!IW56/0.97116)*IW$65)</f>
        <v>37.825577659705921</v>
      </c>
      <c r="IX56" s="268">
        <f>(('MMO - Euro100kg'!IX56/0.97116)*IX$65)</f>
        <v>39.823055011803575</v>
      </c>
      <c r="IY56" s="268">
        <f>(('MMO - Euro100kg'!IY56/0.97116)*IY$65)</f>
        <v>41.987813402154501</v>
      </c>
      <c r="IZ56" s="268">
        <f>(('MMO - Euro100kg'!IZ56/0.97116)*IZ$65)</f>
        <v>43.62377419318603</v>
      </c>
      <c r="JA56" s="268">
        <f>(('MMO - Euro100kg'!JA56/0.97116)*JA$65)</f>
        <v>44.684568282603621</v>
      </c>
      <c r="JB56" s="268">
        <f>(('MMO - Euro100kg'!JB56/0.97116)*JB$65)</f>
        <v>45.567030865822495</v>
      </c>
      <c r="JC56" s="268">
        <f>(('MMO - Euro100kg'!JC56/0.97116)*JC$65)</f>
        <v>49.110516055775847</v>
      </c>
      <c r="JD56" s="268">
        <f>(('MMO - Euro100kg'!JD56/0.97116)*JD$65)</f>
        <v>50.773472665972349</v>
      </c>
      <c r="JE56" s="268">
        <f>(('MMO - Euro100kg'!JE56/0.97116)*JE$65)</f>
        <v>51.688898983034349</v>
      </c>
      <c r="JF56" s="268">
        <f>(('MMO - Euro100kg'!JF56/0.97116)*JF$65)</f>
        <v>52.152737325417419</v>
      </c>
      <c r="JG56" s="268">
        <f>(('MMO - Euro100kg'!JG56/0.97116)*JG$65)</f>
        <v>50.612296822169547</v>
      </c>
      <c r="JH56" s="268">
        <f>(('MMO - Euro100kg'!JH56/0.97116)*JH$65)</f>
        <v>48.617797067424526</v>
      </c>
      <c r="JI56" s="268">
        <f>(('MMO - Euro100kg'!JI56/0.97116)*JI$65)</f>
        <v>45.677792312913105</v>
      </c>
      <c r="JJ56" s="268">
        <f>(('MMO - Euro100kg'!JJ56/0.97116)*JJ$65)</f>
        <v>43.152269679787288</v>
      </c>
      <c r="JK56" s="268">
        <f>(('MMO - Euro100kg'!JK56/0.97116)*JK$65)</f>
        <v>40.645686133546015</v>
      </c>
      <c r="JL56" s="268">
        <f>(('MMO - Euro100kg'!JL56/0.97116)*JL$65)</f>
        <v>39.139819297634695</v>
      </c>
      <c r="JM56" s="268">
        <f>(('MMO - Euro100kg'!JM56/0.97116)*JM$65)</f>
        <v>38.660076952647692</v>
      </c>
      <c r="JN56" s="268">
        <f>(('MMO - Euro100kg'!JN56/0.97116)*JN$65)</f>
        <v>38.508608709978382</v>
      </c>
      <c r="JO56" s="268">
        <f>(('MMO - Euro100kg'!JO56/0.97116)*JO$65)</f>
        <v>38.441576739843761</v>
      </c>
      <c r="JP56" s="268">
        <f>(('MMO - Euro100kg'!JP56/0.97116)*JP$65)</f>
        <v>39.62111289591828</v>
      </c>
      <c r="JQ56" s="268">
        <f>(('MMO - Euro100kg'!JQ56/0.97116)*JQ$65)</f>
        <v>40.747041494894574</v>
      </c>
      <c r="JR56" s="271">
        <f>(('MMO - Euro100kg'!JR56/0.97116)*JR$65)</f>
        <v>41.356307595257761</v>
      </c>
      <c r="JS56" s="272">
        <f>(('MMO - Euro100kg'!JS56/0.97116)*JS$65)</f>
        <v>41.099807165938387</v>
      </c>
      <c r="JT56" s="272">
        <f>(('MMO - Euro100kg'!JT56/0.97116)*JT$65)</f>
        <v>40.852475194122299</v>
      </c>
      <c r="JU56" s="272">
        <f>(('MMO - Euro100kg'!JU56/0.97116)*JU$65)</f>
        <v>40.915139935746943</v>
      </c>
      <c r="JV56" s="271">
        <f>(('MMO - Euro100kg'!JV56/0.97116)*JV$65)</f>
        <v>40.696553458897462</v>
      </c>
      <c r="JW56" s="271">
        <f>(('MMO - Euro100kg'!JW56/0.97116)*JW$65)</f>
        <v>40.537775069364095</v>
      </c>
      <c r="JX56" s="271">
        <f>(('MMO - Euro100kg'!JX56/0.97116)*JX$65)</f>
        <v>40.206050341859225</v>
      </c>
      <c r="JY56" s="271">
        <f>(('MMO - Euro100kg'!JY56/0.97116)*JY$65)</f>
        <v>40.422826042187111</v>
      </c>
      <c r="JZ56" s="271">
        <f>(('MMO - Euro100kg'!JZ56/0.97116)*JZ$65)</f>
        <v>41.761565035627498</v>
      </c>
      <c r="KA56" s="271">
        <f>(('MMO - Euro100kg'!KA56/0.97116)*KA$65)</f>
        <v>42.930250127976556</v>
      </c>
      <c r="KB56" s="271">
        <f>(('MMO - Euro100kg'!KB56/0.97116)*KB$65)</f>
        <v>44.519337162013336</v>
      </c>
      <c r="KC56" s="271">
        <f>(('MMO - Euro100kg'!KC56/0.97116)*KC$65)</f>
        <v>46.027449647843817</v>
      </c>
      <c r="KD56" s="271">
        <f>(('MMO - Euro100kg'!KD56/0.97116)*KD$65)</f>
        <v>46.682893395527003</v>
      </c>
      <c r="KE56" s="271">
        <f>(('MMO - Euro100kg'!KE56/0.97116)*KE$65)</f>
        <v>46.397028015232024</v>
      </c>
      <c r="KF56" s="271">
        <f>(('MMO - Euro100kg'!KF56/0.97116)*KF$65)</f>
        <v>45.994289715391908</v>
      </c>
      <c r="KG56" s="271">
        <f>(('MMO - Euro100kg'!KG56/0.97116)*KG$65)</f>
        <v>45.843942295811189</v>
      </c>
      <c r="KH56" s="271">
        <f>(('MMO - Euro100kg'!KH56/0.97116)*KH$65)</f>
        <v>46.612515857325263</v>
      </c>
      <c r="KI56" s="271">
        <f>(('MMO - Euro100kg'!KI56/0.97116)*KI$65)</f>
        <v>46.024149127503883</v>
      </c>
      <c r="KJ56" s="271">
        <f>(('MMO - Euro100kg'!KJ56/0.97116)*KJ$65)</f>
        <v>46.281174795384601</v>
      </c>
      <c r="KK56" s="271">
        <f>(('MMO - Euro100kg'!KK56/0.97116)*KK$65)</f>
        <v>47.055794773439928</v>
      </c>
      <c r="KL56" s="271">
        <f>(('MMO - Euro100kg'!KL56/0.97116)*KL$65)</f>
        <v>47.417520137920484</v>
      </c>
      <c r="KM56" s="271">
        <f>(('MMO - Euro100kg'!KM56/0.97116)*KM$65)</f>
        <v>47.779652449367028</v>
      </c>
      <c r="KN56" s="271">
        <f>(('MMO - Euro100kg'!KN56/0.97116)*KN$65)</f>
        <v>47.025550798059513</v>
      </c>
      <c r="KO56" s="271">
        <f>(('MMO - Euro100kg'!KO56/0.97116)*KO$65)</f>
        <v>45.377329379298978</v>
      </c>
      <c r="KP56" s="271">
        <f>(('MMO - Euro100kg'!KP56/0.97116)*KP$65)</f>
        <v>43.229231022694506</v>
      </c>
      <c r="KQ56" s="271">
        <f>(('MMO - Euro100kg'!KQ56/0.97116)*KQ$65)</f>
        <v>40.384952653576775</v>
      </c>
      <c r="KR56" s="271">
        <f>(('MMO - Euro100kg'!KR56/0.97116)*KR$65)</f>
        <v>39.341435499814651</v>
      </c>
      <c r="KS56" s="271">
        <f>(('MMO - Euro100kg'!KS56/0.97116)*KS$65)</f>
        <v>38.277238653681259</v>
      </c>
      <c r="KT56" s="271">
        <f>(('MMO - Euro100kg'!KT56/0.97116)*KT$65)</f>
        <v>38.294786852835784</v>
      </c>
      <c r="KU56" s="271">
        <f>(('MMO - Euro100kg'!KU56/0.97116)*KU$65)</f>
        <v>37.972015939700974</v>
      </c>
      <c r="KV56" s="271">
        <f>(('MMO - Euro100kg'!KV56/0.97116)*KV$65)</f>
        <v>37.220227497388315</v>
      </c>
      <c r="KW56" s="271">
        <f>(('MMO - Euro100kg'!KW56/0.97116)*KW$65)</f>
        <v>36.745305792982663</v>
      </c>
      <c r="KX56" s="271">
        <f>(('MMO - Euro100kg'!KX56/0.97116)*KX$65)</f>
        <v>37.683646361052766</v>
      </c>
      <c r="KY56" s="268">
        <f>KX56-KL56</f>
        <v>-9.7338737768677177</v>
      </c>
      <c r="KZ56" s="269">
        <f>(KX56/KL56)-1</f>
        <v>-0.20528011057000417</v>
      </c>
    </row>
    <row r="57" spans="2:318" ht="15.5">
      <c r="B57" s="165"/>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121"/>
      <c r="BX57" s="88"/>
      <c r="BY57" s="88"/>
      <c r="BZ57" s="88"/>
      <c r="CA57" s="88"/>
      <c r="CB57" s="88"/>
      <c r="CC57" s="88"/>
      <c r="CD57" s="88"/>
      <c r="CE57" s="88"/>
      <c r="CF57" s="88"/>
      <c r="CG57" s="88"/>
      <c r="CH57" s="88"/>
      <c r="CI57" s="166"/>
      <c r="CJ57" s="166"/>
      <c r="CK57" s="166"/>
      <c r="CL57" s="166"/>
      <c r="CM57" s="166"/>
      <c r="CN57" s="166"/>
      <c r="CO57" s="166"/>
      <c r="CP57" s="166"/>
      <c r="CQ57" s="166"/>
      <c r="CR57" s="166"/>
      <c r="CS57" s="166"/>
      <c r="CT57" s="166"/>
      <c r="CU57" s="166"/>
      <c r="CV57" s="166"/>
      <c r="CW57" s="166"/>
      <c r="CX57" s="166"/>
      <c r="CY57" s="166"/>
      <c r="CZ57" s="166"/>
      <c r="DA57" s="166"/>
      <c r="DB57" s="166"/>
      <c r="DC57" s="166"/>
      <c r="DD57" s="166"/>
      <c r="DE57" s="166"/>
      <c r="DF57" s="166"/>
      <c r="DG57" s="166"/>
      <c r="DH57" s="166"/>
      <c r="DI57" s="166"/>
      <c r="DJ57" s="166"/>
      <c r="DK57" s="166"/>
      <c r="DL57" s="166"/>
      <c r="DM57" s="166"/>
      <c r="DN57" s="166"/>
      <c r="DO57" s="166"/>
      <c r="DP57" s="166"/>
      <c r="DQ57" s="166"/>
      <c r="DR57" s="166"/>
      <c r="DS57" s="166"/>
      <c r="DT57" s="166"/>
      <c r="DU57" s="166"/>
      <c r="DV57" s="166"/>
      <c r="DW57" s="166"/>
      <c r="DX57" s="166"/>
      <c r="DY57" s="166"/>
      <c r="DZ57" s="166"/>
      <c r="EA57" s="166"/>
      <c r="EB57" s="166"/>
      <c r="EC57" s="166"/>
      <c r="ED57" s="166"/>
      <c r="EE57" s="166"/>
      <c r="EF57" s="166"/>
      <c r="EG57" s="166"/>
      <c r="EH57" s="166"/>
      <c r="EI57" s="166"/>
      <c r="EJ57" s="166"/>
      <c r="EK57" s="166"/>
      <c r="EL57" s="166"/>
      <c r="EM57" s="166"/>
      <c r="EN57" s="166"/>
      <c r="EO57" s="166"/>
      <c r="EP57" s="166"/>
      <c r="EQ57" s="166"/>
      <c r="ER57" s="166"/>
      <c r="ES57" s="166"/>
      <c r="ET57" s="166"/>
      <c r="EU57" s="166"/>
      <c r="EV57" s="166"/>
      <c r="EW57" s="166"/>
      <c r="EX57" s="166"/>
      <c r="EY57" s="166"/>
      <c r="EZ57" s="166"/>
      <c r="FA57" s="166"/>
      <c r="FB57" s="166"/>
      <c r="FC57" s="166"/>
      <c r="FD57" s="166"/>
      <c r="FE57" s="166"/>
      <c r="FF57" s="166"/>
      <c r="FG57" s="166"/>
      <c r="FH57" s="166"/>
      <c r="FI57" s="166"/>
      <c r="FJ57" s="166"/>
      <c r="FK57" s="166"/>
      <c r="FL57" s="166"/>
      <c r="FM57" s="166"/>
      <c r="FN57" s="166"/>
      <c r="FO57" s="166"/>
      <c r="FP57" s="166"/>
      <c r="FQ57" s="166"/>
      <c r="FR57" s="166"/>
      <c r="FS57" s="166"/>
      <c r="FT57" s="166"/>
      <c r="FU57" s="166"/>
      <c r="FV57" s="166"/>
      <c r="FW57" s="166"/>
      <c r="FX57" s="166"/>
      <c r="FY57" s="166"/>
      <c r="FZ57" s="166"/>
      <c r="GA57" s="166"/>
      <c r="GB57" s="166"/>
      <c r="GC57" s="166"/>
      <c r="GD57" s="166"/>
      <c r="GE57" s="166"/>
      <c r="GF57" s="166"/>
      <c r="GG57" s="166"/>
      <c r="GH57" s="166"/>
      <c r="GI57" s="166"/>
      <c r="GJ57" s="166"/>
      <c r="GK57" s="166"/>
      <c r="GL57" s="166"/>
      <c r="GM57" s="166"/>
      <c r="GN57" s="166"/>
      <c r="GO57" s="166"/>
      <c r="GP57" s="166"/>
      <c r="GQ57" s="166"/>
      <c r="GR57" s="166"/>
      <c r="GS57" s="166"/>
      <c r="GT57" s="166"/>
      <c r="GU57" s="166"/>
      <c r="GV57" s="166"/>
      <c r="GW57" s="166"/>
      <c r="GX57" s="166"/>
      <c r="GY57" s="166"/>
      <c r="GZ57" s="166"/>
      <c r="HA57" s="166"/>
      <c r="HB57" s="166"/>
      <c r="HC57" s="166"/>
      <c r="HD57" s="166"/>
      <c r="HE57" s="166"/>
      <c r="HF57" s="166"/>
      <c r="HG57" s="166"/>
      <c r="HH57" s="166"/>
      <c r="HI57" s="166"/>
      <c r="HJ57" s="166"/>
      <c r="HK57" s="166"/>
      <c r="HL57" s="166"/>
      <c r="HM57" s="166"/>
      <c r="HN57" s="166"/>
      <c r="HO57" s="166"/>
      <c r="HP57" s="166"/>
      <c r="HQ57" s="166"/>
      <c r="HR57" s="166"/>
      <c r="HS57" s="166"/>
      <c r="HT57" s="166"/>
      <c r="HU57" s="166"/>
      <c r="HV57" s="166"/>
      <c r="HW57" s="166"/>
      <c r="HX57" s="166"/>
      <c r="HY57" s="166"/>
      <c r="HZ57" s="166"/>
      <c r="IA57" s="166"/>
      <c r="IB57" s="166"/>
      <c r="IC57" s="166"/>
      <c r="ID57" s="166"/>
      <c r="IE57" s="166"/>
      <c r="IF57" s="166"/>
      <c r="IG57" s="166"/>
      <c r="IH57" s="166"/>
      <c r="II57" s="166"/>
      <c r="IJ57" s="166"/>
      <c r="IK57" s="166"/>
      <c r="IL57" s="166"/>
      <c r="IM57" s="166"/>
      <c r="IN57" s="166"/>
      <c r="IO57" s="166"/>
      <c r="IP57" s="166"/>
      <c r="IQ57" s="166"/>
      <c r="IR57" s="166"/>
      <c r="IS57" s="166"/>
      <c r="IT57" s="166"/>
      <c r="IU57" s="166"/>
      <c r="IV57" s="166"/>
      <c r="IW57" s="166"/>
      <c r="IX57" s="166"/>
      <c r="IY57" s="166"/>
      <c r="IZ57" s="166"/>
      <c r="JA57" s="166"/>
      <c r="JB57" s="166"/>
      <c r="JC57" s="166"/>
      <c r="JD57" s="166"/>
      <c r="JE57" s="166"/>
      <c r="JF57" s="166"/>
      <c r="JG57" s="166"/>
      <c r="JH57" s="166"/>
      <c r="JI57" s="166"/>
      <c r="JJ57" s="166"/>
      <c r="JK57" s="166"/>
      <c r="JL57" s="166"/>
      <c r="JM57" s="166"/>
      <c r="JN57" s="166"/>
      <c r="JO57" s="166"/>
      <c r="JP57" s="166"/>
      <c r="JQ57" s="166"/>
      <c r="JR57" s="166"/>
      <c r="JS57" s="166"/>
      <c r="JT57" s="166"/>
      <c r="JU57" s="166"/>
      <c r="JV57" s="166"/>
      <c r="JW57" s="166"/>
      <c r="JX57" s="166"/>
      <c r="JY57" s="166"/>
      <c r="JZ57" s="166"/>
      <c r="KA57" s="166"/>
      <c r="KB57" s="166"/>
      <c r="KC57" s="166"/>
      <c r="KD57" s="166"/>
      <c r="KE57" s="166"/>
      <c r="KF57" s="166"/>
      <c r="KG57" s="166"/>
      <c r="KH57" s="166"/>
      <c r="KI57" s="166"/>
      <c r="KJ57" s="166"/>
      <c r="KK57" s="166"/>
      <c r="KL57" s="166"/>
      <c r="KM57" s="166"/>
      <c r="KN57" s="166"/>
      <c r="KO57" s="166"/>
      <c r="KP57" s="166"/>
      <c r="KQ57" s="166"/>
      <c r="KR57" s="166"/>
      <c r="KS57" s="166"/>
      <c r="KT57" s="166"/>
      <c r="KU57" s="166"/>
      <c r="KV57" s="166"/>
      <c r="KW57" s="166"/>
      <c r="KX57" s="166"/>
      <c r="KY57" s="122"/>
      <c r="KZ57" s="124"/>
    </row>
    <row r="58" spans="2:318" ht="15.5">
      <c r="B58" s="89" t="s">
        <v>152</v>
      </c>
      <c r="C58" s="122"/>
      <c r="D58" s="122"/>
      <c r="E58" s="122"/>
      <c r="F58" s="122"/>
      <c r="G58" s="122"/>
      <c r="H58" s="122"/>
      <c r="I58" s="122"/>
      <c r="J58" s="122"/>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123"/>
      <c r="AZ58" s="123"/>
      <c r="BA58" s="88"/>
      <c r="BB58" s="88"/>
      <c r="BC58" s="88"/>
      <c r="BD58" s="88"/>
      <c r="BE58" s="88"/>
      <c r="BF58" s="88"/>
      <c r="BG58" s="88"/>
      <c r="BH58" s="88"/>
      <c r="BI58" s="88"/>
      <c r="BJ58" s="88"/>
      <c r="BK58" s="88"/>
      <c r="BL58" s="88"/>
      <c r="BM58" s="88"/>
      <c r="BN58" s="88"/>
      <c r="BO58" s="88"/>
      <c r="BP58" s="88"/>
      <c r="BQ58" s="88"/>
      <c r="BR58" s="88"/>
      <c r="BS58" s="88"/>
      <c r="BT58" s="88"/>
      <c r="BU58" s="88"/>
      <c r="BV58" s="88"/>
      <c r="BW58" s="121"/>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8"/>
      <c r="GK58" s="88"/>
      <c r="GL58" s="88"/>
      <c r="GM58" s="88"/>
      <c r="GN58" s="88"/>
      <c r="GO58" s="88"/>
      <c r="GP58" s="88"/>
      <c r="GQ58" s="88"/>
      <c r="GR58" s="88"/>
      <c r="GS58" s="88"/>
      <c r="GT58" s="88"/>
      <c r="GU58" s="88"/>
      <c r="GV58" s="88"/>
      <c r="GW58" s="88"/>
      <c r="GX58" s="88"/>
      <c r="GY58" s="88"/>
      <c r="GZ58" s="88"/>
      <c r="HA58" s="88"/>
      <c r="HB58" s="88"/>
      <c r="HC58" s="88"/>
      <c r="HD58" s="88"/>
      <c r="HE58" s="88"/>
      <c r="HF58" s="88"/>
      <c r="HG58" s="88"/>
      <c r="HH58" s="88"/>
      <c r="HI58" s="88"/>
      <c r="HJ58" s="88"/>
      <c r="HK58" s="88"/>
      <c r="HL58" s="88"/>
      <c r="HM58" s="88"/>
      <c r="HN58" s="88"/>
      <c r="HO58" s="88"/>
      <c r="HP58" s="88"/>
      <c r="HQ58" s="88"/>
      <c r="HR58" s="88"/>
      <c r="HS58" s="88"/>
      <c r="HT58" s="88"/>
      <c r="HU58" s="88"/>
      <c r="HV58" s="88"/>
      <c r="HW58" s="88"/>
      <c r="HX58" s="88"/>
      <c r="HY58" s="88"/>
      <c r="HZ58" s="88"/>
      <c r="IA58" s="88"/>
      <c r="IB58" s="88"/>
      <c r="IC58" s="88"/>
      <c r="ID58" s="88"/>
      <c r="IE58" s="88"/>
      <c r="IF58" s="88"/>
      <c r="IG58" s="88"/>
      <c r="IH58" s="88"/>
      <c r="II58" s="88"/>
      <c r="IJ58" s="88"/>
      <c r="IK58" s="88"/>
      <c r="IL58" s="88"/>
      <c r="IM58" s="88"/>
      <c r="IN58" s="88"/>
      <c r="IO58" s="88"/>
      <c r="IP58" s="88"/>
      <c r="IQ58" s="88"/>
      <c r="IR58" s="88"/>
      <c r="IS58" s="88"/>
      <c r="IT58" s="88"/>
      <c r="IU58" s="88"/>
      <c r="IV58" s="88"/>
      <c r="IW58" s="88"/>
      <c r="IX58" s="88"/>
      <c r="IY58" s="88"/>
      <c r="IZ58" s="88"/>
      <c r="JA58" s="88"/>
      <c r="JB58" s="88"/>
      <c r="JC58" s="88"/>
      <c r="JD58" s="88"/>
      <c r="JE58" s="88"/>
      <c r="JF58" s="88"/>
      <c r="JG58" s="88"/>
      <c r="JH58" s="88"/>
      <c r="JI58" s="88"/>
      <c r="JJ58" s="88"/>
      <c r="JK58" s="88"/>
      <c r="JL58" s="88"/>
      <c r="JM58" s="88"/>
      <c r="JN58" s="88"/>
      <c r="JO58" s="88"/>
      <c r="JP58" s="88"/>
      <c r="JQ58" s="88"/>
      <c r="JR58" s="88"/>
      <c r="JS58" s="88"/>
      <c r="JT58" s="88"/>
      <c r="JU58" s="88"/>
      <c r="JV58" s="88"/>
      <c r="JW58" s="88"/>
      <c r="JX58" s="88"/>
      <c r="JY58" s="88"/>
      <c r="JZ58" s="88"/>
      <c r="KA58" s="88"/>
      <c r="KB58" s="88"/>
      <c r="KC58" s="88"/>
      <c r="KD58" s="88"/>
      <c r="KE58" s="88"/>
      <c r="KF58" s="88"/>
      <c r="KG58" s="88"/>
      <c r="KH58" s="88"/>
      <c r="KI58" s="88"/>
      <c r="KJ58" s="88"/>
      <c r="KK58" s="88"/>
      <c r="KL58" s="88"/>
      <c r="KM58" s="88"/>
      <c r="KN58" s="88"/>
      <c r="KO58" s="88"/>
      <c r="KP58" s="88"/>
      <c r="KQ58" s="88"/>
      <c r="KR58" s="88"/>
      <c r="KS58" s="88"/>
      <c r="KT58" s="88"/>
      <c r="KU58" s="88"/>
      <c r="KV58" s="88"/>
      <c r="KW58" s="88"/>
      <c r="KX58" s="88"/>
      <c r="KY58" s="88"/>
      <c r="KZ58" s="124"/>
    </row>
    <row r="59" spans="2:318" ht="15.5">
      <c r="B59" s="91" t="s">
        <v>153</v>
      </c>
      <c r="C59" s="122"/>
      <c r="D59" s="122"/>
      <c r="E59" s="122"/>
      <c r="F59" s="122"/>
      <c r="G59" s="122"/>
      <c r="H59" s="122"/>
      <c r="I59" s="122"/>
      <c r="J59" s="122"/>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123">
        <v>27.18</v>
      </c>
      <c r="AZ59" s="123">
        <v>29.72</v>
      </c>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88"/>
      <c r="CY59" s="88"/>
      <c r="CZ59" s="88"/>
      <c r="DA59" s="88"/>
      <c r="DB59" s="88"/>
      <c r="DC59" s="88"/>
      <c r="DD59" s="88"/>
      <c r="DE59" s="88"/>
      <c r="DF59" s="88"/>
      <c r="DG59" s="88"/>
      <c r="DH59" s="88"/>
      <c r="DI59" s="88"/>
      <c r="DJ59" s="88"/>
      <c r="DK59" s="88"/>
      <c r="DL59" s="88"/>
      <c r="DM59" s="88"/>
      <c r="DN59" s="88"/>
      <c r="DO59" s="88"/>
      <c r="DP59" s="88"/>
      <c r="DQ59" s="88"/>
      <c r="DR59" s="88"/>
      <c r="DS59" s="88"/>
      <c r="DT59" s="88"/>
      <c r="DU59" s="88"/>
      <c r="DV59" s="88"/>
      <c r="DW59" s="88"/>
      <c r="DX59" s="88"/>
      <c r="DY59" s="88"/>
      <c r="DZ59" s="88"/>
      <c r="EA59" s="88"/>
      <c r="EB59" s="88"/>
      <c r="EC59" s="88"/>
      <c r="ED59" s="88"/>
      <c r="EE59" s="88"/>
      <c r="EF59" s="88"/>
      <c r="EG59" s="88"/>
      <c r="EH59" s="88"/>
      <c r="EI59" s="88"/>
      <c r="EJ59" s="88"/>
      <c r="EK59" s="88"/>
      <c r="EL59" s="88"/>
      <c r="EM59" s="88"/>
      <c r="EN59" s="88"/>
      <c r="EO59" s="88"/>
      <c r="EP59" s="88"/>
      <c r="EQ59" s="88"/>
      <c r="ER59" s="88"/>
      <c r="ES59" s="88"/>
      <c r="ET59" s="88"/>
      <c r="EU59" s="88"/>
      <c r="EV59" s="88"/>
      <c r="EW59" s="88"/>
      <c r="EX59" s="88"/>
      <c r="EY59" s="88"/>
      <c r="EZ59" s="88"/>
      <c r="FA59" s="88"/>
      <c r="FB59" s="88"/>
      <c r="FC59" s="88"/>
      <c r="FD59" s="88"/>
      <c r="FE59" s="88"/>
      <c r="FF59" s="88"/>
      <c r="FG59" s="88"/>
      <c r="FH59" s="88"/>
      <c r="FI59" s="88"/>
      <c r="FJ59" s="88"/>
      <c r="FK59" s="88"/>
      <c r="FL59" s="88"/>
      <c r="FM59" s="88"/>
      <c r="FN59" s="88"/>
      <c r="FO59" s="88"/>
      <c r="FP59" s="88"/>
      <c r="FQ59" s="88"/>
      <c r="FR59" s="88"/>
      <c r="FS59" s="88"/>
      <c r="FT59" s="88"/>
      <c r="FU59" s="88"/>
      <c r="FV59" s="88"/>
      <c r="FW59" s="88"/>
      <c r="FX59" s="88"/>
      <c r="FY59" s="88"/>
      <c r="FZ59" s="88"/>
      <c r="GA59" s="88"/>
      <c r="GB59" s="88"/>
      <c r="GC59" s="88"/>
      <c r="GD59" s="88"/>
      <c r="GE59" s="88"/>
      <c r="GF59" s="88"/>
      <c r="GG59" s="88"/>
      <c r="GH59" s="88"/>
      <c r="GI59" s="88"/>
      <c r="GJ59" s="88"/>
      <c r="GK59" s="88"/>
      <c r="GL59" s="88"/>
      <c r="GM59" s="88"/>
      <c r="GN59" s="88"/>
      <c r="GO59" s="88"/>
      <c r="GP59" s="88"/>
      <c r="GQ59" s="88"/>
      <c r="GR59" s="88"/>
      <c r="GS59" s="88"/>
      <c r="GT59" s="88"/>
      <c r="GU59" s="88"/>
      <c r="GV59" s="88"/>
      <c r="GW59" s="88"/>
      <c r="GX59" s="88"/>
      <c r="GY59" s="88"/>
      <c r="GZ59" s="88"/>
      <c r="HA59" s="88"/>
      <c r="HB59" s="88"/>
      <c r="HC59" s="88"/>
      <c r="HD59" s="88"/>
      <c r="HE59" s="88"/>
      <c r="HF59" s="88"/>
      <c r="HG59" s="88"/>
      <c r="HH59" s="88"/>
      <c r="HI59" s="88"/>
      <c r="HJ59" s="88"/>
      <c r="HK59" s="88"/>
      <c r="HL59" s="88"/>
      <c r="HM59" s="88"/>
      <c r="HN59" s="88"/>
      <c r="HO59" s="88"/>
      <c r="HP59" s="88"/>
      <c r="HQ59" s="88"/>
      <c r="HR59" s="88"/>
      <c r="HS59" s="88"/>
      <c r="HT59" s="88"/>
      <c r="HU59" s="88"/>
      <c r="HV59" s="88"/>
      <c r="HW59" s="88"/>
      <c r="HX59" s="88"/>
      <c r="HY59" s="88"/>
      <c r="HZ59" s="88"/>
      <c r="IA59" s="88"/>
      <c r="IB59" s="88"/>
      <c r="IC59" s="88"/>
      <c r="ID59" s="88"/>
      <c r="IE59" s="88"/>
      <c r="IF59" s="88"/>
      <c r="IG59" s="88"/>
      <c r="IH59" s="88"/>
      <c r="II59" s="88"/>
      <c r="IJ59" s="88"/>
      <c r="IK59" s="88"/>
      <c r="IL59" s="88"/>
      <c r="IM59" s="88"/>
      <c r="IN59" s="88"/>
      <c r="IO59" s="88"/>
      <c r="IP59" s="88"/>
      <c r="IQ59" s="88"/>
      <c r="IR59" s="88"/>
      <c r="IS59" s="88"/>
      <c r="IT59" s="88"/>
      <c r="IU59" s="88"/>
      <c r="IV59" s="88"/>
      <c r="IW59" s="88"/>
      <c r="IX59" s="88"/>
      <c r="IY59" s="88"/>
      <c r="IZ59" s="88"/>
      <c r="JA59" s="88"/>
      <c r="JB59" s="88"/>
      <c r="JC59" s="88"/>
      <c r="JD59" s="88"/>
      <c r="JE59" s="88"/>
      <c r="JF59" s="88"/>
      <c r="JG59" s="88"/>
      <c r="JH59" s="88"/>
      <c r="JI59" s="88"/>
      <c r="JJ59" s="88"/>
      <c r="JK59" s="88"/>
      <c r="JL59" s="88"/>
      <c r="JM59" s="88"/>
      <c r="JN59" s="88"/>
      <c r="JO59" s="88"/>
      <c r="JP59" s="88"/>
      <c r="JQ59" s="88"/>
      <c r="JR59" s="88"/>
      <c r="JS59" s="88"/>
      <c r="JT59" s="88"/>
      <c r="JU59" s="88"/>
      <c r="JV59" s="88"/>
      <c r="JW59" s="88"/>
      <c r="JX59" s="88"/>
      <c r="JY59" s="88"/>
      <c r="JZ59" s="88"/>
      <c r="KA59" s="88"/>
      <c r="KB59" s="88"/>
      <c r="KC59" s="88"/>
      <c r="KD59" s="88"/>
      <c r="KE59" s="88"/>
      <c r="KF59" s="88"/>
      <c r="KG59" s="88"/>
      <c r="KH59" s="88"/>
      <c r="KI59" s="88"/>
      <c r="KJ59" s="88"/>
      <c r="KK59" s="88"/>
      <c r="KL59" s="88"/>
      <c r="KM59" s="88"/>
      <c r="KN59" s="88"/>
      <c r="KO59" s="88"/>
      <c r="KP59" s="88"/>
      <c r="KQ59" s="88"/>
      <c r="KR59" s="88"/>
      <c r="KS59" s="88"/>
      <c r="KT59" s="88"/>
      <c r="KU59" s="88"/>
      <c r="KV59" s="88"/>
      <c r="KW59" s="88"/>
      <c r="KX59" s="88"/>
      <c r="KY59" s="88"/>
      <c r="KZ59" s="124"/>
    </row>
    <row r="60" spans="2:318" ht="15.5">
      <c r="B60" s="92" t="s">
        <v>154</v>
      </c>
      <c r="C60" s="122"/>
      <c r="D60" s="122"/>
      <c r="E60" s="122"/>
      <c r="F60" s="122"/>
      <c r="G60" s="122"/>
      <c r="H60" s="122"/>
      <c r="I60" s="122"/>
      <c r="J60" s="122"/>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123">
        <v>27.54</v>
      </c>
      <c r="AZ60" s="123">
        <v>29.93</v>
      </c>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124"/>
    </row>
    <row r="61" spans="2:318" s="17" customFormat="1" ht="15.5">
      <c r="B61" s="93"/>
      <c r="C61" s="125"/>
      <c r="D61" s="125"/>
      <c r="E61" s="125"/>
      <c r="F61" s="125"/>
      <c r="G61" s="125"/>
      <c r="H61" s="125"/>
      <c r="I61" s="125"/>
      <c r="J61" s="125"/>
      <c r="K61" s="94"/>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126"/>
      <c r="AZ61" s="126"/>
      <c r="BA61" s="94"/>
      <c r="BB61" s="94"/>
      <c r="BC61" s="94"/>
      <c r="BD61" s="94"/>
      <c r="BE61" s="94"/>
      <c r="BF61" s="94"/>
      <c r="BG61" s="94"/>
      <c r="BH61" s="94"/>
      <c r="BI61" s="94"/>
      <c r="BJ61" s="94"/>
      <c r="BK61" s="94"/>
      <c r="BL61" s="94"/>
      <c r="BM61" s="94"/>
      <c r="BN61" s="94"/>
      <c r="BO61" s="94"/>
      <c r="BP61" s="94"/>
      <c r="BQ61" s="94"/>
      <c r="BR61" s="94"/>
      <c r="BS61" s="94"/>
      <c r="BT61" s="94"/>
      <c r="BU61" s="94"/>
      <c r="BV61" s="94"/>
      <c r="BW61" s="94"/>
      <c r="BX61" s="94"/>
      <c r="BY61" s="94"/>
      <c r="BZ61" s="94"/>
      <c r="CA61" s="94"/>
      <c r="CB61" s="94"/>
      <c r="CC61" s="94"/>
      <c r="CD61" s="94"/>
      <c r="CE61" s="94"/>
      <c r="CF61" s="94"/>
      <c r="CG61" s="94"/>
      <c r="CH61" s="94"/>
      <c r="CI61" s="94"/>
      <c r="CJ61" s="94"/>
      <c r="CK61" s="94"/>
      <c r="CL61" s="94"/>
      <c r="CM61" s="94"/>
      <c r="CN61" s="94"/>
      <c r="CO61" s="94"/>
      <c r="CP61" s="94"/>
      <c r="CQ61" s="94"/>
      <c r="CR61" s="94"/>
      <c r="CS61" s="94"/>
      <c r="CT61" s="94"/>
      <c r="CU61" s="94"/>
      <c r="CV61" s="94"/>
      <c r="CW61" s="94"/>
      <c r="CX61" s="94"/>
      <c r="CY61" s="94"/>
      <c r="CZ61" s="94"/>
      <c r="DA61" s="94"/>
      <c r="DB61" s="94"/>
      <c r="DC61" s="94"/>
      <c r="DD61" s="94"/>
      <c r="DE61" s="94"/>
      <c r="DF61" s="94"/>
      <c r="DG61" s="94"/>
      <c r="DH61" s="94"/>
      <c r="DI61" s="94"/>
      <c r="DJ61" s="94"/>
      <c r="DK61" s="94"/>
      <c r="DL61" s="94"/>
      <c r="DM61" s="94"/>
      <c r="DN61" s="94"/>
      <c r="DO61" s="94"/>
      <c r="DP61" s="94"/>
      <c r="DQ61" s="94"/>
      <c r="DR61" s="94"/>
      <c r="DS61" s="94"/>
      <c r="DT61" s="94"/>
      <c r="DU61" s="94"/>
      <c r="DV61" s="94"/>
      <c r="DW61" s="94"/>
      <c r="DX61" s="94"/>
      <c r="DY61" s="94"/>
      <c r="DZ61" s="94"/>
      <c r="EA61" s="94"/>
      <c r="EB61" s="94"/>
      <c r="EC61" s="94"/>
      <c r="ED61" s="94"/>
      <c r="EE61" s="94"/>
      <c r="EF61" s="94"/>
      <c r="EG61" s="94"/>
      <c r="EH61" s="94"/>
      <c r="EI61" s="94"/>
      <c r="EJ61" s="94"/>
      <c r="EK61" s="94"/>
      <c r="EL61" s="94"/>
      <c r="EM61" s="94"/>
      <c r="EN61" s="94"/>
      <c r="EO61" s="94"/>
      <c r="EP61" s="94"/>
      <c r="EQ61" s="94"/>
      <c r="ER61" s="94"/>
      <c r="ES61" s="94"/>
      <c r="ET61" s="94"/>
      <c r="EU61" s="94"/>
      <c r="EV61" s="94"/>
      <c r="EW61" s="94"/>
      <c r="EX61" s="94"/>
      <c r="EY61" s="94"/>
      <c r="EZ61" s="94"/>
      <c r="FA61" s="94"/>
      <c r="FB61" s="94"/>
      <c r="FC61" s="94"/>
      <c r="FD61" s="94"/>
      <c r="FE61" s="94"/>
      <c r="FF61" s="94"/>
      <c r="FG61" s="94"/>
      <c r="FH61" s="94"/>
      <c r="FI61" s="94"/>
      <c r="FJ61" s="94"/>
      <c r="FK61" s="94"/>
      <c r="FL61" s="94"/>
      <c r="FM61" s="94"/>
      <c r="FN61" s="94"/>
      <c r="FO61" s="94"/>
      <c r="FP61" s="94"/>
      <c r="FQ61" s="94"/>
      <c r="FR61" s="94"/>
      <c r="FS61" s="94"/>
      <c r="FT61" s="94"/>
      <c r="FU61" s="94"/>
      <c r="FV61" s="94"/>
      <c r="FW61" s="94"/>
      <c r="FX61" s="94"/>
      <c r="FY61" s="94"/>
      <c r="FZ61" s="94"/>
      <c r="GA61" s="94"/>
      <c r="GB61" s="94"/>
      <c r="GC61" s="94"/>
      <c r="GD61" s="94"/>
      <c r="GE61" s="94"/>
      <c r="GF61" s="94"/>
      <c r="GG61" s="94"/>
      <c r="GH61" s="94"/>
      <c r="GI61" s="94"/>
      <c r="GJ61" s="94"/>
      <c r="GK61" s="94"/>
      <c r="GL61" s="94"/>
      <c r="GM61" s="94"/>
      <c r="GN61" s="94"/>
      <c r="GO61" s="94"/>
      <c r="GP61" s="94"/>
      <c r="GQ61" s="94"/>
      <c r="GR61" s="94"/>
      <c r="GS61" s="94"/>
      <c r="GT61" s="94"/>
      <c r="GU61" s="94"/>
      <c r="GV61" s="94"/>
      <c r="GW61" s="94"/>
      <c r="GX61" s="94"/>
      <c r="GY61" s="94"/>
      <c r="GZ61" s="94"/>
      <c r="HA61" s="94"/>
      <c r="HB61" s="94"/>
      <c r="HC61" s="94"/>
      <c r="HD61" s="94"/>
      <c r="HE61" s="94"/>
      <c r="HF61" s="94"/>
      <c r="HG61" s="94"/>
      <c r="HH61" s="94"/>
      <c r="HI61" s="94"/>
      <c r="HJ61" s="94"/>
      <c r="HK61" s="94"/>
      <c r="HL61" s="94"/>
      <c r="HM61" s="94"/>
      <c r="HN61" s="94"/>
      <c r="HO61" s="94"/>
      <c r="HP61" s="94"/>
      <c r="HQ61" s="94"/>
      <c r="HR61" s="94"/>
      <c r="HS61" s="94"/>
      <c r="HT61" s="94"/>
      <c r="HU61" s="94"/>
      <c r="HV61" s="94"/>
      <c r="HW61" s="94"/>
      <c r="HX61" s="94"/>
      <c r="HY61" s="94"/>
      <c r="HZ61" s="94"/>
      <c r="IA61" s="94"/>
      <c r="IB61" s="94"/>
      <c r="IC61" s="94"/>
      <c r="ID61" s="94"/>
      <c r="IE61" s="94"/>
      <c r="IF61" s="94"/>
      <c r="IG61" s="94"/>
      <c r="IH61" s="94"/>
      <c r="II61" s="94"/>
      <c r="IJ61" s="94"/>
      <c r="IK61" s="94"/>
      <c r="IL61" s="94"/>
      <c r="IM61" s="94"/>
      <c r="IN61" s="94"/>
      <c r="IO61" s="94"/>
      <c r="IP61" s="94"/>
      <c r="IQ61" s="94"/>
      <c r="IR61" s="94"/>
      <c r="IS61" s="94"/>
      <c r="IT61" s="94"/>
      <c r="IU61" s="94"/>
      <c r="IV61" s="94"/>
      <c r="IW61" s="94"/>
      <c r="IX61" s="94"/>
      <c r="IY61" s="94"/>
      <c r="IZ61" s="94"/>
      <c r="JA61" s="94"/>
      <c r="JB61" s="94"/>
      <c r="JC61" s="94"/>
      <c r="JD61" s="94"/>
      <c r="JE61" s="94"/>
      <c r="JF61" s="94"/>
      <c r="JG61" s="94"/>
      <c r="JH61" s="94"/>
      <c r="JI61" s="94"/>
      <c r="JJ61" s="94"/>
      <c r="JK61" s="94"/>
      <c r="JL61" s="94"/>
      <c r="JM61" s="94"/>
      <c r="JN61" s="94"/>
      <c r="JO61" s="94"/>
      <c r="JP61" s="94"/>
      <c r="JQ61" s="94"/>
      <c r="JR61" s="94"/>
      <c r="JS61" s="94"/>
      <c r="JT61" s="94"/>
      <c r="JU61" s="94"/>
      <c r="JV61" s="94"/>
      <c r="JW61" s="94"/>
      <c r="JX61" s="94"/>
      <c r="JY61" s="94"/>
      <c r="JZ61" s="94"/>
      <c r="KA61" s="94"/>
      <c r="KB61" s="94"/>
      <c r="KC61" s="94"/>
      <c r="KD61" s="94"/>
      <c r="KE61" s="94"/>
      <c r="KF61" s="94"/>
      <c r="KG61" s="94"/>
      <c r="KH61" s="94"/>
      <c r="KI61" s="94"/>
      <c r="KJ61" s="94"/>
      <c r="KK61" s="94"/>
      <c r="KL61" s="94"/>
      <c r="KM61" s="94"/>
      <c r="KN61" s="94"/>
      <c r="KO61" s="94"/>
      <c r="KP61" s="94"/>
      <c r="KQ61" s="94"/>
      <c r="KR61" s="94"/>
      <c r="KS61" s="94"/>
      <c r="KT61" s="94"/>
      <c r="KU61" s="94"/>
      <c r="KV61" s="94"/>
      <c r="KW61" s="94"/>
      <c r="KX61" s="94"/>
      <c r="KY61" s="94"/>
      <c r="KZ61" s="127"/>
    </row>
    <row r="62" spans="2:318" ht="15.5">
      <c r="B62" s="93"/>
      <c r="C62" s="122"/>
      <c r="D62" s="122"/>
      <c r="E62" s="122"/>
      <c r="F62" s="122"/>
      <c r="G62" s="122"/>
      <c r="H62" s="122"/>
      <c r="I62" s="122"/>
      <c r="J62" s="122"/>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123"/>
      <c r="AZ62" s="123"/>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124"/>
    </row>
    <row r="63" spans="2:318" s="17" customFormat="1" ht="18" customHeight="1">
      <c r="B63" s="87" t="s">
        <v>143</v>
      </c>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v>27.54</v>
      </c>
      <c r="AZ63" s="118">
        <v>29.67</v>
      </c>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c r="BW63" s="118"/>
      <c r="BX63" s="118"/>
      <c r="BY63" s="118"/>
      <c r="BZ63" s="118"/>
      <c r="CA63" s="118"/>
      <c r="CB63" s="118"/>
      <c r="CC63" s="118"/>
      <c r="CD63" s="118"/>
      <c r="CE63" s="118"/>
      <c r="CF63" s="118"/>
      <c r="CG63" s="118"/>
      <c r="CH63" s="118"/>
      <c r="CI63" s="118"/>
      <c r="CJ63" s="118"/>
      <c r="CK63" s="118"/>
      <c r="CL63" s="118"/>
      <c r="CM63" s="118"/>
      <c r="CN63" s="118"/>
      <c r="CO63" s="118"/>
      <c r="CP63" s="118"/>
      <c r="CQ63" s="118"/>
      <c r="CR63" s="118"/>
      <c r="CS63" s="118"/>
      <c r="CT63" s="118"/>
      <c r="CU63" s="118"/>
      <c r="CV63" s="118"/>
      <c r="CW63" s="118"/>
      <c r="CX63" s="118"/>
      <c r="CY63" s="118"/>
      <c r="CZ63" s="118"/>
      <c r="DA63" s="118"/>
      <c r="DB63" s="118"/>
      <c r="DC63" s="118"/>
      <c r="DD63" s="118"/>
      <c r="DE63" s="118"/>
      <c r="DF63" s="118"/>
      <c r="DG63" s="118"/>
      <c r="DH63" s="118"/>
      <c r="DI63" s="118"/>
      <c r="DJ63" s="118"/>
      <c r="DK63" s="118"/>
      <c r="DL63" s="118"/>
      <c r="DM63" s="118"/>
      <c r="DN63" s="118"/>
      <c r="DO63" s="118"/>
      <c r="DP63" s="118"/>
      <c r="DQ63" s="118"/>
      <c r="DR63" s="118"/>
      <c r="DS63" s="118"/>
      <c r="DT63" s="118"/>
      <c r="DU63" s="118"/>
      <c r="DV63" s="118"/>
      <c r="DW63" s="118"/>
      <c r="DX63" s="118"/>
      <c r="DY63" s="118"/>
      <c r="DZ63" s="118"/>
      <c r="EA63" s="118"/>
      <c r="EB63" s="118"/>
      <c r="EC63" s="118"/>
      <c r="ED63" s="118"/>
      <c r="EE63" s="268"/>
      <c r="EF63" s="268"/>
      <c r="EG63" s="268"/>
      <c r="EH63" s="268"/>
      <c r="EI63" s="268"/>
      <c r="EJ63" s="268"/>
      <c r="EK63" s="268"/>
      <c r="EL63" s="268"/>
      <c r="EM63" s="268"/>
      <c r="EN63" s="268"/>
      <c r="EO63" s="268"/>
      <c r="EP63" s="268"/>
      <c r="EQ63" s="268"/>
      <c r="ER63" s="268"/>
      <c r="ES63" s="268"/>
      <c r="ET63" s="268"/>
      <c r="EU63" s="268"/>
      <c r="EV63" s="268"/>
      <c r="EW63" s="268"/>
      <c r="EX63" s="268"/>
      <c r="EY63" s="268"/>
      <c r="EZ63" s="268"/>
      <c r="FA63" s="268"/>
      <c r="FB63" s="268"/>
      <c r="FC63" s="268"/>
      <c r="FD63" s="268"/>
      <c r="FE63" s="268"/>
      <c r="FF63" s="268"/>
      <c r="FG63" s="268"/>
      <c r="FH63" s="268"/>
      <c r="FI63" s="268"/>
      <c r="FJ63" s="268"/>
      <c r="FK63" s="268"/>
      <c r="FL63" s="268"/>
      <c r="FM63" s="268"/>
      <c r="FN63" s="268"/>
      <c r="FO63" s="268"/>
      <c r="FP63" s="268"/>
      <c r="FQ63" s="268"/>
      <c r="FR63" s="268"/>
      <c r="FS63" s="268"/>
      <c r="FT63" s="268"/>
      <c r="FU63" s="268"/>
      <c r="FV63" s="268"/>
      <c r="FW63" s="268"/>
      <c r="FX63" s="268"/>
      <c r="FY63" s="268"/>
      <c r="FZ63" s="268"/>
      <c r="GA63" s="268"/>
      <c r="GB63" s="268"/>
      <c r="GC63" s="268"/>
      <c r="GD63" s="268"/>
      <c r="GE63" s="268"/>
      <c r="GF63" s="268"/>
      <c r="GG63" s="268"/>
      <c r="GH63" s="268"/>
      <c r="GI63" s="268"/>
      <c r="GJ63" s="268"/>
      <c r="GK63" s="268"/>
      <c r="GL63" s="268"/>
      <c r="GM63" s="268"/>
      <c r="GN63" s="268"/>
      <c r="GO63" s="268"/>
      <c r="GP63" s="268"/>
      <c r="GQ63" s="268"/>
      <c r="GR63" s="268"/>
      <c r="GS63" s="268"/>
      <c r="GT63" s="268"/>
      <c r="GU63" s="268"/>
      <c r="GV63" s="268"/>
      <c r="GW63" s="268"/>
      <c r="GX63" s="268"/>
      <c r="GY63" s="268"/>
      <c r="GZ63" s="268"/>
      <c r="HA63" s="268"/>
      <c r="HB63" s="268"/>
      <c r="HC63" s="268"/>
      <c r="HD63" s="268"/>
      <c r="HE63" s="268"/>
      <c r="HF63" s="268"/>
      <c r="HG63" s="268"/>
      <c r="HH63" s="268"/>
      <c r="HI63" s="268"/>
      <c r="HJ63" s="268"/>
      <c r="HK63" s="268"/>
      <c r="HL63" s="268"/>
      <c r="HM63" s="268"/>
      <c r="HN63" s="268"/>
      <c r="HO63" s="268"/>
      <c r="HP63" s="268"/>
      <c r="HQ63" s="268"/>
      <c r="HR63" s="268"/>
      <c r="HS63" s="268"/>
      <c r="HT63" s="268"/>
      <c r="HU63" s="268"/>
      <c r="HV63" s="268"/>
      <c r="HW63" s="268"/>
      <c r="HX63" s="268"/>
      <c r="HY63" s="268"/>
      <c r="HZ63" s="268"/>
      <c r="IA63" s="268"/>
      <c r="IB63" s="268"/>
      <c r="IC63" s="268"/>
      <c r="ID63" s="268"/>
      <c r="IE63" s="268"/>
      <c r="IF63" s="268"/>
      <c r="IG63" s="268"/>
      <c r="IH63" s="268"/>
      <c r="II63" s="268"/>
      <c r="IJ63" s="268"/>
      <c r="IK63" s="268"/>
      <c r="IL63" s="268"/>
      <c r="IM63" s="268"/>
      <c r="IN63" s="268"/>
      <c r="IO63" s="268"/>
      <c r="IP63" s="268"/>
      <c r="IQ63" s="268"/>
      <c r="IR63" s="268"/>
      <c r="IS63" s="268"/>
      <c r="IT63" s="268"/>
      <c r="IU63" s="268"/>
      <c r="IV63" s="268"/>
      <c r="IW63" s="268"/>
      <c r="IX63" s="268"/>
      <c r="IY63" s="268"/>
      <c r="IZ63" s="268"/>
      <c r="JA63" s="268"/>
      <c r="JB63" s="268"/>
      <c r="JC63" s="268"/>
      <c r="JD63" s="268"/>
      <c r="JE63" s="268"/>
      <c r="JF63" s="268"/>
      <c r="JG63" s="268"/>
      <c r="JH63" s="268"/>
      <c r="JI63" s="268"/>
      <c r="JJ63" s="268"/>
      <c r="JK63" s="268"/>
      <c r="JL63" s="268"/>
      <c r="JM63" s="268"/>
      <c r="JN63" s="268"/>
      <c r="JO63" s="268"/>
      <c r="JP63" s="268"/>
      <c r="JQ63" s="268"/>
      <c r="JR63" s="268"/>
      <c r="JS63" s="268"/>
      <c r="JT63" s="268"/>
      <c r="JU63" s="268"/>
      <c r="JV63" s="268"/>
      <c r="JW63" s="268"/>
      <c r="JX63" s="268"/>
      <c r="JY63" s="268"/>
      <c r="JZ63" s="268"/>
      <c r="KA63" s="268"/>
      <c r="KB63" s="268"/>
      <c r="KC63" s="268"/>
      <c r="KD63" s="268"/>
      <c r="KE63" s="268"/>
      <c r="KF63" s="268"/>
      <c r="KG63" s="268"/>
      <c r="KH63" s="268"/>
      <c r="KI63" s="268"/>
      <c r="KJ63" s="268"/>
      <c r="KK63" s="268"/>
      <c r="KL63" s="268"/>
      <c r="KM63" s="268"/>
      <c r="KN63" s="268"/>
      <c r="KO63" s="268"/>
      <c r="KP63" s="268"/>
      <c r="KQ63" s="268"/>
      <c r="KR63" s="268"/>
      <c r="KS63" s="268"/>
      <c r="KT63" s="268"/>
      <c r="KU63" s="268"/>
      <c r="KV63" s="268"/>
      <c r="KW63" s="268"/>
      <c r="KX63" s="268"/>
      <c r="KY63" s="118"/>
      <c r="KZ63" s="119"/>
      <c r="LA63" s="20"/>
      <c r="LB63" s="25"/>
      <c r="LE63" s="23"/>
      <c r="LF63" s="24"/>
    </row>
    <row r="64" spans="2:318" s="33" customFormat="1" ht="18" customHeight="1">
      <c r="B64" s="95" t="s">
        <v>144</v>
      </c>
      <c r="C64" s="96">
        <v>36892</v>
      </c>
      <c r="D64" s="96">
        <v>36923</v>
      </c>
      <c r="E64" s="96">
        <v>36951</v>
      </c>
      <c r="F64" s="96">
        <v>36982</v>
      </c>
      <c r="G64" s="96">
        <v>37012</v>
      </c>
      <c r="H64" s="96">
        <v>37043</v>
      </c>
      <c r="I64" s="96">
        <v>37073</v>
      </c>
      <c r="J64" s="96">
        <v>37104</v>
      </c>
      <c r="K64" s="96">
        <v>37135</v>
      </c>
      <c r="L64" s="96">
        <v>37165</v>
      </c>
      <c r="M64" s="96">
        <v>37196</v>
      </c>
      <c r="N64" s="96">
        <v>37226</v>
      </c>
      <c r="O64" s="96">
        <v>37257</v>
      </c>
      <c r="P64" s="96">
        <v>37288</v>
      </c>
      <c r="Q64" s="96">
        <v>37316</v>
      </c>
      <c r="R64" s="96">
        <v>37347</v>
      </c>
      <c r="S64" s="96">
        <v>37377</v>
      </c>
      <c r="T64" s="96">
        <v>37408</v>
      </c>
      <c r="U64" s="96">
        <v>37438</v>
      </c>
      <c r="V64" s="96">
        <v>37469</v>
      </c>
      <c r="W64" s="96">
        <v>37500</v>
      </c>
      <c r="X64" s="96">
        <v>37530</v>
      </c>
      <c r="Y64" s="96">
        <v>37561</v>
      </c>
      <c r="Z64" s="96">
        <v>37591</v>
      </c>
      <c r="AA64" s="96">
        <v>37622</v>
      </c>
      <c r="AB64" s="96">
        <v>37653</v>
      </c>
      <c r="AC64" s="96">
        <v>37681</v>
      </c>
      <c r="AD64" s="96">
        <v>37712</v>
      </c>
      <c r="AE64" s="96">
        <v>37742</v>
      </c>
      <c r="AF64" s="96">
        <v>37773</v>
      </c>
      <c r="AG64" s="96">
        <v>37803</v>
      </c>
      <c r="AH64" s="96">
        <v>37834</v>
      </c>
      <c r="AI64" s="96">
        <v>37865</v>
      </c>
      <c r="AJ64" s="96">
        <v>37895</v>
      </c>
      <c r="AK64" s="96">
        <v>37926</v>
      </c>
      <c r="AL64" s="96">
        <v>37956</v>
      </c>
      <c r="AM64" s="96">
        <v>37987</v>
      </c>
      <c r="AN64" s="96">
        <v>38018</v>
      </c>
      <c r="AO64" s="96">
        <v>38047</v>
      </c>
      <c r="AP64" s="96">
        <v>38078</v>
      </c>
      <c r="AQ64" s="96">
        <v>38108</v>
      </c>
      <c r="AR64" s="96">
        <v>38139</v>
      </c>
      <c r="AS64" s="96">
        <v>38169</v>
      </c>
      <c r="AT64" s="96">
        <v>38200</v>
      </c>
      <c r="AU64" s="96">
        <v>38231</v>
      </c>
      <c r="AV64" s="96">
        <v>38261</v>
      </c>
      <c r="AW64" s="96">
        <v>38292</v>
      </c>
      <c r="AX64" s="96">
        <v>38322</v>
      </c>
      <c r="AY64" s="96">
        <v>38353</v>
      </c>
      <c r="AZ64" s="96">
        <v>38384</v>
      </c>
      <c r="BA64" s="96">
        <v>38412</v>
      </c>
      <c r="BB64" s="96">
        <v>38443</v>
      </c>
      <c r="BC64" s="96">
        <v>38473</v>
      </c>
      <c r="BD64" s="96">
        <v>38504</v>
      </c>
      <c r="BE64" s="96">
        <v>38534</v>
      </c>
      <c r="BF64" s="96">
        <v>38565</v>
      </c>
      <c r="BG64" s="96">
        <v>38596</v>
      </c>
      <c r="BH64" s="96">
        <v>38626</v>
      </c>
      <c r="BI64" s="96">
        <v>38657</v>
      </c>
      <c r="BJ64" s="96">
        <v>38687</v>
      </c>
      <c r="BK64" s="96">
        <v>38718</v>
      </c>
      <c r="BL64" s="96">
        <v>38749</v>
      </c>
      <c r="BM64" s="96">
        <v>38777</v>
      </c>
      <c r="BN64" s="96">
        <v>38808</v>
      </c>
      <c r="BO64" s="96">
        <v>38838</v>
      </c>
      <c r="BP64" s="96">
        <v>38869</v>
      </c>
      <c r="BQ64" s="96">
        <v>38899</v>
      </c>
      <c r="BR64" s="96">
        <v>38930</v>
      </c>
      <c r="BS64" s="96">
        <v>38961</v>
      </c>
      <c r="BT64" s="96">
        <v>38991</v>
      </c>
      <c r="BU64" s="96">
        <v>39022</v>
      </c>
      <c r="BV64" s="96">
        <v>39052</v>
      </c>
      <c r="BW64" s="96">
        <v>39083</v>
      </c>
      <c r="BX64" s="96">
        <v>39114</v>
      </c>
      <c r="BY64" s="96">
        <v>39142</v>
      </c>
      <c r="BZ64" s="96">
        <v>39173</v>
      </c>
      <c r="CA64" s="96">
        <v>39203</v>
      </c>
      <c r="CB64" s="96">
        <v>39234</v>
      </c>
      <c r="CC64" s="96">
        <v>39264</v>
      </c>
      <c r="CD64" s="96">
        <v>39295</v>
      </c>
      <c r="CE64" s="96">
        <v>39326</v>
      </c>
      <c r="CF64" s="96">
        <v>39356</v>
      </c>
      <c r="CG64" s="96">
        <v>39387</v>
      </c>
      <c r="CH64" s="96">
        <v>39417</v>
      </c>
      <c r="CI64" s="96">
        <v>39448</v>
      </c>
      <c r="CJ64" s="96">
        <v>39479</v>
      </c>
      <c r="CK64" s="96">
        <v>39508</v>
      </c>
      <c r="CL64" s="96">
        <v>39539</v>
      </c>
      <c r="CM64" s="96">
        <v>39569</v>
      </c>
      <c r="CN64" s="96">
        <v>39600</v>
      </c>
      <c r="CO64" s="96">
        <v>39630</v>
      </c>
      <c r="CP64" s="96">
        <v>39661</v>
      </c>
      <c r="CQ64" s="96">
        <v>39692</v>
      </c>
      <c r="CR64" s="96">
        <v>39722</v>
      </c>
      <c r="CS64" s="96">
        <v>39753</v>
      </c>
      <c r="CT64" s="96">
        <v>39783</v>
      </c>
      <c r="CU64" s="96">
        <v>39814</v>
      </c>
      <c r="CV64" s="96">
        <v>39845</v>
      </c>
      <c r="CW64" s="96">
        <v>39873</v>
      </c>
      <c r="CX64" s="96">
        <v>39904</v>
      </c>
      <c r="CY64" s="96">
        <v>39934</v>
      </c>
      <c r="CZ64" s="96">
        <v>39965</v>
      </c>
      <c r="DA64" s="96">
        <v>39995</v>
      </c>
      <c r="DB64" s="96">
        <v>40026</v>
      </c>
      <c r="DC64" s="96">
        <v>40057</v>
      </c>
      <c r="DD64" s="96">
        <v>40087</v>
      </c>
      <c r="DE64" s="96">
        <v>40118</v>
      </c>
      <c r="DF64" s="96">
        <v>40148</v>
      </c>
      <c r="DG64" s="96">
        <v>40179</v>
      </c>
      <c r="DH64" s="96">
        <v>40210</v>
      </c>
      <c r="DI64" s="96">
        <v>40238</v>
      </c>
      <c r="DJ64" s="96">
        <v>40269</v>
      </c>
      <c r="DK64" s="96">
        <v>40299</v>
      </c>
      <c r="DL64" s="96">
        <v>40330</v>
      </c>
      <c r="DM64" s="96">
        <v>40360</v>
      </c>
      <c r="DN64" s="96">
        <v>40391</v>
      </c>
      <c r="DO64" s="96">
        <v>40422</v>
      </c>
      <c r="DP64" s="96">
        <v>40452</v>
      </c>
      <c r="DQ64" s="96">
        <v>40483</v>
      </c>
      <c r="DR64" s="96">
        <v>40513</v>
      </c>
      <c r="DS64" s="96">
        <v>40544</v>
      </c>
      <c r="DT64" s="96">
        <v>40575</v>
      </c>
      <c r="DU64" s="96">
        <v>40603</v>
      </c>
      <c r="DV64" s="96">
        <v>40634</v>
      </c>
      <c r="DW64" s="96">
        <v>40664</v>
      </c>
      <c r="DX64" s="96">
        <v>40695</v>
      </c>
      <c r="DY64" s="96">
        <v>40725</v>
      </c>
      <c r="DZ64" s="96">
        <v>40756</v>
      </c>
      <c r="EA64" s="96">
        <v>40787</v>
      </c>
      <c r="EB64" s="96">
        <v>40817</v>
      </c>
      <c r="EC64" s="96">
        <v>40848</v>
      </c>
      <c r="ED64" s="96">
        <v>40878</v>
      </c>
      <c r="EE64" s="96">
        <v>40909</v>
      </c>
      <c r="EF64" s="96">
        <v>40940</v>
      </c>
      <c r="EG64" s="96">
        <v>40969</v>
      </c>
      <c r="EH64" s="96">
        <v>41000</v>
      </c>
      <c r="EI64" s="96">
        <v>41030</v>
      </c>
      <c r="EJ64" s="96">
        <v>41061</v>
      </c>
      <c r="EK64" s="96">
        <v>41091</v>
      </c>
      <c r="EL64" s="96">
        <v>41122</v>
      </c>
      <c r="EM64" s="96">
        <v>41153</v>
      </c>
      <c r="EN64" s="96">
        <v>41183</v>
      </c>
      <c r="EO64" s="96">
        <v>41214</v>
      </c>
      <c r="EP64" s="96">
        <v>41244</v>
      </c>
      <c r="EQ64" s="96">
        <v>41275</v>
      </c>
      <c r="ER64" s="96">
        <v>41306</v>
      </c>
      <c r="ES64" s="96">
        <v>41334</v>
      </c>
      <c r="ET64" s="96">
        <v>41365</v>
      </c>
      <c r="EU64" s="96">
        <v>41395</v>
      </c>
      <c r="EV64" s="96">
        <v>41426</v>
      </c>
      <c r="EW64" s="96">
        <v>41456</v>
      </c>
      <c r="EX64" s="96">
        <v>41487</v>
      </c>
      <c r="EY64" s="96">
        <v>41518</v>
      </c>
      <c r="EZ64" s="96">
        <v>41548</v>
      </c>
      <c r="FA64" s="96">
        <v>41579</v>
      </c>
      <c r="FB64" s="96">
        <v>41609</v>
      </c>
      <c r="FC64" s="96">
        <v>41640</v>
      </c>
      <c r="FD64" s="96">
        <v>41671</v>
      </c>
      <c r="FE64" s="96">
        <v>41699</v>
      </c>
      <c r="FF64" s="96">
        <v>41730</v>
      </c>
      <c r="FG64" s="96">
        <v>41760</v>
      </c>
      <c r="FH64" s="96">
        <v>41791</v>
      </c>
      <c r="FI64" s="96">
        <v>41821</v>
      </c>
      <c r="FJ64" s="96">
        <v>41852</v>
      </c>
      <c r="FK64" s="96">
        <v>41883</v>
      </c>
      <c r="FL64" s="96">
        <v>41913</v>
      </c>
      <c r="FM64" s="96">
        <v>41944</v>
      </c>
      <c r="FN64" s="96">
        <v>41974</v>
      </c>
      <c r="FO64" s="96">
        <v>42005</v>
      </c>
      <c r="FP64" s="96">
        <v>42036</v>
      </c>
      <c r="FQ64" s="96">
        <v>42064</v>
      </c>
      <c r="FR64" s="96">
        <v>42095</v>
      </c>
      <c r="FS64" s="96">
        <v>42125</v>
      </c>
      <c r="FT64" s="96">
        <v>42156</v>
      </c>
      <c r="FU64" s="96">
        <v>42186</v>
      </c>
      <c r="FV64" s="96">
        <v>42217</v>
      </c>
      <c r="FW64" s="96">
        <v>42248</v>
      </c>
      <c r="FX64" s="96">
        <v>42278</v>
      </c>
      <c r="FY64" s="96">
        <v>42309</v>
      </c>
      <c r="FZ64" s="96">
        <v>42339</v>
      </c>
      <c r="GA64" s="96">
        <v>42370</v>
      </c>
      <c r="GB64" s="96">
        <v>42401</v>
      </c>
      <c r="GC64" s="96">
        <v>42430</v>
      </c>
      <c r="GD64" s="96">
        <v>42461</v>
      </c>
      <c r="GE64" s="96">
        <v>42491</v>
      </c>
      <c r="GF64" s="96">
        <v>42522</v>
      </c>
      <c r="GG64" s="96">
        <v>42552</v>
      </c>
      <c r="GH64" s="96">
        <v>42583</v>
      </c>
      <c r="GI64" s="96">
        <v>42614</v>
      </c>
      <c r="GJ64" s="96">
        <v>42644</v>
      </c>
      <c r="GK64" s="96">
        <v>42675</v>
      </c>
      <c r="GL64" s="96">
        <v>42705</v>
      </c>
      <c r="GM64" s="96">
        <v>42736</v>
      </c>
      <c r="GN64" s="96">
        <v>42767</v>
      </c>
      <c r="GO64" s="96">
        <v>42795</v>
      </c>
      <c r="GP64" s="96">
        <v>42826</v>
      </c>
      <c r="GQ64" s="96">
        <v>42856</v>
      </c>
      <c r="GR64" s="96">
        <v>42887</v>
      </c>
      <c r="GS64" s="96">
        <v>42917</v>
      </c>
      <c r="GT64" s="96">
        <v>42948</v>
      </c>
      <c r="GU64" s="96">
        <v>42979</v>
      </c>
      <c r="GV64" s="96">
        <v>43009</v>
      </c>
      <c r="GW64" s="96">
        <v>43040</v>
      </c>
      <c r="GX64" s="96">
        <v>43070</v>
      </c>
      <c r="GY64" s="96">
        <v>43101</v>
      </c>
      <c r="GZ64" s="96">
        <v>43132</v>
      </c>
      <c r="HA64" s="96">
        <v>43160</v>
      </c>
      <c r="HB64" s="96">
        <v>43191</v>
      </c>
      <c r="HC64" s="96">
        <v>43221</v>
      </c>
      <c r="HD64" s="96">
        <v>43252</v>
      </c>
      <c r="HE64" s="96">
        <v>43282</v>
      </c>
      <c r="HF64" s="96">
        <v>43313</v>
      </c>
      <c r="HG64" s="96">
        <v>43344</v>
      </c>
      <c r="HH64" s="96">
        <v>43374</v>
      </c>
      <c r="HI64" s="96">
        <v>43405</v>
      </c>
      <c r="HJ64" s="96">
        <v>43435</v>
      </c>
      <c r="HK64" s="96">
        <v>43466</v>
      </c>
      <c r="HL64" s="96">
        <v>43497</v>
      </c>
      <c r="HM64" s="96">
        <v>43525</v>
      </c>
      <c r="HN64" s="96">
        <v>43556</v>
      </c>
      <c r="HO64" s="96">
        <v>43586</v>
      </c>
      <c r="HP64" s="96">
        <v>43617</v>
      </c>
      <c r="HQ64" s="96">
        <v>43647</v>
      </c>
      <c r="HR64" s="96">
        <v>43678</v>
      </c>
      <c r="HS64" s="96">
        <v>43709</v>
      </c>
      <c r="HT64" s="96">
        <v>43739</v>
      </c>
      <c r="HU64" s="96">
        <v>43770</v>
      </c>
      <c r="HV64" s="96">
        <v>43800</v>
      </c>
      <c r="HW64" s="96">
        <v>43831</v>
      </c>
      <c r="HX64" s="96">
        <v>43862</v>
      </c>
      <c r="HY64" s="96">
        <v>43891</v>
      </c>
      <c r="HZ64" s="96">
        <v>43922</v>
      </c>
      <c r="IA64" s="96">
        <v>43952</v>
      </c>
      <c r="IB64" s="96">
        <v>43983</v>
      </c>
      <c r="IC64" s="96">
        <v>44013</v>
      </c>
      <c r="ID64" s="96">
        <v>44044</v>
      </c>
      <c r="IE64" s="96">
        <v>44075</v>
      </c>
      <c r="IF64" s="96">
        <v>44105</v>
      </c>
      <c r="IG64" s="96">
        <v>44136</v>
      </c>
      <c r="IH64" s="96">
        <v>44166</v>
      </c>
      <c r="II64" s="96">
        <v>44197</v>
      </c>
      <c r="IJ64" s="96">
        <v>44228</v>
      </c>
      <c r="IK64" s="96">
        <v>44256</v>
      </c>
      <c r="IL64" s="96">
        <v>44287</v>
      </c>
      <c r="IM64" s="96">
        <v>44317</v>
      </c>
      <c r="IN64" s="96">
        <v>44348</v>
      </c>
      <c r="IO64" s="96">
        <v>44378</v>
      </c>
      <c r="IP64" s="96">
        <v>44409</v>
      </c>
      <c r="IQ64" s="96">
        <v>44440</v>
      </c>
      <c r="IR64" s="96">
        <v>44470</v>
      </c>
      <c r="IS64" s="96">
        <v>44501</v>
      </c>
      <c r="IT64" s="96">
        <v>44531</v>
      </c>
      <c r="IU64" s="96">
        <v>44562</v>
      </c>
      <c r="IV64" s="96">
        <v>44593</v>
      </c>
      <c r="IW64" s="96">
        <v>44621</v>
      </c>
      <c r="IX64" s="96">
        <v>44652</v>
      </c>
      <c r="IY64" s="96">
        <v>44682</v>
      </c>
      <c r="IZ64" s="96">
        <v>44713</v>
      </c>
      <c r="JA64" s="96">
        <v>44743</v>
      </c>
      <c r="JB64" s="96">
        <v>44774</v>
      </c>
      <c r="JC64" s="96">
        <v>44805</v>
      </c>
      <c r="JD64" s="96">
        <v>44835</v>
      </c>
      <c r="JE64" s="96">
        <v>44866</v>
      </c>
      <c r="JF64" s="96">
        <v>44896</v>
      </c>
      <c r="JG64" s="96">
        <v>44927</v>
      </c>
      <c r="JH64" s="96">
        <v>44958</v>
      </c>
      <c r="JI64" s="96">
        <v>44986</v>
      </c>
      <c r="JJ64" s="96">
        <v>45017</v>
      </c>
      <c r="JK64" s="96">
        <v>45047</v>
      </c>
      <c r="JL64" s="96">
        <v>45078</v>
      </c>
      <c r="JM64" s="96">
        <v>45108</v>
      </c>
      <c r="JN64" s="96">
        <v>45139</v>
      </c>
      <c r="JO64" s="96">
        <v>45170</v>
      </c>
      <c r="JP64" s="96">
        <v>45200</v>
      </c>
      <c r="JQ64" s="96">
        <v>45231</v>
      </c>
      <c r="JR64" s="96">
        <v>45261</v>
      </c>
      <c r="JS64" s="96">
        <v>45292</v>
      </c>
      <c r="JT64" s="96">
        <v>45323</v>
      </c>
      <c r="JU64" s="96">
        <v>45352</v>
      </c>
      <c r="JV64" s="96">
        <v>45383</v>
      </c>
      <c r="JW64" s="96">
        <v>45413</v>
      </c>
      <c r="JX64" s="96">
        <v>45444</v>
      </c>
      <c r="JY64" s="96">
        <v>45474</v>
      </c>
      <c r="JZ64" s="96">
        <v>45505</v>
      </c>
      <c r="KA64" s="96">
        <v>45536</v>
      </c>
      <c r="KB64" s="96">
        <v>45566</v>
      </c>
      <c r="KC64" s="96">
        <v>45597</v>
      </c>
      <c r="KD64" s="96">
        <v>45627</v>
      </c>
      <c r="KE64" s="96">
        <v>45658</v>
      </c>
      <c r="KF64" s="96">
        <v>45689</v>
      </c>
      <c r="KG64" s="96">
        <v>45717</v>
      </c>
      <c r="KH64" s="96">
        <v>45748</v>
      </c>
      <c r="KI64" s="96">
        <v>45778</v>
      </c>
      <c r="KJ64" s="96">
        <v>45809</v>
      </c>
      <c r="KK64" s="96">
        <v>45839</v>
      </c>
      <c r="KL64" s="96">
        <v>45870</v>
      </c>
      <c r="KM64" s="96">
        <v>45901</v>
      </c>
      <c r="KN64" s="96">
        <v>45931</v>
      </c>
      <c r="KO64" s="96">
        <v>45962</v>
      </c>
      <c r="KP64" s="312">
        <v>45992</v>
      </c>
      <c r="KQ64" s="312">
        <v>46023</v>
      </c>
      <c r="KR64" s="312">
        <v>46054</v>
      </c>
      <c r="KS64" s="312">
        <v>46082</v>
      </c>
      <c r="KT64" s="312">
        <v>46113</v>
      </c>
      <c r="KU64" s="312">
        <v>46143</v>
      </c>
      <c r="KV64" s="312">
        <v>46174</v>
      </c>
      <c r="KW64" s="312">
        <v>46204</v>
      </c>
      <c r="KX64" s="312">
        <v>46235</v>
      </c>
      <c r="KY64" s="96"/>
      <c r="KZ64" s="86"/>
      <c r="LB64" s="34"/>
      <c r="LE64" s="35"/>
      <c r="LF64" s="36"/>
    </row>
    <row r="65" spans="2:318" s="37" customFormat="1" ht="18" customHeight="1">
      <c r="B65" s="97" t="s">
        <v>145</v>
      </c>
      <c r="C65" s="128">
        <v>0.63488500000000003</v>
      </c>
      <c r="D65" s="128">
        <v>0.63380000000000003</v>
      </c>
      <c r="E65" s="128">
        <v>0.62956100000000004</v>
      </c>
      <c r="F65" s="128">
        <v>0.621672</v>
      </c>
      <c r="G65" s="128">
        <v>0.61405900000000002</v>
      </c>
      <c r="H65" s="128">
        <v>0.60874200000000001</v>
      </c>
      <c r="I65" s="128">
        <v>0.60811599999999999</v>
      </c>
      <c r="J65" s="128">
        <v>0.62705999999999995</v>
      </c>
      <c r="K65" s="128">
        <v>0.623224</v>
      </c>
      <c r="L65" s="128">
        <v>0.62422699999999998</v>
      </c>
      <c r="M65" s="128">
        <v>0.61851800000000001</v>
      </c>
      <c r="N65" s="128">
        <v>0.61943000000000004</v>
      </c>
      <c r="O65" s="128">
        <v>0.61676200000000003</v>
      </c>
      <c r="P65" s="128">
        <v>0.61136699999999999</v>
      </c>
      <c r="Q65" s="128">
        <v>0.61565599999999998</v>
      </c>
      <c r="R65" s="128">
        <v>0.61413899999999999</v>
      </c>
      <c r="S65" s="128">
        <v>0.627382</v>
      </c>
      <c r="T65" s="128">
        <v>0.64395999999999998</v>
      </c>
      <c r="U65" s="128">
        <v>0.63882399999999995</v>
      </c>
      <c r="V65" s="128">
        <v>0.63575099999999996</v>
      </c>
      <c r="W65" s="128">
        <v>0.63061599999999995</v>
      </c>
      <c r="X65" s="128">
        <v>0.63008299999999995</v>
      </c>
      <c r="Y65" s="128">
        <v>0.63737600000000005</v>
      </c>
      <c r="Z65" s="128">
        <v>0.64218200000000003</v>
      </c>
      <c r="AA65" s="128">
        <v>0.656501</v>
      </c>
      <c r="AB65" s="128">
        <v>0.66805099999999995</v>
      </c>
      <c r="AC65" s="128">
        <v>0.68346499999999999</v>
      </c>
      <c r="AD65" s="128">
        <v>0.68946399999999997</v>
      </c>
      <c r="AE65" s="128">
        <v>0.71373699999999995</v>
      </c>
      <c r="AF65" s="128">
        <v>0.70522099999999999</v>
      </c>
      <c r="AG65" s="128">
        <v>0.70166200000000001</v>
      </c>
      <c r="AH65" s="128">
        <v>0.69982999999999995</v>
      </c>
      <c r="AI65" s="128">
        <v>0.69665999999999995</v>
      </c>
      <c r="AJ65" s="128">
        <v>0.69767199999999996</v>
      </c>
      <c r="AK65" s="128">
        <v>0.69228900000000004</v>
      </c>
      <c r="AL65" s="128">
        <v>0.70125300000000002</v>
      </c>
      <c r="AM65" s="128">
        <v>0.69314600000000004</v>
      </c>
      <c r="AN65" s="128">
        <v>0.67615599999999998</v>
      </c>
      <c r="AO65" s="128">
        <v>0.67117000000000004</v>
      </c>
      <c r="AP65" s="128">
        <v>0.66421399999999997</v>
      </c>
      <c r="AQ65" s="128">
        <v>0.67270300000000005</v>
      </c>
      <c r="AR65" s="128">
        <v>0.66389699999999996</v>
      </c>
      <c r="AS65" s="128">
        <v>0.66593000000000002</v>
      </c>
      <c r="AT65" s="128">
        <v>0.66880200000000001</v>
      </c>
      <c r="AU65" s="128">
        <v>0.68145</v>
      </c>
      <c r="AV65" s="128">
        <v>0.69101400000000002</v>
      </c>
      <c r="AW65" s="128">
        <v>0.69884500000000005</v>
      </c>
      <c r="AX65" s="128">
        <v>0.693083</v>
      </c>
      <c r="AY65" s="128">
        <v>0.69844300000000004</v>
      </c>
      <c r="AZ65" s="128">
        <v>0.68946499999999999</v>
      </c>
      <c r="BA65" s="128">
        <v>0.69266799999999995</v>
      </c>
      <c r="BB65" s="128">
        <v>0.68301400000000001</v>
      </c>
      <c r="BC65" s="128">
        <v>0.68404699999999996</v>
      </c>
      <c r="BD65" s="128">
        <v>0.669072</v>
      </c>
      <c r="BE65" s="128">
        <v>0.68599900000000003</v>
      </c>
      <c r="BF65" s="128">
        <v>0.68554400000000004</v>
      </c>
      <c r="BG65" s="128">
        <v>0.67723699999999998</v>
      </c>
      <c r="BH65" s="128">
        <v>0.68178300000000003</v>
      </c>
      <c r="BI65" s="128">
        <v>0.67910700000000002</v>
      </c>
      <c r="BJ65" s="128">
        <v>0.678369</v>
      </c>
      <c r="BK65" s="128">
        <v>0.68608400000000003</v>
      </c>
      <c r="BL65" s="128">
        <v>0.68319700000000005</v>
      </c>
      <c r="BM65" s="128">
        <v>0.68874299999999999</v>
      </c>
      <c r="BN65" s="128">
        <v>0.69456399999999996</v>
      </c>
      <c r="BO65" s="128">
        <v>0.68387299999999995</v>
      </c>
      <c r="BP65" s="128">
        <v>0.68783499999999997</v>
      </c>
      <c r="BQ65" s="128">
        <v>0.68815700000000002</v>
      </c>
      <c r="BR65" s="128">
        <v>0.67681500000000006</v>
      </c>
      <c r="BS65" s="128">
        <v>0.67498800000000003</v>
      </c>
      <c r="BT65" s="128">
        <v>0.67286299999999999</v>
      </c>
      <c r="BU65" s="128">
        <v>0.67386299999999999</v>
      </c>
      <c r="BV65" s="128">
        <v>0.67310700000000001</v>
      </c>
      <c r="BW65" s="128">
        <v>0.66365300000000005</v>
      </c>
      <c r="BX65" s="128">
        <v>0.66709700000000005</v>
      </c>
      <c r="BY65" s="128">
        <v>0.68003400000000003</v>
      </c>
      <c r="BZ65" s="128">
        <v>0.68004699999999996</v>
      </c>
      <c r="CA65" s="128">
        <v>0.68150100000000002</v>
      </c>
      <c r="CB65" s="128">
        <v>0.67594200000000004</v>
      </c>
      <c r="CC65" s="128">
        <v>0.67449400000000004</v>
      </c>
      <c r="CD65" s="128">
        <v>0.677624</v>
      </c>
      <c r="CE65" s="128">
        <v>0.68812200000000001</v>
      </c>
      <c r="CF65" s="128">
        <v>0.69594299999999998</v>
      </c>
      <c r="CG65" s="128">
        <v>0.70832399999999995</v>
      </c>
      <c r="CH65" s="128">
        <v>0.72092999999999996</v>
      </c>
      <c r="CI65" s="128">
        <v>0.746116</v>
      </c>
      <c r="CJ65" s="128">
        <v>0.75005699999999997</v>
      </c>
      <c r="CK65" s="128">
        <v>0.77391100000000002</v>
      </c>
      <c r="CL65" s="128">
        <v>0.79517099999999996</v>
      </c>
      <c r="CM65" s="128">
        <v>0.79123900000000003</v>
      </c>
      <c r="CN65" s="128">
        <v>0.79084299999999996</v>
      </c>
      <c r="CO65" s="128">
        <v>0.79224099999999997</v>
      </c>
      <c r="CP65" s="128">
        <v>0.79181999999999997</v>
      </c>
      <c r="CQ65" s="128">
        <v>0.79956799999999995</v>
      </c>
      <c r="CR65" s="128">
        <v>0.78567500000000001</v>
      </c>
      <c r="CS65" s="128">
        <v>0.83033800000000002</v>
      </c>
      <c r="CT65" s="128">
        <v>0.90577200000000002</v>
      </c>
      <c r="CU65" s="128">
        <v>0.92070300000000005</v>
      </c>
      <c r="CV65" s="128">
        <v>0.88911700000000005</v>
      </c>
      <c r="CW65" s="128">
        <v>0.91910099999999995</v>
      </c>
      <c r="CX65" s="128">
        <v>0.89829499999999995</v>
      </c>
      <c r="CY65" s="128">
        <v>0.88539000000000001</v>
      </c>
      <c r="CZ65" s="128">
        <v>0.85714900000000005</v>
      </c>
      <c r="DA65" s="128">
        <v>0.86116700000000002</v>
      </c>
      <c r="DB65" s="128">
        <v>0.86208799999999997</v>
      </c>
      <c r="DC65" s="128">
        <v>0.89168000000000003</v>
      </c>
      <c r="DD65" s="128">
        <v>0.91597399999999995</v>
      </c>
      <c r="DE65" s="128">
        <v>0.89818799999999999</v>
      </c>
      <c r="DF65" s="128">
        <v>0.89947600000000005</v>
      </c>
      <c r="DG65" s="128">
        <v>0.88424400000000003</v>
      </c>
      <c r="DH65" s="128">
        <v>0.875722</v>
      </c>
      <c r="DI65" s="128">
        <v>0.90178599999999998</v>
      </c>
      <c r="DJ65" s="128">
        <v>0.87695000000000001</v>
      </c>
      <c r="DK65" s="128">
        <v>0.85867000000000004</v>
      </c>
      <c r="DL65" s="128">
        <v>0.82979999999999998</v>
      </c>
      <c r="DM65" s="128">
        <v>0.83636200000000005</v>
      </c>
      <c r="DN65" s="128">
        <v>0.82460999999999995</v>
      </c>
      <c r="DO65" s="128">
        <v>0.83804000000000001</v>
      </c>
      <c r="DP65" s="128">
        <v>0.87636000000000003</v>
      </c>
      <c r="DQ65" s="128">
        <v>0.85697000000000001</v>
      </c>
      <c r="DR65" s="128">
        <v>0.84688709699999998</v>
      </c>
      <c r="DS65" s="128">
        <v>0.8478</v>
      </c>
      <c r="DT65" s="128">
        <v>0.84640000000000004</v>
      </c>
      <c r="DU65" s="128">
        <v>0.86609999999999998</v>
      </c>
      <c r="DV65" s="128">
        <v>0.88290000000000002</v>
      </c>
      <c r="DW65" s="128">
        <v>0.87649999999999995</v>
      </c>
      <c r="DX65" s="128">
        <v>0.88600000000000001</v>
      </c>
      <c r="DY65" s="128">
        <v>0.8861</v>
      </c>
      <c r="DZ65" s="128">
        <v>0.87590000000000001</v>
      </c>
      <c r="EA65" s="128">
        <v>0.87224000000000002</v>
      </c>
      <c r="EB65" s="128">
        <v>0.86948999999999999</v>
      </c>
      <c r="EC65" s="128">
        <v>0.85821000000000003</v>
      </c>
      <c r="ED65" s="128">
        <v>0.84511999999999998</v>
      </c>
      <c r="EE65" s="301">
        <v>0.83138000000000001</v>
      </c>
      <c r="EF65" s="301">
        <v>0.83667999999999998</v>
      </c>
      <c r="EG65" s="301">
        <v>0.83489000000000002</v>
      </c>
      <c r="EH65" s="301">
        <v>0.82299999999999995</v>
      </c>
      <c r="EI65" s="301">
        <v>0.80469999999999997</v>
      </c>
      <c r="EJ65" s="301">
        <v>0.80640000000000001</v>
      </c>
      <c r="EK65" s="301">
        <v>0.78890000000000005</v>
      </c>
      <c r="EL65" s="301">
        <v>0.78839999999999999</v>
      </c>
      <c r="EM65" s="301">
        <v>0.79867999999999995</v>
      </c>
      <c r="EN65" s="301">
        <v>0.80654999999999999</v>
      </c>
      <c r="EO65" s="301">
        <v>0.80334000000000005</v>
      </c>
      <c r="EP65" s="301">
        <v>0.81257999999999997</v>
      </c>
      <c r="EQ65" s="301">
        <v>0.8306</v>
      </c>
      <c r="ER65" s="301">
        <v>0.86182000000000003</v>
      </c>
      <c r="ES65" s="301">
        <v>0.85992999999999997</v>
      </c>
      <c r="ET65" s="301">
        <v>0.85019999999999996</v>
      </c>
      <c r="EU65" s="301">
        <v>0.84799999999999998</v>
      </c>
      <c r="EV65" s="301">
        <v>0.85177999999999998</v>
      </c>
      <c r="EW65" s="301">
        <v>0.86124999999999996</v>
      </c>
      <c r="EX65" s="301">
        <v>0.85995999999999995</v>
      </c>
      <c r="EY65" s="301">
        <v>0.84240999999999999</v>
      </c>
      <c r="EZ65" s="301">
        <v>0.84709999999999996</v>
      </c>
      <c r="FA65" s="301">
        <v>0.83862000000000003</v>
      </c>
      <c r="FB65" s="301">
        <v>0.83631999999999995</v>
      </c>
      <c r="FC65" s="301">
        <v>0.82767000000000002</v>
      </c>
      <c r="FD65" s="301">
        <v>0.82448999999999995</v>
      </c>
      <c r="FE65" s="301">
        <v>0.83116000000000001</v>
      </c>
      <c r="FF65" s="301">
        <v>0.82509999999999994</v>
      </c>
      <c r="FG65" s="301">
        <v>0.81564999999999999</v>
      </c>
      <c r="FH65" s="301">
        <v>0.80437000000000003</v>
      </c>
      <c r="FI65" s="301">
        <v>0.79305999999999999</v>
      </c>
      <c r="FJ65" s="301">
        <v>0.79744999999999999</v>
      </c>
      <c r="FK65" s="301">
        <v>0.79112000000000005</v>
      </c>
      <c r="FL65" s="301">
        <v>0.78805000000000003</v>
      </c>
      <c r="FM65" s="301">
        <v>0.79013</v>
      </c>
      <c r="FN65" s="301">
        <v>0.78791999999999995</v>
      </c>
      <c r="FO65" s="301">
        <v>0.76820999999999995</v>
      </c>
      <c r="FP65" s="301">
        <v>0.74129999999999996</v>
      </c>
      <c r="FQ65" s="301">
        <v>0.72275</v>
      </c>
      <c r="FR65" s="301">
        <v>0.72319999999999995</v>
      </c>
      <c r="FS65" s="301">
        <v>0.72284999999999999</v>
      </c>
      <c r="FT65" s="301">
        <v>0.72036999999999995</v>
      </c>
      <c r="FU65" s="301">
        <v>0.70750999999999997</v>
      </c>
      <c r="FV65" s="301">
        <v>0.71343999999999996</v>
      </c>
      <c r="FW65" s="301">
        <v>0.73197999999999996</v>
      </c>
      <c r="FX65" s="301">
        <v>0.73285</v>
      </c>
      <c r="FY65" s="301">
        <v>0.70679999999999998</v>
      </c>
      <c r="FZ65" s="301">
        <v>0.72514999999999996</v>
      </c>
      <c r="GA65" s="301">
        <v>0.75297000000000003</v>
      </c>
      <c r="GB65" s="301">
        <v>0.77481999999999995</v>
      </c>
      <c r="GC65" s="301">
        <v>0.78059000000000001</v>
      </c>
      <c r="GD65" s="301">
        <v>0.79308999999999996</v>
      </c>
      <c r="GE65" s="301">
        <v>0.77890999999999999</v>
      </c>
      <c r="GF65" s="301">
        <v>0.78885000000000005</v>
      </c>
      <c r="GG65" s="301">
        <v>0.84077999999999997</v>
      </c>
      <c r="GH65" s="301">
        <v>0.85536999999999996</v>
      </c>
      <c r="GI65" s="301">
        <v>0.85174000000000005</v>
      </c>
      <c r="GJ65" s="301">
        <v>0.89146000000000003</v>
      </c>
      <c r="GK65" s="301">
        <v>0.86916000000000004</v>
      </c>
      <c r="GL65" s="301">
        <v>0.84397999999999995</v>
      </c>
      <c r="GM65" s="301">
        <v>0.86075999999999997</v>
      </c>
      <c r="GN65" s="301">
        <v>0.85292999999999997</v>
      </c>
      <c r="GO65" s="301">
        <v>0.86631000000000002</v>
      </c>
      <c r="GP65" s="301">
        <v>0.84782000000000002</v>
      </c>
      <c r="GQ65" s="301">
        <v>0.85426999999999997</v>
      </c>
      <c r="GR65" s="301">
        <v>0.87704000000000004</v>
      </c>
      <c r="GS65" s="301">
        <v>0.88558000000000003</v>
      </c>
      <c r="GT65" s="301">
        <v>0.9112073913043478</v>
      </c>
      <c r="GU65" s="301">
        <v>0.89470095238095249</v>
      </c>
      <c r="GV65" s="301">
        <v>0.89071409090909093</v>
      </c>
      <c r="GW65" s="301">
        <v>0.88794499999999987</v>
      </c>
      <c r="GX65" s="301">
        <v>0.88264894736842114</v>
      </c>
      <c r="GY65" s="301">
        <v>0.88331136363636353</v>
      </c>
      <c r="GZ65" s="301">
        <v>0.88396399999999997</v>
      </c>
      <c r="HA65" s="301">
        <v>0.88287047619047632</v>
      </c>
      <c r="HB65" s="301">
        <v>0.87212149999999988</v>
      </c>
      <c r="HC65" s="301">
        <v>0.87725772727272722</v>
      </c>
      <c r="HD65" s="301">
        <v>0.87886047619047625</v>
      </c>
      <c r="HE65" s="301">
        <v>0.88725500000000002</v>
      </c>
      <c r="HF65" s="301">
        <v>0.89686869565217409</v>
      </c>
      <c r="HG65" s="301">
        <v>0.89280700000000002</v>
      </c>
      <c r="HH65" s="301">
        <v>0.88272086956521734</v>
      </c>
      <c r="HI65" s="301">
        <v>0.88118136363636346</v>
      </c>
      <c r="HJ65" s="301">
        <v>0.89774157894736839</v>
      </c>
      <c r="HK65" s="301">
        <v>0.88602954545454538</v>
      </c>
      <c r="HL65" s="301">
        <v>0.87263700000000011</v>
      </c>
      <c r="HM65" s="301">
        <v>0.85822047619047614</v>
      </c>
      <c r="HN65" s="301">
        <v>0.86178949999999988</v>
      </c>
      <c r="HO65" s="301">
        <v>0.87175818181818165</v>
      </c>
      <c r="HP65" s="301">
        <v>0.89107300000000011</v>
      </c>
      <c r="HQ65" s="301">
        <v>0.8994204347826088</v>
      </c>
      <c r="HR65" s="301">
        <v>0.91553772727272742</v>
      </c>
      <c r="HS65" s="301">
        <v>0.89091619047619042</v>
      </c>
      <c r="HT65" s="301">
        <v>0.87538565217391295</v>
      </c>
      <c r="HU65" s="301">
        <v>0.85760904761904777</v>
      </c>
      <c r="HV65" s="301">
        <v>0.84731000000000001</v>
      </c>
      <c r="HW65" s="301">
        <v>0.84927272727272729</v>
      </c>
      <c r="HX65" s="301">
        <v>0.84095500000000001</v>
      </c>
      <c r="HY65" s="301">
        <v>0.89458181818181814</v>
      </c>
      <c r="HZ65" s="301">
        <v>0.87546000000000002</v>
      </c>
      <c r="IA65" s="301">
        <v>0.88686500000000001</v>
      </c>
      <c r="IB65" s="301">
        <v>0.89876818181818185</v>
      </c>
      <c r="IC65" s="301">
        <v>0.90466956521739139</v>
      </c>
      <c r="ID65" s="301">
        <v>0.90080000000000005</v>
      </c>
      <c r="IE65" s="301">
        <v>0.90947727272727275</v>
      </c>
      <c r="IF65" s="301">
        <v>0.90742272727272733</v>
      </c>
      <c r="IG65" s="301">
        <v>0.8960380952380953</v>
      </c>
      <c r="IH65" s="301">
        <v>0.90625</v>
      </c>
      <c r="II65" s="301">
        <v>0.89266999999999996</v>
      </c>
      <c r="IJ65" s="301">
        <v>0.87268999999999997</v>
      </c>
      <c r="IK65" s="301">
        <v>0.85873913043478256</v>
      </c>
      <c r="IL65" s="301">
        <v>0.86529</v>
      </c>
      <c r="IM65" s="301">
        <v>0.86258571428571429</v>
      </c>
      <c r="IN65" s="301">
        <v>0.85873636363636363</v>
      </c>
      <c r="IO65" s="301">
        <v>0.85613181818181816</v>
      </c>
      <c r="IP65" s="301">
        <v>0.85287727272727276</v>
      </c>
      <c r="IQ65" s="301">
        <v>0.85684090909090915</v>
      </c>
      <c r="IR65" s="301">
        <v>0.84694761904761895</v>
      </c>
      <c r="IS65" s="301">
        <v>0.84787727272727287</v>
      </c>
      <c r="IT65" s="301">
        <v>0.84876521739130439</v>
      </c>
      <c r="IU65" s="301">
        <v>0.8350428571428572</v>
      </c>
      <c r="IV65" s="301">
        <v>0.83788499999999999</v>
      </c>
      <c r="IW65" s="301">
        <v>0.83640000000000003</v>
      </c>
      <c r="IX65" s="301">
        <v>0.83656842105263163</v>
      </c>
      <c r="IY65" s="301">
        <v>0.84969545454545459</v>
      </c>
      <c r="IZ65" s="301">
        <v>0.85760454545454545</v>
      </c>
      <c r="JA65" s="301">
        <v>0.84956666666666669</v>
      </c>
      <c r="JB65" s="301">
        <v>0.84500434782608702</v>
      </c>
      <c r="JC65" s="301">
        <v>0.87464090909090908</v>
      </c>
      <c r="JD65" s="301">
        <v>0.87057142857142855</v>
      </c>
      <c r="JE65" s="301">
        <v>0.86893181818181819</v>
      </c>
      <c r="JF65" s="301">
        <v>0.86950476190476189</v>
      </c>
      <c r="JG65" s="301">
        <v>0.88213636363636361</v>
      </c>
      <c r="JH65" s="301">
        <v>0.88551500000000005</v>
      </c>
      <c r="JI65" s="301">
        <v>0.88191739130434788</v>
      </c>
      <c r="JJ65" s="301">
        <v>0.88115555555555558</v>
      </c>
      <c r="JK65" s="301">
        <v>0.87041818181818187</v>
      </c>
      <c r="JL65" s="301">
        <v>0.85861818181818184</v>
      </c>
      <c r="JM65" s="301">
        <v>0.8585666666666667</v>
      </c>
      <c r="JN65" s="301">
        <v>0.85893478260869571</v>
      </c>
      <c r="JO65" s="301">
        <v>0.86159523809523819</v>
      </c>
      <c r="JP65" s="301">
        <v>0.86799999999999999</v>
      </c>
      <c r="JQ65" s="301">
        <v>0.87047727272727271</v>
      </c>
      <c r="JR65" s="301">
        <v>0.86169473684210529</v>
      </c>
      <c r="JS65" s="301">
        <v>0.85874545454545459</v>
      </c>
      <c r="JT65" s="301">
        <v>0.85468095238095243</v>
      </c>
      <c r="JU65" s="301">
        <v>0.85525499999999999</v>
      </c>
      <c r="JV65" s="301">
        <v>0.85658571428571428</v>
      </c>
      <c r="JW65" s="301">
        <v>0.85565454545454556</v>
      </c>
      <c r="JX65" s="301">
        <v>0.846445</v>
      </c>
      <c r="JY65" s="301">
        <v>0.84333043478260872</v>
      </c>
      <c r="JZ65" s="301">
        <v>0.85150454545454546</v>
      </c>
      <c r="KA65" s="301">
        <v>0.84022857142857144</v>
      </c>
      <c r="KB65" s="301">
        <v>0.83498260869565222</v>
      </c>
      <c r="KC65" s="301">
        <v>0.83379999999999999</v>
      </c>
      <c r="KD65" s="301">
        <v>0.82806500000000005</v>
      </c>
      <c r="KE65" s="301">
        <v>0.83908636363636369</v>
      </c>
      <c r="KF65" s="301">
        <v>0.83072000000000001</v>
      </c>
      <c r="KG65" s="303">
        <v>0.8370333333333333</v>
      </c>
      <c r="KH65" s="303">
        <v>0.85379499999999997</v>
      </c>
      <c r="KI65" s="303">
        <v>0.84349523809523819</v>
      </c>
      <c r="KJ65" s="303">
        <v>0.84980952380952379</v>
      </c>
      <c r="KK65" s="303">
        <v>0.86468695652173921</v>
      </c>
      <c r="KL65" s="303">
        <v>0.86527619047619053</v>
      </c>
      <c r="KM65" s="303">
        <v>0.86894545454545469</v>
      </c>
      <c r="KN65" s="303">
        <v>0.87155217391304352</v>
      </c>
      <c r="KO65" s="303">
        <v>0.879965</v>
      </c>
      <c r="KP65" s="303">
        <v>0.875</v>
      </c>
      <c r="KQ65" s="303">
        <v>0.86828095238095238</v>
      </c>
      <c r="KR65" s="303">
        <v>0.87031499999999995</v>
      </c>
      <c r="KS65" s="303">
        <v>0.86630909090909092</v>
      </c>
      <c r="KT65" s="303">
        <v>0.86934</v>
      </c>
      <c r="KU65" s="303">
        <v>0.86565499999999995</v>
      </c>
      <c r="KV65" s="303">
        <v>0.86372272727272725</v>
      </c>
      <c r="KW65" s="303">
        <v>0.85392608695652172</v>
      </c>
      <c r="KX65" s="303">
        <v>0.85606666666666675</v>
      </c>
      <c r="KY65" s="128"/>
      <c r="KZ65" s="119"/>
      <c r="LB65" s="38"/>
      <c r="LE65" s="39"/>
      <c r="LF65" s="40"/>
    </row>
    <row r="66" spans="2:318">
      <c r="B66" s="12"/>
      <c r="C66" s="129"/>
      <c r="D66" s="130"/>
      <c r="E66" s="131"/>
      <c r="F66" s="3"/>
      <c r="G66" s="130"/>
      <c r="H66" s="130"/>
      <c r="I66" s="130"/>
      <c r="J66" s="130"/>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132">
        <v>27.25</v>
      </c>
      <c r="AZ66" s="132">
        <v>28.25</v>
      </c>
      <c r="BA66" s="3"/>
      <c r="BB66" s="3"/>
      <c r="BC66" s="3"/>
      <c r="BD66" s="3"/>
      <c r="BE66" s="3"/>
      <c r="BF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27"/>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133"/>
    </row>
    <row r="67" spans="2:318">
      <c r="B67" s="12"/>
      <c r="C67" s="129"/>
      <c r="D67" s="3"/>
      <c r="E67" s="131"/>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132">
        <v>26.94</v>
      </c>
      <c r="AZ67" s="132">
        <v>27.77</v>
      </c>
      <c r="BA67" s="3"/>
      <c r="BB67" s="3"/>
      <c r="BC67" s="3"/>
      <c r="BD67" s="3"/>
      <c r="BE67" s="3"/>
      <c r="BF67" s="3"/>
      <c r="BI67" s="3"/>
      <c r="BJ67" s="3"/>
      <c r="BK67" s="3"/>
      <c r="BL67" s="3"/>
      <c r="BM67" s="3"/>
      <c r="BN67" s="3"/>
      <c r="BO67" s="3"/>
      <c r="BP67" s="3"/>
      <c r="BQ67" s="3"/>
      <c r="BR67" s="3"/>
      <c r="BS67" s="3"/>
      <c r="BT67" s="3"/>
      <c r="BU67" s="3"/>
      <c r="BV67" s="3"/>
      <c r="BW67" s="3"/>
      <c r="BX67" s="3"/>
      <c r="BY67" s="3"/>
      <c r="BZ67" s="3"/>
      <c r="CA67" s="3"/>
      <c r="CB67" s="3"/>
      <c r="CC67" s="3"/>
      <c r="CD67" s="3"/>
      <c r="CE67" s="3"/>
      <c r="CF67" s="3"/>
      <c r="CG67" s="130"/>
      <c r="CH67" s="134"/>
      <c r="CI67" s="130"/>
      <c r="CJ67" s="130"/>
      <c r="CK67" s="130"/>
      <c r="CL67" s="130"/>
      <c r="CM67" s="130"/>
      <c r="CN67" s="130"/>
      <c r="CO67" s="130"/>
      <c r="CP67" s="130"/>
      <c r="CQ67" s="130"/>
      <c r="CR67" s="130"/>
      <c r="CS67" s="130"/>
      <c r="CT67" s="130"/>
      <c r="CU67" s="130"/>
      <c r="CV67" s="130"/>
      <c r="CW67" s="130"/>
      <c r="CX67" s="130"/>
      <c r="CY67" s="130"/>
      <c r="CZ67" s="130"/>
      <c r="DA67" s="130"/>
      <c r="DB67" s="130"/>
      <c r="DC67" s="130"/>
      <c r="DD67" s="130"/>
      <c r="DE67" s="130"/>
      <c r="DF67" s="130"/>
      <c r="DG67" s="130"/>
      <c r="DH67" s="130"/>
      <c r="DI67" s="130"/>
      <c r="DJ67" s="130"/>
      <c r="DK67" s="130"/>
      <c r="DL67" s="130"/>
      <c r="DM67" s="130"/>
      <c r="DN67" s="3"/>
      <c r="DO67" s="3"/>
      <c r="DP67" s="3"/>
      <c r="DQ67" s="3"/>
      <c r="DR67" s="3"/>
      <c r="DS67" s="3"/>
      <c r="DT67" s="3"/>
      <c r="DU67" s="3"/>
      <c r="DV67" s="3"/>
      <c r="DW67" s="3"/>
      <c r="DX67" s="3"/>
      <c r="DY67" s="3"/>
      <c r="DZ67" s="3"/>
      <c r="EA67" s="3"/>
      <c r="EB67" s="3"/>
      <c r="EC67" s="3"/>
      <c r="ED67" s="3"/>
      <c r="EE67" s="3"/>
      <c r="EF67" s="3"/>
      <c r="EG67" s="3"/>
      <c r="EH67" s="3"/>
      <c r="EI67" s="3"/>
      <c r="EJ67" s="3"/>
      <c r="EK67" s="27"/>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133"/>
    </row>
    <row r="68" spans="2:318">
      <c r="B68" s="12"/>
      <c r="C68" s="129"/>
      <c r="D68" s="3"/>
      <c r="E68" s="131"/>
      <c r="F68" s="3"/>
      <c r="G68" s="130"/>
      <c r="H68" s="130"/>
      <c r="I68" s="130"/>
      <c r="J68" s="130"/>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132">
        <v>26.14</v>
      </c>
      <c r="AZ68" s="132">
        <v>28.08</v>
      </c>
      <c r="BA68" s="3"/>
      <c r="BB68" s="3"/>
      <c r="BC68" s="3"/>
      <c r="BD68" s="3"/>
      <c r="BE68" s="3"/>
      <c r="BF68" s="3"/>
      <c r="BI68" s="3"/>
      <c r="BJ68" s="3"/>
      <c r="BK68" s="3"/>
      <c r="BL68" s="3"/>
      <c r="BM68" s="3"/>
      <c r="BN68" s="3"/>
      <c r="BO68" s="3"/>
      <c r="BP68" s="3"/>
      <c r="BQ68" s="3"/>
      <c r="BR68" s="3"/>
      <c r="BS68" s="3"/>
      <c r="BT68" s="3"/>
      <c r="BU68" s="3"/>
      <c r="BV68" s="3"/>
      <c r="BW68" s="3"/>
      <c r="BX68" s="3"/>
      <c r="BY68" s="3"/>
      <c r="BZ68" s="3"/>
      <c r="CA68" s="3"/>
      <c r="CB68" s="3"/>
      <c r="CC68" s="3"/>
      <c r="CD68" s="3"/>
      <c r="CE68" s="3"/>
      <c r="CF68" s="3"/>
      <c r="CG68" s="130"/>
      <c r="CH68" s="134"/>
      <c r="CI68" s="130"/>
      <c r="CJ68" s="130"/>
      <c r="CK68" s="130"/>
      <c r="CL68" s="130"/>
      <c r="CM68" s="130"/>
      <c r="CN68" s="130"/>
      <c r="CO68" s="130"/>
      <c r="CP68" s="130"/>
      <c r="CQ68" s="130"/>
      <c r="CR68" s="130"/>
      <c r="CS68" s="130"/>
      <c r="CT68" s="130"/>
      <c r="CU68" s="130"/>
      <c r="CV68" s="130"/>
      <c r="CW68" s="130"/>
      <c r="CX68" s="130"/>
      <c r="CY68" s="130"/>
      <c r="CZ68" s="130"/>
      <c r="DA68" s="130"/>
      <c r="DB68" s="130"/>
      <c r="DC68" s="130"/>
      <c r="DD68" s="130"/>
      <c r="DE68" s="130"/>
      <c r="DF68" s="130"/>
      <c r="DG68" s="130"/>
      <c r="DH68" s="130"/>
      <c r="DI68" s="130"/>
      <c r="DJ68" s="130"/>
      <c r="DK68" s="130"/>
      <c r="DL68" s="130"/>
      <c r="DM68" s="130"/>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133"/>
    </row>
    <row r="69" spans="2:318">
      <c r="B69" s="12"/>
      <c r="C69" s="129"/>
      <c r="D69" s="3"/>
      <c r="E69" s="131"/>
      <c r="F69" s="3"/>
      <c r="G69" s="130"/>
      <c r="H69" s="130"/>
      <c r="I69" s="130"/>
      <c r="J69" s="130"/>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132">
        <v>26.44</v>
      </c>
      <c r="AZ69" s="132">
        <v>28.6</v>
      </c>
      <c r="BA69" s="3"/>
      <c r="BB69" s="3"/>
      <c r="BC69" s="3"/>
      <c r="BD69" s="3"/>
      <c r="BE69" s="3"/>
      <c r="BF69" s="3"/>
      <c r="BI69" s="3"/>
      <c r="BJ69" s="3"/>
      <c r="BK69" s="3"/>
      <c r="BL69" s="3"/>
      <c r="BM69" s="3"/>
      <c r="BN69" s="3"/>
      <c r="BO69" s="3"/>
      <c r="BP69" s="3"/>
      <c r="BQ69" s="3"/>
      <c r="BR69" s="3"/>
      <c r="BS69" s="3"/>
      <c r="BT69" s="3"/>
      <c r="BU69" s="3"/>
      <c r="BV69" s="3"/>
      <c r="BW69" s="3"/>
      <c r="BX69" s="3"/>
      <c r="BY69" s="3"/>
      <c r="BZ69" s="3"/>
      <c r="CA69" s="3"/>
      <c r="CB69" s="3"/>
      <c r="CC69" s="3"/>
      <c r="CD69" s="3"/>
      <c r="CE69" s="3"/>
      <c r="CF69" s="3"/>
      <c r="CG69" s="130"/>
      <c r="CH69" s="134"/>
      <c r="CI69" s="130"/>
      <c r="CJ69" s="130"/>
      <c r="CK69" s="130"/>
      <c r="CL69" s="130"/>
      <c r="CM69" s="130"/>
      <c r="CN69" s="130"/>
      <c r="CO69" s="130"/>
      <c r="CP69" s="130"/>
      <c r="CQ69" s="130"/>
      <c r="CR69" s="130"/>
      <c r="CS69" s="130"/>
      <c r="CT69" s="130"/>
      <c r="CU69" s="130"/>
      <c r="CV69" s="130"/>
      <c r="CW69" s="130"/>
      <c r="CX69" s="130"/>
      <c r="CY69" s="130"/>
      <c r="CZ69" s="130"/>
      <c r="DA69" s="130"/>
      <c r="DB69" s="130"/>
      <c r="DC69" s="130"/>
      <c r="DD69" s="130"/>
      <c r="DE69" s="130"/>
      <c r="DF69" s="130"/>
      <c r="DG69" s="130"/>
      <c r="DH69" s="130"/>
      <c r="DI69" s="130"/>
      <c r="DJ69" s="130"/>
      <c r="DK69" s="130"/>
      <c r="DL69" s="130"/>
      <c r="DM69" s="130"/>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133"/>
    </row>
    <row r="70" spans="2:318">
      <c r="B70" s="12"/>
      <c r="C70" s="129"/>
      <c r="D70" s="3"/>
      <c r="E70" s="131"/>
      <c r="F70" s="3"/>
      <c r="G70" s="130"/>
      <c r="H70" s="130"/>
      <c r="I70" s="130"/>
      <c r="J70" s="130"/>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132">
        <v>27.16</v>
      </c>
      <c r="AZ70" s="132">
        <v>29.14</v>
      </c>
      <c r="BA70" s="3"/>
      <c r="BB70" s="3"/>
      <c r="BC70" s="3"/>
      <c r="BD70" s="3"/>
      <c r="BE70" s="3"/>
      <c r="BF70" s="3"/>
      <c r="BI70" s="3"/>
      <c r="BJ70" s="3"/>
      <c r="BK70" s="3"/>
      <c r="BL70" s="3"/>
      <c r="BM70" s="3"/>
      <c r="BN70" s="3"/>
      <c r="BO70" s="3"/>
      <c r="BP70" s="3"/>
      <c r="BQ70" s="3"/>
      <c r="BR70" s="3"/>
      <c r="BS70" s="3"/>
      <c r="BT70" s="3"/>
      <c r="BU70" s="3"/>
      <c r="BV70" s="3"/>
      <c r="BW70" s="3"/>
      <c r="BX70" s="3"/>
      <c r="BY70" s="3"/>
      <c r="BZ70" s="3"/>
      <c r="CA70" s="3"/>
      <c r="CB70" s="3"/>
      <c r="CC70" s="3"/>
      <c r="CD70" s="3"/>
      <c r="CE70" s="3"/>
      <c r="CF70" s="3"/>
      <c r="CG70" s="130"/>
      <c r="CH70" s="135"/>
      <c r="CI70" s="130"/>
      <c r="CJ70" s="130"/>
      <c r="CK70" s="130"/>
      <c r="CL70" s="130"/>
      <c r="CM70" s="130"/>
      <c r="CN70" s="130"/>
      <c r="CO70" s="130"/>
      <c r="CP70" s="130"/>
      <c r="CQ70" s="130"/>
      <c r="CR70" s="130"/>
      <c r="CS70" s="130"/>
      <c r="CT70" s="130"/>
      <c r="CU70" s="130"/>
      <c r="CV70" s="130"/>
      <c r="CW70" s="130"/>
      <c r="CX70" s="130"/>
      <c r="CY70" s="130"/>
      <c r="CZ70" s="130"/>
      <c r="DA70" s="130"/>
      <c r="DB70" s="130"/>
      <c r="DC70" s="130"/>
      <c r="DD70" s="130"/>
      <c r="DE70" s="130"/>
      <c r="DF70" s="130"/>
      <c r="DG70" s="130"/>
      <c r="DH70" s="130"/>
      <c r="DI70" s="130"/>
      <c r="DJ70" s="130"/>
      <c r="DK70" s="130"/>
      <c r="DL70" s="130"/>
      <c r="DM70" s="130"/>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133"/>
    </row>
    <row r="71" spans="2:318">
      <c r="B71" s="12"/>
      <c r="C71" s="129"/>
      <c r="D71" s="3"/>
      <c r="E71" s="131"/>
      <c r="F71" s="3"/>
      <c r="G71" s="130"/>
      <c r="H71" s="130"/>
      <c r="I71" s="130"/>
      <c r="J71" s="130"/>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132">
        <v>27.99</v>
      </c>
      <c r="AZ71" s="132">
        <v>29.63</v>
      </c>
      <c r="BA71" s="3"/>
      <c r="BB71" s="3"/>
      <c r="BC71" s="3"/>
      <c r="BD71" s="3"/>
      <c r="BE71" s="3"/>
      <c r="BF71" s="3"/>
      <c r="BI71" s="3"/>
      <c r="BJ71" s="3"/>
      <c r="BK71" s="3"/>
      <c r="BL71" s="3"/>
      <c r="BM71" s="3"/>
      <c r="BN71" s="3"/>
      <c r="BO71" s="3"/>
      <c r="BP71" s="3"/>
      <c r="BQ71" s="3"/>
      <c r="BR71" s="3"/>
      <c r="BS71" s="3"/>
      <c r="BT71" s="3"/>
      <c r="BU71" s="3"/>
      <c r="BV71" s="3"/>
      <c r="BW71" s="3"/>
      <c r="BX71" s="3"/>
      <c r="BY71" s="3"/>
      <c r="BZ71" s="3"/>
      <c r="CA71" s="3"/>
      <c r="CB71" s="3"/>
      <c r="CC71" s="3"/>
      <c r="CD71" s="3"/>
      <c r="CE71" s="3"/>
      <c r="CF71" s="3"/>
      <c r="CG71" s="130"/>
      <c r="CH71" s="135"/>
      <c r="CI71" s="130"/>
      <c r="CJ71" s="130"/>
      <c r="CK71" s="130"/>
      <c r="CL71" s="130"/>
      <c r="CM71" s="130"/>
      <c r="CN71" s="130"/>
      <c r="CO71" s="130"/>
      <c r="CP71" s="130"/>
      <c r="CQ71" s="130"/>
      <c r="CR71" s="130"/>
      <c r="CS71" s="130"/>
      <c r="CT71" s="130"/>
      <c r="CU71" s="130"/>
      <c r="CV71" s="130"/>
      <c r="CW71" s="130"/>
      <c r="CX71" s="130"/>
      <c r="CY71" s="130"/>
      <c r="CZ71" s="130"/>
      <c r="DA71" s="130"/>
      <c r="DB71" s="130"/>
      <c r="DC71" s="130"/>
      <c r="DD71" s="130"/>
      <c r="DE71" s="130"/>
      <c r="DF71" s="130"/>
      <c r="DG71" s="130"/>
      <c r="DH71" s="130"/>
      <c r="DI71" s="130"/>
      <c r="DJ71" s="130"/>
      <c r="DK71" s="130"/>
      <c r="DL71" s="130"/>
      <c r="DM71" s="130"/>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133"/>
    </row>
    <row r="72" spans="2:318">
      <c r="B72" s="12"/>
      <c r="C72" s="129"/>
      <c r="D72" s="3"/>
      <c r="E72" s="131"/>
      <c r="F72" s="3"/>
      <c r="G72" s="130"/>
      <c r="H72" s="130"/>
      <c r="I72" s="130"/>
      <c r="J72" s="130"/>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132">
        <v>27.85</v>
      </c>
      <c r="AZ72" s="132">
        <v>29.43</v>
      </c>
      <c r="BA72" s="3"/>
      <c r="BB72" s="3"/>
      <c r="BC72" s="3"/>
      <c r="BD72" s="3"/>
      <c r="BE72" s="3"/>
      <c r="BF72" s="3"/>
      <c r="BI72" s="3"/>
      <c r="BJ72" s="3"/>
      <c r="BK72" s="3"/>
      <c r="BL72" s="3"/>
      <c r="BM72" s="3"/>
      <c r="BN72" s="3"/>
      <c r="BO72" s="3"/>
      <c r="BP72" s="3"/>
      <c r="BQ72" s="3"/>
      <c r="BR72" s="3"/>
      <c r="BS72" s="3"/>
      <c r="BT72" s="3"/>
      <c r="BU72" s="3"/>
      <c r="BV72" s="3"/>
      <c r="BW72" s="3"/>
      <c r="BX72" s="3"/>
      <c r="BY72" s="3"/>
      <c r="BZ72" s="3"/>
      <c r="CA72" s="3"/>
      <c r="CB72" s="3"/>
      <c r="CC72" s="3"/>
      <c r="CD72" s="3"/>
      <c r="CE72" s="3"/>
      <c r="CF72" s="3"/>
      <c r="CG72" s="130"/>
      <c r="CH72" s="134"/>
      <c r="CI72" s="130"/>
      <c r="CJ72" s="130"/>
      <c r="CK72" s="130"/>
      <c r="CL72" s="130"/>
      <c r="CM72" s="130"/>
      <c r="CN72" s="130"/>
      <c r="CO72" s="130"/>
      <c r="CP72" s="130"/>
      <c r="CQ72" s="130"/>
      <c r="CR72" s="130"/>
      <c r="CS72" s="130"/>
      <c r="CT72" s="130"/>
      <c r="CU72" s="130"/>
      <c r="CV72" s="130"/>
      <c r="CW72" s="130"/>
      <c r="CX72" s="130"/>
      <c r="CY72" s="130"/>
      <c r="CZ72" s="130"/>
      <c r="DA72" s="130"/>
      <c r="DB72" s="130"/>
      <c r="DC72" s="130"/>
      <c r="DD72" s="130"/>
      <c r="DE72" s="130"/>
      <c r="DF72" s="130"/>
      <c r="DG72" s="130"/>
      <c r="DH72" s="130"/>
      <c r="DI72" s="130"/>
      <c r="DJ72" s="130"/>
      <c r="DK72" s="130"/>
      <c r="DL72" s="130"/>
      <c r="DM72" s="130"/>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133"/>
    </row>
    <row r="73" spans="2:318">
      <c r="B73" s="12"/>
      <c r="C73" s="129"/>
      <c r="D73" s="3"/>
      <c r="E73" s="131"/>
      <c r="F73" s="3"/>
      <c r="G73" s="130"/>
      <c r="H73" s="130"/>
      <c r="I73" s="130"/>
      <c r="J73" s="130"/>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132"/>
      <c r="AZ73" s="132"/>
      <c r="BA73" s="3"/>
      <c r="BB73" s="3"/>
      <c r="BC73" s="3"/>
      <c r="BD73" s="3"/>
      <c r="BE73" s="3"/>
      <c r="BF73" s="3"/>
      <c r="BI73" s="3"/>
      <c r="BJ73" s="3"/>
      <c r="BK73" s="3"/>
      <c r="BL73" s="3"/>
      <c r="BM73" s="3"/>
      <c r="BN73" s="3"/>
      <c r="BO73" s="3"/>
      <c r="BP73" s="3"/>
      <c r="BQ73" s="3"/>
      <c r="BR73" s="3"/>
      <c r="BS73" s="3"/>
      <c r="BT73" s="3"/>
      <c r="BU73" s="3"/>
      <c r="BV73" s="3"/>
      <c r="BW73" s="3"/>
      <c r="BX73" s="3"/>
      <c r="BY73" s="3"/>
      <c r="BZ73" s="3"/>
      <c r="CA73" s="3"/>
      <c r="CB73" s="3"/>
      <c r="CC73" s="3"/>
      <c r="CD73" s="3"/>
      <c r="CE73" s="3"/>
      <c r="CF73" s="3"/>
      <c r="CG73" s="130"/>
      <c r="CH73" s="134"/>
      <c r="CI73" s="130"/>
      <c r="CJ73" s="130"/>
      <c r="CK73" s="130"/>
      <c r="CL73" s="130"/>
      <c r="CM73" s="130"/>
      <c r="CN73" s="130"/>
      <c r="CO73" s="130"/>
      <c r="CP73" s="130"/>
      <c r="CQ73" s="130"/>
      <c r="CR73" s="130"/>
      <c r="CS73" s="130"/>
      <c r="CT73" s="130"/>
      <c r="CU73" s="130"/>
      <c r="CV73" s="130"/>
      <c r="CW73" s="130"/>
      <c r="CX73" s="130"/>
      <c r="CY73" s="130"/>
      <c r="CZ73" s="130"/>
      <c r="DA73" s="130"/>
      <c r="DB73" s="130"/>
      <c r="DC73" s="130"/>
      <c r="DD73" s="130"/>
      <c r="DE73" s="130"/>
      <c r="DF73" s="130"/>
      <c r="DG73" s="130"/>
      <c r="DH73" s="130"/>
      <c r="DI73" s="130"/>
      <c r="DJ73" s="130"/>
      <c r="DK73" s="130"/>
      <c r="DL73" s="130"/>
      <c r="DM73" s="130"/>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136"/>
    </row>
    <row r="74" spans="2:318">
      <c r="B74" s="12"/>
      <c r="C74" s="129"/>
      <c r="D74" s="3"/>
      <c r="E74" s="131"/>
      <c r="F74" s="3"/>
      <c r="G74" s="130"/>
      <c r="H74" s="130"/>
      <c r="I74" s="130"/>
      <c r="J74" s="130"/>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I74" s="3"/>
      <c r="BJ74" s="3"/>
      <c r="BK74" s="3"/>
      <c r="BL74" s="3"/>
      <c r="BM74" s="3"/>
      <c r="BN74" s="3"/>
      <c r="BO74" s="3"/>
      <c r="BP74" s="3"/>
      <c r="BQ74" s="3"/>
      <c r="BR74" s="3"/>
      <c r="BS74" s="3"/>
      <c r="BT74" s="3"/>
      <c r="BU74" s="3"/>
      <c r="BV74" s="3"/>
      <c r="BW74" s="3"/>
      <c r="BX74" s="3"/>
      <c r="BY74" s="3"/>
      <c r="BZ74" s="3"/>
      <c r="CA74" s="3"/>
      <c r="CB74" s="3"/>
      <c r="CC74" s="3"/>
      <c r="CD74" s="3"/>
      <c r="CE74" s="3"/>
      <c r="CF74" s="3"/>
      <c r="CG74" s="130"/>
      <c r="CH74" s="135"/>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30"/>
      <c r="DK74" s="130"/>
      <c r="DL74" s="130"/>
      <c r="DM74" s="130"/>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136"/>
    </row>
    <row r="75" spans="2:318">
      <c r="B75" s="12"/>
      <c r="C75" s="129"/>
      <c r="D75" s="3"/>
      <c r="E75" s="131"/>
      <c r="F75" s="3"/>
      <c r="G75" s="130"/>
      <c r="H75" s="130"/>
      <c r="I75" s="130"/>
      <c r="J75" s="130"/>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I75" s="3"/>
      <c r="BJ75" s="3"/>
      <c r="BK75" s="3"/>
      <c r="BL75" s="3"/>
      <c r="BM75" s="3"/>
      <c r="BN75" s="3"/>
      <c r="BO75" s="3"/>
      <c r="BP75" s="3"/>
      <c r="BQ75" s="3"/>
      <c r="BR75" s="3"/>
      <c r="BS75" s="3"/>
      <c r="BT75" s="3"/>
      <c r="BU75" s="3"/>
      <c r="BV75" s="3"/>
      <c r="BW75" s="3"/>
      <c r="BX75" s="3"/>
      <c r="BY75" s="3"/>
      <c r="BZ75" s="3"/>
      <c r="CA75" s="3"/>
      <c r="CB75" s="3"/>
      <c r="CC75" s="3"/>
      <c r="CD75" s="3"/>
      <c r="CE75" s="3"/>
      <c r="CF75" s="3"/>
      <c r="CG75" s="130"/>
      <c r="CH75" s="135"/>
      <c r="CI75" s="130"/>
      <c r="CJ75" s="130"/>
      <c r="CK75" s="130"/>
      <c r="CL75" s="130"/>
      <c r="CM75" s="130"/>
      <c r="CN75" s="130"/>
      <c r="CO75" s="130"/>
      <c r="CP75" s="130"/>
      <c r="CQ75" s="130"/>
      <c r="CR75" s="130"/>
      <c r="CS75" s="130"/>
      <c r="CT75" s="130"/>
      <c r="CU75" s="130"/>
      <c r="CV75" s="130"/>
      <c r="CW75" s="130"/>
      <c r="CX75" s="130"/>
      <c r="CY75" s="130"/>
      <c r="CZ75" s="130"/>
      <c r="DA75" s="130"/>
      <c r="DB75" s="130"/>
      <c r="DC75" s="130"/>
      <c r="DD75" s="130"/>
      <c r="DE75" s="130"/>
      <c r="DF75" s="130"/>
      <c r="DG75" s="130"/>
      <c r="DH75" s="130"/>
      <c r="DI75" s="130"/>
      <c r="DJ75" s="130"/>
      <c r="DK75" s="130"/>
      <c r="DL75" s="130"/>
      <c r="DM75" s="130"/>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136"/>
    </row>
    <row r="76" spans="2:318">
      <c r="B76" s="12"/>
      <c r="C76" s="129"/>
      <c r="D76" s="3"/>
      <c r="E76" s="131"/>
      <c r="F76" s="3"/>
      <c r="G76" s="130"/>
      <c r="H76" s="130"/>
      <c r="I76" s="130"/>
      <c r="J76" s="130"/>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I76" s="3"/>
      <c r="BJ76" s="3"/>
      <c r="BK76" s="3"/>
      <c r="BL76" s="3"/>
      <c r="BM76" s="3"/>
      <c r="BN76" s="3"/>
      <c r="BO76" s="3"/>
      <c r="BP76" s="3"/>
      <c r="BQ76" s="3"/>
      <c r="BR76" s="3"/>
      <c r="BS76" s="3"/>
      <c r="BT76" s="3"/>
      <c r="BU76" s="3"/>
      <c r="BV76" s="3"/>
      <c r="BW76" s="3"/>
      <c r="BX76" s="3"/>
      <c r="BY76" s="3"/>
      <c r="BZ76" s="3"/>
      <c r="CA76" s="3"/>
      <c r="CB76" s="3"/>
      <c r="CC76" s="3"/>
      <c r="CD76" s="3"/>
      <c r="CE76" s="3"/>
      <c r="CF76" s="3"/>
      <c r="CG76" s="130"/>
      <c r="CH76" s="135"/>
      <c r="CI76" s="130"/>
      <c r="CJ76" s="130"/>
      <c r="CK76" s="130"/>
      <c r="CL76" s="130"/>
      <c r="CM76" s="130"/>
      <c r="CN76" s="130"/>
      <c r="CO76" s="130"/>
      <c r="CP76" s="130"/>
      <c r="CQ76" s="130"/>
      <c r="CR76" s="130"/>
      <c r="CS76" s="130"/>
      <c r="CT76" s="130"/>
      <c r="CU76" s="130"/>
      <c r="CV76" s="130"/>
      <c r="CW76" s="130"/>
      <c r="CX76" s="130"/>
      <c r="CY76" s="130"/>
      <c r="CZ76" s="130"/>
      <c r="DA76" s="130"/>
      <c r="DB76" s="130"/>
      <c r="DC76" s="130"/>
      <c r="DD76" s="130"/>
      <c r="DE76" s="130"/>
      <c r="DF76" s="130"/>
      <c r="DG76" s="130"/>
      <c r="DH76" s="130"/>
      <c r="DI76" s="130"/>
      <c r="DJ76" s="130"/>
      <c r="DK76" s="130"/>
      <c r="DL76" s="130"/>
      <c r="DM76" s="130"/>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136"/>
    </row>
    <row r="77" spans="2:318">
      <c r="B77" s="12"/>
      <c r="C77" s="129"/>
      <c r="D77" s="3"/>
      <c r="E77" s="131"/>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I77" s="3"/>
      <c r="BJ77" s="3"/>
      <c r="BK77" s="3"/>
      <c r="BL77" s="3"/>
      <c r="BM77" s="3"/>
      <c r="BN77" s="3"/>
      <c r="BO77" s="3"/>
      <c r="BP77" s="3"/>
      <c r="BQ77" s="3"/>
      <c r="BR77" s="3"/>
      <c r="BS77" s="3"/>
      <c r="BT77" s="3"/>
      <c r="BU77" s="3"/>
      <c r="BV77" s="3"/>
      <c r="BW77" s="3"/>
      <c r="BX77" s="3"/>
      <c r="BY77" s="3"/>
      <c r="BZ77" s="3"/>
      <c r="CA77" s="3"/>
      <c r="CB77" s="3"/>
      <c r="CC77" s="3"/>
      <c r="CD77" s="3"/>
      <c r="CE77" s="3"/>
      <c r="CF77" s="3"/>
      <c r="CG77" s="130"/>
      <c r="CH77" s="134"/>
      <c r="CI77" s="130"/>
      <c r="CJ77" s="130"/>
      <c r="CK77" s="130"/>
      <c r="CL77" s="130"/>
      <c r="CM77" s="130"/>
      <c r="CN77" s="130"/>
      <c r="CO77" s="130"/>
      <c r="CP77" s="130"/>
      <c r="CQ77" s="130"/>
      <c r="CR77" s="130"/>
      <c r="CS77" s="130"/>
      <c r="CT77" s="130"/>
      <c r="CU77" s="130"/>
      <c r="CV77" s="130"/>
      <c r="CW77" s="130"/>
      <c r="CX77" s="130"/>
      <c r="CY77" s="130"/>
      <c r="CZ77" s="130"/>
      <c r="DA77" s="130"/>
      <c r="DB77" s="130"/>
      <c r="DC77" s="130"/>
      <c r="DD77" s="130"/>
      <c r="DE77" s="130"/>
      <c r="DF77" s="130"/>
      <c r="DG77" s="130"/>
      <c r="DH77" s="130"/>
      <c r="DI77" s="130"/>
      <c r="DJ77" s="130"/>
      <c r="DK77" s="130"/>
      <c r="DL77" s="130"/>
      <c r="DM77" s="130"/>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136"/>
    </row>
    <row r="78" spans="2:318">
      <c r="B78" s="12"/>
      <c r="C78" s="129"/>
      <c r="D78" s="3"/>
      <c r="E78" s="131"/>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I78" s="3"/>
      <c r="BJ78" s="3"/>
      <c r="BK78" s="3"/>
      <c r="BL78" s="3"/>
      <c r="BM78" s="3"/>
      <c r="BN78" s="3"/>
      <c r="BO78" s="3"/>
      <c r="BP78" s="3"/>
      <c r="BQ78" s="3"/>
      <c r="BR78" s="3"/>
      <c r="BS78" s="3"/>
      <c r="BT78" s="3"/>
      <c r="BU78" s="3"/>
      <c r="BV78" s="3"/>
      <c r="BW78" s="3"/>
      <c r="BX78" s="3"/>
      <c r="BY78" s="3"/>
      <c r="BZ78" s="3"/>
      <c r="CA78" s="3"/>
      <c r="CB78" s="3"/>
      <c r="CC78" s="3"/>
      <c r="CD78" s="3"/>
      <c r="CE78" s="3"/>
      <c r="CF78" s="3"/>
      <c r="CG78" s="130"/>
      <c r="CH78" s="134"/>
      <c r="CI78" s="130"/>
      <c r="CJ78" s="130"/>
      <c r="CK78" s="130"/>
      <c r="CL78" s="130"/>
      <c r="CM78" s="130"/>
      <c r="CN78" s="130"/>
      <c r="CO78" s="130"/>
      <c r="CP78" s="130"/>
      <c r="CQ78" s="130"/>
      <c r="CR78" s="130"/>
      <c r="CS78" s="130"/>
      <c r="CT78" s="130"/>
      <c r="CU78" s="130"/>
      <c r="CV78" s="130"/>
      <c r="CW78" s="130"/>
      <c r="CX78" s="130"/>
      <c r="CY78" s="130"/>
      <c r="CZ78" s="130"/>
      <c r="DA78" s="130"/>
      <c r="DB78" s="130"/>
      <c r="DC78" s="130"/>
      <c r="DD78" s="130"/>
      <c r="DE78" s="130"/>
      <c r="DF78" s="130"/>
      <c r="DG78" s="130"/>
      <c r="DH78" s="130"/>
      <c r="DI78" s="130"/>
      <c r="DJ78" s="130"/>
      <c r="DK78" s="130"/>
      <c r="DL78" s="130"/>
      <c r="DM78" s="130"/>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row>
    <row r="79" spans="2:318">
      <c r="B79" s="12"/>
      <c r="C79" s="129"/>
      <c r="D79" s="3"/>
      <c r="E79" s="131"/>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row>
    <row r="80" spans="2:318">
      <c r="B80" s="12"/>
      <c r="C80" s="129"/>
      <c r="D80" s="3"/>
      <c r="E80" s="131"/>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row>
    <row r="81" spans="2:312">
      <c r="B81" s="12"/>
      <c r="C81" s="129"/>
      <c r="D81" s="3"/>
      <c r="E81" s="131"/>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row>
    <row r="82" spans="2:312">
      <c r="B82" s="12"/>
      <c r="C82" s="129"/>
      <c r="D82" s="3"/>
      <c r="E82" s="131"/>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row>
    <row r="83" spans="2:312">
      <c r="B83" s="12"/>
      <c r="C83" s="129"/>
      <c r="D83" s="3"/>
      <c r="E83" s="131"/>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row>
    <row r="84" spans="2:312">
      <c r="B84" s="12"/>
      <c r="C84" s="129"/>
      <c r="D84" s="3"/>
      <c r="E84" s="131"/>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row>
    <row r="85" spans="2:312">
      <c r="B85" s="12"/>
      <c r="C85" s="129"/>
      <c r="D85" s="3"/>
      <c r="E85" s="131"/>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row>
    <row r="86" spans="2:312">
      <c r="B86" s="12"/>
      <c r="C86" s="129"/>
      <c r="D86" s="3"/>
      <c r="E86" s="131"/>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row>
    <row r="87" spans="2:312">
      <c r="B87" s="12"/>
      <c r="C87" s="129"/>
      <c r="D87" s="3"/>
      <c r="E87" s="131"/>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row>
    <row r="88" spans="2:312">
      <c r="B88" s="12"/>
      <c r="C88" s="129"/>
      <c r="D88" s="3"/>
      <c r="E88" s="131"/>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row>
    <row r="89" spans="2:312">
      <c r="B89" s="12"/>
      <c r="C89" s="129"/>
      <c r="D89" s="3"/>
      <c r="E89" s="131"/>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row>
    <row r="90" spans="2:312">
      <c r="B90" s="12"/>
      <c r="C90" s="129"/>
      <c r="D90" s="3"/>
      <c r="E90" s="131"/>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row>
    <row r="91" spans="2:312">
      <c r="B91" s="12"/>
      <c r="C91" s="129"/>
      <c r="D91" s="3"/>
      <c r="E91" s="131"/>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row>
    <row r="92" spans="2:312">
      <c r="B92" s="12"/>
      <c r="C92" s="129"/>
      <c r="D92" s="3"/>
      <c r="E92" s="131"/>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row>
    <row r="93" spans="2:312">
      <c r="B93" s="12"/>
      <c r="C93" s="129"/>
      <c r="D93" s="3"/>
      <c r="E93" s="131"/>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row>
    <row r="94" spans="2:312">
      <c r="B94" s="12"/>
      <c r="C94" s="129"/>
      <c r="D94" s="3"/>
      <c r="E94" s="131"/>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row>
    <row r="95" spans="2:312">
      <c r="B95" s="12"/>
      <c r="C95" s="129"/>
      <c r="D95" s="3"/>
      <c r="E95" s="131"/>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row>
    <row r="96" spans="2:312">
      <c r="B96" s="12"/>
      <c r="C96" s="129"/>
      <c r="D96" s="3"/>
      <c r="E96" s="131"/>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row>
    <row r="97" spans="2:312">
      <c r="B97" s="12"/>
      <c r="C97" s="129"/>
      <c r="D97" s="3"/>
      <c r="E97" s="131"/>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row>
    <row r="98" spans="2:312">
      <c r="B98" s="12"/>
      <c r="C98" s="129"/>
      <c r="D98" s="3"/>
      <c r="E98" s="131"/>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row>
    <row r="99" spans="2:312">
      <c r="B99" s="12"/>
      <c r="C99" s="129"/>
      <c r="D99" s="3"/>
      <c r="E99" s="131"/>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row>
    <row r="100" spans="2:312">
      <c r="B100" s="12"/>
      <c r="C100" s="129"/>
      <c r="D100" s="3"/>
      <c r="E100" s="131"/>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row>
    <row r="101" spans="2:312">
      <c r="B101" s="12"/>
      <c r="C101" s="129"/>
      <c r="D101" s="3"/>
      <c r="E101" s="131"/>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row>
    <row r="102" spans="2:312">
      <c r="B102" s="12"/>
      <c r="C102" s="129"/>
      <c r="D102" s="3"/>
      <c r="E102" s="131"/>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row>
    <row r="103" spans="2:312">
      <c r="B103" s="12"/>
      <c r="C103" s="129"/>
      <c r="D103" s="3"/>
      <c r="E103" s="131"/>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row>
    <row r="104" spans="2:312">
      <c r="B104" s="12"/>
      <c r="C104" s="129"/>
      <c r="D104" s="3"/>
      <c r="E104" s="131"/>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row>
    <row r="105" spans="2:312">
      <c r="B105" s="12"/>
      <c r="C105" s="129"/>
      <c r="D105" s="3"/>
      <c r="E105" s="131"/>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row>
    <row r="106" spans="2:312">
      <c r="B106" s="12"/>
      <c r="C106" s="129"/>
      <c r="D106" s="3"/>
      <c r="E106" s="131"/>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row>
    <row r="107" spans="2:312">
      <c r="B107" s="12"/>
      <c r="C107" s="129"/>
      <c r="D107" s="3"/>
      <c r="E107" s="131"/>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row>
    <row r="108" spans="2:312">
      <c r="B108" s="12"/>
      <c r="C108" s="129"/>
      <c r="D108" s="3"/>
      <c r="E108" s="131"/>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row>
    <row r="109" spans="2:312">
      <c r="B109" s="12"/>
      <c r="C109" s="129"/>
      <c r="D109" s="3"/>
      <c r="E109" s="131"/>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row>
    <row r="110" spans="2:312">
      <c r="B110" s="12"/>
      <c r="C110" s="129"/>
      <c r="D110" s="3"/>
      <c r="E110" s="131"/>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row>
    <row r="111" spans="2:312">
      <c r="B111" s="12"/>
      <c r="C111" s="129"/>
      <c r="D111" s="3"/>
      <c r="E111" s="131"/>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row>
    <row r="112" spans="2:312">
      <c r="B112" s="12"/>
      <c r="C112" s="129"/>
      <c r="D112" s="3"/>
      <c r="E112" s="131"/>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row>
    <row r="113" spans="2:312">
      <c r="B113" s="12"/>
      <c r="C113" s="129"/>
      <c r="D113" s="3"/>
      <c r="E113" s="131"/>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row>
    <row r="114" spans="2:312">
      <c r="B114" s="12"/>
      <c r="C114" s="13"/>
      <c r="E114" s="14"/>
    </row>
    <row r="115" spans="2:312">
      <c r="B115" s="12"/>
      <c r="C115" s="13"/>
      <c r="E115" s="14"/>
    </row>
    <row r="116" spans="2:312">
      <c r="B116" s="12"/>
      <c r="C116" s="13"/>
      <c r="E116" s="14"/>
    </row>
    <row r="117" spans="2:312">
      <c r="B117" s="12"/>
      <c r="C117" s="13"/>
      <c r="E117" s="14"/>
    </row>
    <row r="118" spans="2:312">
      <c r="B118" s="12"/>
      <c r="C118" s="13"/>
      <c r="E118" s="14"/>
    </row>
    <row r="119" spans="2:312">
      <c r="B119" s="12"/>
      <c r="C119" s="13"/>
      <c r="E119" s="14"/>
    </row>
    <row r="120" spans="2:312">
      <c r="B120" s="12"/>
      <c r="C120" s="13"/>
      <c r="E120" s="14"/>
    </row>
    <row r="121" spans="2:312">
      <c r="B121" s="12"/>
      <c r="C121" s="13"/>
      <c r="E121" s="14"/>
    </row>
    <row r="122" spans="2:312">
      <c r="B122" s="12"/>
      <c r="C122" s="13"/>
      <c r="E122" s="14"/>
    </row>
    <row r="123" spans="2:312">
      <c r="B123" s="12"/>
      <c r="C123" s="13"/>
      <c r="E123" s="14"/>
    </row>
    <row r="124" spans="2:312">
      <c r="B124" s="12"/>
      <c r="C124" s="13"/>
      <c r="E124" s="14"/>
    </row>
    <row r="125" spans="2:312">
      <c r="B125" s="12"/>
      <c r="C125" s="13"/>
      <c r="E125" s="14"/>
    </row>
    <row r="126" spans="2:312">
      <c r="B126" s="12"/>
      <c r="C126" s="13"/>
      <c r="E126" s="14"/>
    </row>
    <row r="127" spans="2:312">
      <c r="B127" s="12"/>
      <c r="C127" s="13"/>
      <c r="E127" s="14"/>
    </row>
    <row r="128" spans="2:312">
      <c r="B128" s="12"/>
      <c r="C128" s="13"/>
      <c r="E128" s="14"/>
    </row>
    <row r="129" spans="2:5">
      <c r="B129" s="12"/>
      <c r="C129" s="13"/>
      <c r="E129" s="14"/>
    </row>
    <row r="130" spans="2:5">
      <c r="B130" s="12"/>
      <c r="C130" s="13"/>
      <c r="E130" s="14"/>
    </row>
    <row r="131" spans="2:5">
      <c r="B131" s="12"/>
      <c r="C131" s="13"/>
      <c r="E131" s="14"/>
    </row>
    <row r="132" spans="2:5">
      <c r="B132" s="12"/>
      <c r="C132" s="13"/>
      <c r="E132" s="14"/>
    </row>
    <row r="133" spans="2:5">
      <c r="B133" s="12"/>
      <c r="C133" s="13"/>
      <c r="E133" s="14"/>
    </row>
    <row r="134" spans="2:5">
      <c r="B134" s="12"/>
      <c r="C134" s="13"/>
      <c r="E134" s="14"/>
    </row>
    <row r="135" spans="2:5">
      <c r="B135" s="12"/>
      <c r="C135" s="13"/>
      <c r="E135" s="14"/>
    </row>
    <row r="136" spans="2:5">
      <c r="B136" s="12"/>
      <c r="C136" s="13"/>
      <c r="E136" s="14"/>
    </row>
    <row r="137" spans="2:5">
      <c r="B137" s="12"/>
      <c r="C137" s="13"/>
      <c r="E137" s="14"/>
    </row>
    <row r="138" spans="2:5">
      <c r="B138" s="12"/>
      <c r="C138" s="13"/>
      <c r="E138" s="14"/>
    </row>
    <row r="139" spans="2:5">
      <c r="B139" s="12"/>
      <c r="C139" s="13"/>
      <c r="E139" s="14"/>
    </row>
    <row r="140" spans="2:5">
      <c r="B140" s="12"/>
      <c r="C140" s="13"/>
      <c r="E140" s="14"/>
    </row>
    <row r="141" spans="2:5">
      <c r="B141" s="12"/>
      <c r="C141" s="13"/>
      <c r="E141" s="14"/>
    </row>
    <row r="142" spans="2:5">
      <c r="B142" s="12"/>
      <c r="C142" s="13"/>
      <c r="E142" s="14"/>
    </row>
    <row r="143" spans="2:5">
      <c r="B143" s="12"/>
      <c r="C143" s="13"/>
      <c r="E143" s="14"/>
    </row>
    <row r="144" spans="2:5">
      <c r="B144" s="12"/>
      <c r="C144" s="13"/>
      <c r="E144" s="14"/>
    </row>
    <row r="145" spans="2:5">
      <c r="B145" s="12"/>
      <c r="C145" s="13"/>
      <c r="E145" s="14"/>
    </row>
    <row r="146" spans="2:5">
      <c r="B146" s="12"/>
      <c r="C146" s="13"/>
      <c r="E146" s="14"/>
    </row>
    <row r="147" spans="2:5">
      <c r="B147" s="12"/>
      <c r="C147" s="13"/>
      <c r="E147" s="14"/>
    </row>
    <row r="148" spans="2:5">
      <c r="B148" s="12"/>
      <c r="C148" s="13"/>
      <c r="E148" s="14"/>
    </row>
    <row r="149" spans="2:5">
      <c r="B149" s="12"/>
      <c r="C149" s="13"/>
      <c r="E149" s="14"/>
    </row>
  </sheetData>
  <phoneticPr fontId="0" type="noConversion"/>
  <pageMargins left="0.74803149606299213" right="0.74803149606299213" top="0.98425196850393704" bottom="0.98425196850393704" header="0.51181102362204722" footer="0.51181102362204722"/>
  <pageSetup paperSize="9" scale="10" orientation="landscape" r:id="rId1"/>
  <headerFooter alignWithMargins="0">
    <oddHeader>&amp;C&amp;"Aptos"&amp;12&amp;K000000 OFFICIAL&amp;1#_x000D_</oddHeader>
  </headerFooter>
  <rowBreaks count="1" manualBreakCount="1">
    <brk id="162" min="1" max="126" man="1"/>
  </rowBreaks>
  <colBreaks count="3" manualBreakCount="3">
    <brk id="30" max="1048575" man="1"/>
    <brk id="57" max="1048575" man="1"/>
    <brk id="225" max="1048575" man="1"/>
  </colBreaks>
  <ignoredErrors>
    <ignoredError sqref="KY23:KZ26"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VXT141"/>
  <sheetViews>
    <sheetView showGridLines="0" zoomScaleNormal="100" zoomScaleSheetLayoutView="25" workbookViewId="0">
      <pane xSplit="134" ySplit="8" topLeftCell="KL9" activePane="bottomRight" state="frozen"/>
      <selection activeCell="KU8" sqref="KU8"/>
      <selection pane="topRight" activeCell="KU8" sqref="KU8"/>
      <selection pane="bottomLeft" activeCell="KU8" sqref="KU8"/>
      <selection pane="bottomRight" activeCell="KL8" sqref="KL8"/>
    </sheetView>
  </sheetViews>
  <sheetFormatPr defaultColWidth="9.1796875" defaultRowHeight="14"/>
  <cols>
    <col min="1" max="1" width="8.81640625" style="17" customWidth="1"/>
    <col min="2" max="2" width="48.81640625" style="17" customWidth="1"/>
    <col min="3" max="3" width="8.54296875" style="17" hidden="1" customWidth="1"/>
    <col min="4" max="4" width="8.81640625" style="17" hidden="1" customWidth="1"/>
    <col min="5" max="5" width="8.54296875" style="17" hidden="1" customWidth="1"/>
    <col min="6" max="6" width="8.453125" style="17" hidden="1" customWidth="1"/>
    <col min="7" max="7" width="9" style="17" hidden="1" customWidth="1"/>
    <col min="8" max="8" width="8.81640625" style="17" hidden="1" customWidth="1"/>
    <col min="9" max="9" width="7.81640625" style="17" hidden="1" customWidth="1"/>
    <col min="10" max="10" width="9" style="17" hidden="1" customWidth="1"/>
    <col min="11" max="11" width="8.81640625" style="17" hidden="1" customWidth="1"/>
    <col min="12" max="12" width="8.1796875" style="17" hidden="1" customWidth="1"/>
    <col min="13" max="13" width="9" style="17" hidden="1" customWidth="1"/>
    <col min="14" max="14" width="8.81640625" style="17" hidden="1" customWidth="1"/>
    <col min="15" max="15" width="8.54296875" style="17" hidden="1" customWidth="1"/>
    <col min="16" max="16" width="8.81640625" style="17" hidden="1" customWidth="1"/>
    <col min="17" max="17" width="8.54296875" style="17" hidden="1" customWidth="1"/>
    <col min="18" max="18" width="8.453125" style="17" hidden="1" customWidth="1"/>
    <col min="19" max="19" width="9" style="17" hidden="1" customWidth="1"/>
    <col min="20" max="20" width="8.81640625" style="17" hidden="1" customWidth="1"/>
    <col min="21" max="21" width="7.81640625" style="17" hidden="1" customWidth="1"/>
    <col min="22" max="22" width="9" style="17" hidden="1" customWidth="1"/>
    <col min="23" max="23" width="8.81640625" style="17" hidden="1" customWidth="1"/>
    <col min="24" max="24" width="8.1796875" style="17" hidden="1" customWidth="1"/>
    <col min="25" max="25" width="9" style="17" hidden="1" customWidth="1"/>
    <col min="26" max="26" width="8.81640625" style="17" hidden="1" customWidth="1"/>
    <col min="27" max="27" width="8.54296875" style="17" hidden="1" customWidth="1"/>
    <col min="28" max="28" width="8.81640625" style="17" hidden="1" customWidth="1"/>
    <col min="29" max="29" width="8.54296875" style="17" hidden="1" customWidth="1"/>
    <col min="30" max="30" width="8.453125" style="17" hidden="1" customWidth="1"/>
    <col min="31" max="31" width="9" style="17" hidden="1" customWidth="1"/>
    <col min="32" max="32" width="8.81640625" style="17" hidden="1" customWidth="1"/>
    <col min="33" max="33" width="7.81640625" style="17" hidden="1" customWidth="1"/>
    <col min="34" max="34" width="9" style="17" hidden="1" customWidth="1"/>
    <col min="35" max="35" width="8.81640625" style="17" hidden="1" customWidth="1"/>
    <col min="36" max="36" width="8.1796875" style="17" hidden="1" customWidth="1"/>
    <col min="37" max="37" width="9" style="17" hidden="1" customWidth="1"/>
    <col min="38" max="38" width="8.81640625" style="17" hidden="1" customWidth="1"/>
    <col min="39" max="39" width="8.54296875" style="17" hidden="1" customWidth="1"/>
    <col min="40" max="40" width="8.81640625" style="17" hidden="1" customWidth="1"/>
    <col min="41" max="41" width="8.54296875" style="17" hidden="1" customWidth="1"/>
    <col min="42" max="42" width="8.453125" style="17" hidden="1" customWidth="1"/>
    <col min="43" max="43" width="9" style="17" hidden="1" customWidth="1"/>
    <col min="44" max="44" width="8.81640625" style="17" hidden="1" customWidth="1"/>
    <col min="45" max="45" width="7.81640625" style="17" hidden="1" customWidth="1"/>
    <col min="46" max="46" width="9" style="17" hidden="1" customWidth="1"/>
    <col min="47" max="47" width="8.81640625" style="17" hidden="1" customWidth="1"/>
    <col min="48" max="48" width="8.1796875" style="17" hidden="1" customWidth="1"/>
    <col min="49" max="49" width="9" style="17" hidden="1" customWidth="1"/>
    <col min="50" max="50" width="8.81640625" style="17" hidden="1" customWidth="1"/>
    <col min="51" max="51" width="8.54296875" style="17" hidden="1" customWidth="1"/>
    <col min="52" max="52" width="8.81640625" style="17" hidden="1" customWidth="1"/>
    <col min="53" max="53" width="8.54296875" style="17" hidden="1" customWidth="1"/>
    <col min="54" max="54" width="8.453125" style="17" hidden="1" customWidth="1"/>
    <col min="55" max="55" width="9" style="17" hidden="1" customWidth="1"/>
    <col min="56" max="56" width="8.81640625" style="17" hidden="1" customWidth="1"/>
    <col min="57" max="57" width="7.81640625" style="17" hidden="1" customWidth="1"/>
    <col min="58" max="58" width="9" style="17" hidden="1" customWidth="1"/>
    <col min="59" max="59" width="8.81640625" style="18" hidden="1" customWidth="1"/>
    <col min="60" max="60" width="8.1796875" style="18" hidden="1" customWidth="1"/>
    <col min="61" max="61" width="9" style="17" hidden="1" customWidth="1"/>
    <col min="62" max="62" width="8.81640625" style="17" hidden="1" customWidth="1"/>
    <col min="63" max="63" width="8.54296875" style="17" hidden="1" customWidth="1"/>
    <col min="64" max="64" width="8.81640625" style="17" hidden="1" customWidth="1"/>
    <col min="65" max="65" width="8.54296875" style="17" hidden="1" customWidth="1"/>
    <col min="66" max="66" width="8.453125" style="17" hidden="1" customWidth="1"/>
    <col min="67" max="67" width="9" style="17" hidden="1" customWidth="1"/>
    <col min="68" max="68" width="8.81640625" style="17" hidden="1" customWidth="1"/>
    <col min="69" max="69" width="7.81640625" style="17" hidden="1" customWidth="1"/>
    <col min="70" max="70" width="9" style="17" hidden="1" customWidth="1"/>
    <col min="71" max="71" width="8.81640625" style="17" hidden="1" customWidth="1"/>
    <col min="72" max="72" width="8.1796875" style="17" hidden="1" customWidth="1"/>
    <col min="73" max="73" width="9" style="17" hidden="1" customWidth="1"/>
    <col min="74" max="74" width="8.81640625" style="17" hidden="1" customWidth="1"/>
    <col min="75" max="75" width="8.54296875" style="17" hidden="1" customWidth="1"/>
    <col min="76" max="76" width="8.81640625" style="17" hidden="1" customWidth="1"/>
    <col min="77" max="77" width="8.54296875" style="19" hidden="1" customWidth="1"/>
    <col min="78" max="78" width="8.453125" style="19" hidden="1" customWidth="1"/>
    <col min="79" max="79" width="9" style="19" hidden="1" customWidth="1"/>
    <col min="80" max="80" width="8.81640625" style="19" hidden="1" customWidth="1"/>
    <col min="81" max="81" width="7.81640625" style="17" hidden="1" customWidth="1"/>
    <col min="82" max="82" width="9" style="17" hidden="1" customWidth="1"/>
    <col min="83" max="83" width="8.81640625" style="17" hidden="1" customWidth="1"/>
    <col min="84" max="84" width="8.1796875" style="17" hidden="1" customWidth="1"/>
    <col min="85" max="85" width="9" style="17" hidden="1" customWidth="1"/>
    <col min="86" max="86" width="8.81640625" style="17" hidden="1" customWidth="1"/>
    <col min="87" max="87" width="8.54296875" style="17" hidden="1" customWidth="1"/>
    <col min="88" max="88" width="8.81640625" style="17" hidden="1" customWidth="1"/>
    <col min="89" max="89" width="8.54296875" style="17" hidden="1" customWidth="1"/>
    <col min="90" max="90" width="8.453125" style="17" hidden="1" customWidth="1"/>
    <col min="91" max="91" width="9" style="17" hidden="1" customWidth="1"/>
    <col min="92" max="92" width="8.81640625" style="17" hidden="1" customWidth="1"/>
    <col min="93" max="93" width="7.81640625" style="17" hidden="1" customWidth="1"/>
    <col min="94" max="94" width="9" style="17" hidden="1" customWidth="1"/>
    <col min="95" max="95" width="8.81640625" style="17" hidden="1" customWidth="1"/>
    <col min="96" max="96" width="8.1796875" style="17" hidden="1" customWidth="1"/>
    <col min="97" max="97" width="9" style="17" hidden="1" customWidth="1"/>
    <col min="98" max="98" width="8.81640625" style="17" hidden="1" customWidth="1"/>
    <col min="99" max="99" width="8.54296875" style="17" hidden="1" customWidth="1"/>
    <col min="100" max="100" width="8.81640625" style="17" hidden="1" customWidth="1"/>
    <col min="101" max="101" width="8.54296875" style="17" hidden="1" customWidth="1"/>
    <col min="102" max="102" width="8.453125" style="17" hidden="1" customWidth="1"/>
    <col min="103" max="103" width="9" style="17" hidden="1" customWidth="1"/>
    <col min="104" max="104" width="8.81640625" style="17" hidden="1" customWidth="1"/>
    <col min="105" max="105" width="7.81640625" style="17" hidden="1" customWidth="1"/>
    <col min="106" max="106" width="9" style="17" hidden="1" customWidth="1"/>
    <col min="107" max="107" width="8.81640625" style="17" hidden="1" customWidth="1"/>
    <col min="108" max="108" width="8.1796875" style="17" hidden="1" customWidth="1"/>
    <col min="109" max="109" width="9" style="17" hidden="1" customWidth="1"/>
    <col min="110" max="110" width="8.81640625" style="17" hidden="1" customWidth="1"/>
    <col min="111" max="111" width="8.54296875" style="17" hidden="1" customWidth="1"/>
    <col min="112" max="112" width="8.81640625" style="17" hidden="1" customWidth="1"/>
    <col min="113" max="113" width="8.54296875" style="17" hidden="1" customWidth="1"/>
    <col min="114" max="114" width="8.453125" style="17" hidden="1" customWidth="1"/>
    <col min="115" max="115" width="9" style="17" hidden="1" customWidth="1"/>
    <col min="116" max="116" width="8.81640625" style="17" hidden="1" customWidth="1"/>
    <col min="117" max="117" width="7.81640625" style="17" hidden="1" customWidth="1"/>
    <col min="118" max="118" width="9" style="17" hidden="1" customWidth="1"/>
    <col min="119" max="119" width="8.81640625" style="17" hidden="1" customWidth="1"/>
    <col min="120" max="120" width="8.1796875" style="17" hidden="1" customWidth="1"/>
    <col min="121" max="121" width="9" style="17" hidden="1" customWidth="1"/>
    <col min="122" max="122" width="8.81640625" style="17" hidden="1" customWidth="1"/>
    <col min="123" max="123" width="8.54296875" style="17" hidden="1" customWidth="1"/>
    <col min="124" max="124" width="8.81640625" style="17" hidden="1" customWidth="1"/>
    <col min="125" max="125" width="8.54296875" style="17" hidden="1" customWidth="1"/>
    <col min="126" max="126" width="8.453125" style="17" hidden="1" customWidth="1"/>
    <col min="127" max="127" width="9" style="17" hidden="1" customWidth="1"/>
    <col min="128" max="128" width="8.81640625" style="17" hidden="1" customWidth="1"/>
    <col min="129" max="129" width="7.81640625" style="17" hidden="1" customWidth="1"/>
    <col min="130" max="130" width="9" style="17" hidden="1" customWidth="1"/>
    <col min="131" max="131" width="8.81640625" style="17" hidden="1" customWidth="1"/>
    <col min="132" max="132" width="8.1796875" style="17" hidden="1" customWidth="1"/>
    <col min="133" max="133" width="9" style="17" hidden="1" customWidth="1"/>
    <col min="134" max="134" width="8.81640625" style="17" hidden="1" customWidth="1"/>
    <col min="135" max="135" width="8.54296875" style="19" customWidth="1"/>
    <col min="136" max="136" width="8.81640625" style="19" customWidth="1"/>
    <col min="137" max="137" width="8.54296875" style="19" customWidth="1"/>
    <col min="138" max="138" width="8.453125" style="19" customWidth="1"/>
    <col min="139" max="139" width="9" style="19" customWidth="1"/>
    <col min="140" max="140" width="8.81640625" style="19" customWidth="1"/>
    <col min="141" max="141" width="7.81640625" style="19" customWidth="1"/>
    <col min="142" max="142" width="9" style="19" customWidth="1"/>
    <col min="143" max="143" width="8.81640625" style="19" customWidth="1"/>
    <col min="144" max="144" width="8.1796875" style="19" customWidth="1"/>
    <col min="145" max="145" width="9" style="19" customWidth="1"/>
    <col min="146" max="146" width="8.81640625" style="19" customWidth="1"/>
    <col min="147" max="240" width="9.81640625" style="19" customWidth="1"/>
    <col min="241" max="242" width="9.81640625" style="19" hidden="1" customWidth="1"/>
    <col min="243" max="310" width="9.81640625" style="19" customWidth="1"/>
    <col min="311" max="311" width="27.1796875" style="19" customWidth="1"/>
    <col min="312" max="312" width="25.81640625" style="19" customWidth="1"/>
    <col min="313" max="317" width="9.1796875" style="17"/>
    <col min="318" max="318" width="9.1796875" style="17" hidden="1" customWidth="1"/>
    <col min="319" max="16384" width="9.1796875" style="17"/>
  </cols>
  <sheetData>
    <row r="1" spans="1:15516" ht="26.5" customHeight="1">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KZ1" s="17"/>
    </row>
    <row r="2" spans="1:15516" ht="28.4" customHeight="1">
      <c r="A2" s="98" t="s">
        <v>138</v>
      </c>
      <c r="C2" s="82"/>
      <c r="D2" s="82"/>
      <c r="E2" s="82"/>
      <c r="F2" s="82"/>
      <c r="G2" s="82"/>
      <c r="H2" s="82"/>
      <c r="I2" s="82"/>
      <c r="J2" s="82"/>
      <c r="K2" s="82"/>
      <c r="L2" s="82"/>
      <c r="DP2" s="20"/>
      <c r="DQ2" s="20"/>
      <c r="EE2" s="17"/>
      <c r="EF2" s="17"/>
      <c r="EG2" s="20"/>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KZ2" s="17"/>
    </row>
    <row r="3" spans="1:15516" ht="15.75" customHeight="1">
      <c r="A3" s="99" t="s">
        <v>179</v>
      </c>
      <c r="C3" s="74"/>
      <c r="D3" s="74"/>
      <c r="E3" s="74"/>
      <c r="F3" s="74"/>
      <c r="G3" s="74"/>
      <c r="H3" s="74"/>
      <c r="I3" s="74"/>
      <c r="J3" s="74"/>
      <c r="K3" s="74"/>
      <c r="L3" s="74"/>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c r="AV3" s="318"/>
      <c r="AW3" s="318"/>
      <c r="AX3" s="318"/>
      <c r="AY3" s="318"/>
      <c r="AZ3" s="318"/>
      <c r="BA3" s="318"/>
      <c r="BB3" s="318"/>
      <c r="BC3" s="318"/>
      <c r="BD3" s="318"/>
      <c r="BE3" s="318"/>
      <c r="BF3" s="318"/>
      <c r="BG3" s="318"/>
      <c r="BH3" s="318"/>
      <c r="BI3" s="318"/>
      <c r="BJ3" s="318"/>
      <c r="BK3" s="318"/>
      <c r="BL3" s="318"/>
      <c r="BM3" s="318"/>
      <c r="BN3" s="318"/>
      <c r="BO3" s="318"/>
      <c r="BP3" s="318"/>
      <c r="BQ3" s="318"/>
      <c r="BR3" s="318"/>
      <c r="BS3" s="318"/>
      <c r="BT3" s="318"/>
      <c r="BU3" s="318"/>
      <c r="BV3" s="318"/>
      <c r="BW3" s="318"/>
      <c r="BX3" s="318"/>
      <c r="BY3" s="318"/>
      <c r="BZ3" s="318"/>
      <c r="CA3" s="318"/>
      <c r="CB3" s="318"/>
      <c r="CC3" s="318"/>
      <c r="CD3" s="318"/>
      <c r="CE3" s="318"/>
      <c r="CF3" s="318"/>
      <c r="CG3" s="318"/>
      <c r="CH3" s="318"/>
      <c r="CI3" s="318"/>
      <c r="CJ3" s="318"/>
      <c r="CK3" s="318"/>
      <c r="CL3" s="318"/>
      <c r="CM3" s="318"/>
      <c r="CN3" s="318"/>
      <c r="CO3" s="318"/>
      <c r="CP3" s="318"/>
      <c r="CQ3" s="318"/>
      <c r="CR3" s="318"/>
      <c r="CS3" s="318"/>
      <c r="CT3" s="318"/>
      <c r="CU3" s="318"/>
      <c r="CV3" s="318"/>
      <c r="CW3" s="318"/>
      <c r="CX3" s="318"/>
      <c r="CY3" s="318"/>
      <c r="CZ3" s="318"/>
      <c r="DA3" s="318"/>
      <c r="DB3" s="318"/>
      <c r="DC3" s="318"/>
      <c r="DD3" s="318"/>
      <c r="DE3" s="318"/>
      <c r="DF3" s="318"/>
      <c r="DG3" s="318"/>
      <c r="DH3" s="318"/>
      <c r="DI3" s="318"/>
      <c r="DJ3" s="318"/>
      <c r="DK3" s="318"/>
      <c r="DL3" s="318"/>
      <c r="DM3" s="318"/>
      <c r="DN3" s="318"/>
      <c r="DO3" s="318"/>
      <c r="DP3" s="318"/>
      <c r="DQ3" s="318"/>
      <c r="DR3" s="318"/>
      <c r="DS3" s="318"/>
      <c r="DT3" s="318"/>
      <c r="DU3" s="318"/>
      <c r="DV3" s="318"/>
      <c r="DW3" s="318"/>
      <c r="DX3" s="318"/>
      <c r="DY3" s="318"/>
      <c r="DZ3" s="318"/>
      <c r="EA3" s="318"/>
      <c r="EB3" s="318"/>
      <c r="EC3" s="318"/>
      <c r="ED3" s="318"/>
      <c r="EE3" s="318"/>
      <c r="EF3" s="318"/>
      <c r="EG3" s="318"/>
      <c r="EH3" s="318"/>
      <c r="EI3" s="318"/>
      <c r="EJ3" s="318"/>
      <c r="EK3" s="318"/>
      <c r="EL3" s="318"/>
      <c r="EM3" s="318"/>
      <c r="EN3" s="318"/>
      <c r="EO3" s="318"/>
      <c r="EP3" s="318"/>
      <c r="EQ3" s="318"/>
      <c r="ER3" s="318"/>
      <c r="ES3" s="318"/>
      <c r="ET3" s="318"/>
      <c r="EU3" s="318"/>
      <c r="EV3" s="318"/>
      <c r="EW3" s="318"/>
      <c r="EX3" s="318"/>
      <c r="EY3" s="318"/>
      <c r="EZ3" s="318"/>
      <c r="FA3" s="318"/>
      <c r="FB3" s="318"/>
      <c r="FC3" s="318"/>
      <c r="FD3" s="318"/>
      <c r="FE3" s="318"/>
      <c r="FF3" s="318"/>
      <c r="FG3" s="318"/>
      <c r="FH3" s="318"/>
      <c r="FI3" s="318"/>
      <c r="FJ3" s="318"/>
      <c r="FK3" s="318"/>
      <c r="FL3" s="318"/>
      <c r="FM3" s="318"/>
      <c r="FN3" s="318"/>
      <c r="FO3" s="318"/>
      <c r="FP3" s="318"/>
      <c r="FQ3" s="318"/>
      <c r="FR3" s="318"/>
      <c r="FS3" s="318"/>
      <c r="FT3" s="318"/>
      <c r="FU3" s="318"/>
      <c r="FV3" s="318"/>
      <c r="FW3" s="318"/>
      <c r="FX3" s="318"/>
      <c r="FY3" s="318"/>
      <c r="FZ3" s="318"/>
      <c r="GA3" s="318"/>
      <c r="GB3" s="318"/>
      <c r="GC3" s="318"/>
      <c r="GD3" s="318"/>
      <c r="GE3" s="318"/>
      <c r="GF3" s="318"/>
      <c r="GG3" s="318"/>
      <c r="GH3" s="318"/>
      <c r="GI3" s="318"/>
      <c r="GJ3" s="318"/>
      <c r="GK3" s="318"/>
      <c r="GL3" s="318"/>
      <c r="GM3" s="318"/>
      <c r="GN3" s="318"/>
      <c r="GO3" s="318"/>
      <c r="GP3" s="318"/>
      <c r="GQ3" s="318"/>
      <c r="GR3" s="318"/>
      <c r="GS3" s="318"/>
      <c r="GT3" s="318"/>
      <c r="GU3" s="318"/>
      <c r="GV3" s="318"/>
      <c r="GW3" s="318"/>
      <c r="GX3" s="318"/>
      <c r="GY3" s="318"/>
      <c r="GZ3" s="318"/>
      <c r="HA3" s="318"/>
      <c r="HB3" s="318"/>
      <c r="HC3" s="318"/>
      <c r="HD3" s="318"/>
      <c r="HE3" s="318"/>
      <c r="HF3" s="318"/>
      <c r="HG3" s="318"/>
      <c r="HH3" s="318"/>
      <c r="HI3" s="318"/>
      <c r="HJ3" s="318"/>
      <c r="HK3" s="318"/>
      <c r="HL3" s="318"/>
      <c r="HM3" s="318"/>
      <c r="HN3" s="318"/>
      <c r="HO3" s="318"/>
      <c r="HP3" s="318"/>
      <c r="HQ3" s="318"/>
      <c r="HR3" s="318"/>
      <c r="HS3" s="318"/>
      <c r="HT3" s="318"/>
      <c r="HU3" s="318"/>
      <c r="HV3" s="318"/>
      <c r="HW3" s="318"/>
      <c r="HX3" s="318"/>
      <c r="HY3" s="318"/>
      <c r="HZ3" s="318"/>
      <c r="IA3" s="318"/>
      <c r="IB3" s="318"/>
      <c r="IC3" s="318"/>
      <c r="ID3" s="318"/>
      <c r="IE3" s="318"/>
      <c r="IF3" s="318"/>
      <c r="IG3" s="318"/>
      <c r="IH3" s="318"/>
      <c r="II3" s="318"/>
      <c r="IJ3" s="318"/>
      <c r="IK3" s="318"/>
      <c r="IL3" s="318"/>
      <c r="IM3" s="318"/>
      <c r="IN3" s="318"/>
      <c r="IO3" s="318"/>
      <c r="IP3" s="318"/>
      <c r="IQ3" s="318"/>
      <c r="IR3" s="318"/>
      <c r="IS3" s="318"/>
      <c r="IT3" s="318"/>
      <c r="IU3" s="318"/>
      <c r="IV3" s="318"/>
      <c r="IW3" s="318"/>
      <c r="IX3" s="318"/>
      <c r="IY3" s="318"/>
      <c r="IZ3" s="318"/>
      <c r="JA3" s="318"/>
      <c r="JB3" s="318"/>
      <c r="JC3" s="318"/>
      <c r="JD3" s="318"/>
      <c r="JE3" s="318"/>
      <c r="JF3" s="318"/>
      <c r="JG3" s="318"/>
      <c r="JH3" s="318"/>
      <c r="JI3" s="318"/>
      <c r="JJ3" s="318"/>
      <c r="JK3" s="318"/>
      <c r="JL3" s="318"/>
      <c r="JM3" s="318"/>
      <c r="JN3" s="318"/>
      <c r="JO3" s="318"/>
      <c r="JP3" s="318"/>
      <c r="JQ3" s="318"/>
      <c r="JR3" s="318"/>
      <c r="JS3" s="318"/>
      <c r="JT3" s="318"/>
      <c r="JU3" s="318"/>
      <c r="JV3" s="318"/>
      <c r="JW3" s="318"/>
      <c r="JX3" s="318"/>
      <c r="JY3" s="318"/>
      <c r="JZ3" s="318"/>
      <c r="KA3" s="318"/>
      <c r="KB3" s="318"/>
      <c r="KC3" s="318"/>
      <c r="KD3" s="318"/>
      <c r="KE3" s="318"/>
      <c r="KF3" s="318"/>
      <c r="KG3" s="318"/>
      <c r="KH3" s="318"/>
      <c r="KI3" s="318"/>
      <c r="KJ3" s="318"/>
      <c r="KK3" s="318"/>
      <c r="KL3" s="318"/>
      <c r="KM3" s="318"/>
      <c r="KN3" s="318"/>
      <c r="KO3" s="318"/>
      <c r="KP3" s="318"/>
      <c r="KQ3" s="318"/>
      <c r="KR3" s="318"/>
      <c r="KS3" s="318"/>
      <c r="KT3" s="318"/>
      <c r="KU3" s="318"/>
      <c r="KV3" s="318"/>
      <c r="KW3" s="318"/>
      <c r="KX3" s="318"/>
      <c r="KY3" s="318"/>
      <c r="KZ3" s="318"/>
      <c r="LA3" s="318"/>
      <c r="LB3" s="318"/>
      <c r="LC3" s="318"/>
      <c r="LD3" s="318"/>
      <c r="LE3" s="318"/>
      <c r="LF3" s="318"/>
      <c r="LG3" s="318"/>
      <c r="LH3" s="318"/>
      <c r="LI3" s="318"/>
      <c r="LJ3" s="318"/>
      <c r="LK3" s="318"/>
      <c r="LL3" s="318"/>
      <c r="LM3" s="318"/>
      <c r="LN3" s="318"/>
      <c r="LO3" s="318"/>
      <c r="LP3" s="318"/>
      <c r="LQ3" s="318"/>
      <c r="LR3" s="318"/>
      <c r="LS3" s="318"/>
      <c r="LT3" s="318"/>
      <c r="LU3" s="318"/>
      <c r="LV3" s="318"/>
      <c r="LW3" s="318"/>
      <c r="LX3" s="318"/>
      <c r="LY3" s="318"/>
      <c r="LZ3" s="318"/>
      <c r="MA3" s="318"/>
      <c r="MB3" s="318"/>
      <c r="MC3" s="318"/>
      <c r="MD3" s="318"/>
      <c r="ME3" s="318"/>
      <c r="MF3" s="318"/>
      <c r="MG3" s="318"/>
      <c r="MH3" s="318"/>
      <c r="MI3" s="318"/>
      <c r="MJ3" s="318"/>
      <c r="MK3" s="318"/>
      <c r="ML3" s="318"/>
      <c r="MM3" s="318"/>
      <c r="MN3" s="318"/>
      <c r="MO3" s="318"/>
      <c r="MP3" s="318"/>
      <c r="MQ3" s="318"/>
      <c r="MR3" s="318"/>
      <c r="MS3" s="318"/>
      <c r="MT3" s="318"/>
      <c r="MU3" s="318"/>
      <c r="MV3" s="318"/>
      <c r="MW3" s="318"/>
      <c r="MX3" s="318"/>
      <c r="MY3" s="318"/>
      <c r="MZ3" s="318"/>
      <c r="NA3" s="318"/>
      <c r="NB3" s="318"/>
      <c r="NC3" s="318"/>
      <c r="ND3" s="318"/>
      <c r="NE3" s="318"/>
      <c r="NF3" s="318"/>
      <c r="NG3" s="318"/>
      <c r="NH3" s="318"/>
      <c r="NI3" s="318"/>
      <c r="NJ3" s="318"/>
      <c r="NK3" s="318"/>
      <c r="NL3" s="318"/>
      <c r="NM3" s="318"/>
      <c r="NN3" s="318"/>
      <c r="NO3" s="318"/>
      <c r="NP3" s="318"/>
      <c r="NQ3" s="318"/>
      <c r="NR3" s="318"/>
      <c r="NS3" s="318"/>
      <c r="NT3" s="318"/>
      <c r="NU3" s="318"/>
      <c r="NV3" s="318"/>
      <c r="NW3" s="318"/>
      <c r="NX3" s="318"/>
      <c r="NY3" s="318"/>
      <c r="NZ3" s="318"/>
      <c r="OA3" s="318"/>
      <c r="OB3" s="318"/>
      <c r="OC3" s="318"/>
      <c r="OD3" s="318"/>
      <c r="OE3" s="318"/>
      <c r="OF3" s="318"/>
      <c r="OG3" s="318"/>
      <c r="OH3" s="318"/>
      <c r="OI3" s="318"/>
      <c r="OJ3" s="318"/>
      <c r="OK3" s="318"/>
      <c r="OL3" s="318"/>
      <c r="OM3" s="318"/>
      <c r="ON3" s="318"/>
      <c r="OO3" s="318"/>
      <c r="OP3" s="318"/>
      <c r="OQ3" s="318"/>
      <c r="OR3" s="318"/>
      <c r="OS3" s="318"/>
      <c r="OT3" s="318"/>
      <c r="OU3" s="318"/>
      <c r="OV3" s="318"/>
      <c r="OW3" s="318"/>
      <c r="OX3" s="318"/>
      <c r="OY3" s="318"/>
      <c r="OZ3" s="318"/>
      <c r="PA3" s="318"/>
      <c r="PB3" s="318"/>
      <c r="PC3" s="318"/>
      <c r="PD3" s="318"/>
      <c r="PE3" s="318"/>
      <c r="PF3" s="318"/>
      <c r="PG3" s="318"/>
      <c r="PH3" s="318"/>
      <c r="PI3" s="318"/>
      <c r="PJ3" s="318"/>
      <c r="PK3" s="318"/>
      <c r="PL3" s="318"/>
      <c r="PM3" s="318"/>
      <c r="PN3" s="318"/>
      <c r="PO3" s="318"/>
      <c r="PP3" s="318"/>
      <c r="PQ3" s="318"/>
      <c r="PR3" s="318"/>
      <c r="PS3" s="318"/>
      <c r="PT3" s="318"/>
      <c r="PU3" s="318"/>
      <c r="PV3" s="318"/>
      <c r="PW3" s="318"/>
      <c r="PX3" s="318"/>
      <c r="PY3" s="318"/>
      <c r="PZ3" s="318"/>
      <c r="QA3" s="318"/>
      <c r="QB3" s="318"/>
      <c r="QC3" s="318"/>
      <c r="QD3" s="318"/>
      <c r="QE3" s="318"/>
      <c r="QF3" s="318"/>
      <c r="QG3" s="318"/>
      <c r="QH3" s="318"/>
      <c r="QI3" s="318"/>
      <c r="QJ3" s="318"/>
      <c r="QK3" s="318"/>
      <c r="QL3" s="318"/>
      <c r="QM3" s="318"/>
      <c r="QN3" s="318"/>
      <c r="QO3" s="318"/>
      <c r="QP3" s="318"/>
      <c r="QQ3" s="318"/>
      <c r="QR3" s="318"/>
      <c r="QS3" s="318"/>
      <c r="QT3" s="318"/>
      <c r="QU3" s="318"/>
      <c r="QV3" s="318"/>
      <c r="QW3" s="318"/>
      <c r="QX3" s="318"/>
      <c r="QY3" s="318"/>
      <c r="QZ3" s="318"/>
      <c r="RA3" s="318"/>
      <c r="RB3" s="318"/>
      <c r="RC3" s="318"/>
      <c r="RD3" s="318"/>
      <c r="RE3" s="318"/>
      <c r="RF3" s="318"/>
      <c r="RG3" s="318"/>
      <c r="RH3" s="318"/>
      <c r="RI3" s="318"/>
      <c r="RJ3" s="318"/>
      <c r="RK3" s="318"/>
      <c r="RL3" s="318"/>
      <c r="RM3" s="318"/>
      <c r="RN3" s="318"/>
      <c r="RO3" s="318"/>
      <c r="RP3" s="318"/>
      <c r="RQ3" s="318"/>
      <c r="RR3" s="318"/>
      <c r="RS3" s="318"/>
      <c r="RT3" s="318"/>
      <c r="RU3" s="318"/>
      <c r="RV3" s="318"/>
      <c r="RW3" s="318"/>
      <c r="RX3" s="318"/>
      <c r="RY3" s="318"/>
      <c r="RZ3" s="318"/>
      <c r="SA3" s="318"/>
      <c r="SB3" s="318"/>
      <c r="SC3" s="318"/>
      <c r="SD3" s="318"/>
      <c r="SE3" s="318"/>
      <c r="SF3" s="318"/>
      <c r="SG3" s="318"/>
      <c r="SH3" s="318"/>
      <c r="SI3" s="318"/>
      <c r="SJ3" s="318"/>
      <c r="SK3" s="318"/>
      <c r="SL3" s="318"/>
      <c r="SM3" s="318"/>
      <c r="SN3" s="318"/>
      <c r="SO3" s="318"/>
      <c r="SP3" s="318"/>
      <c r="SQ3" s="318"/>
      <c r="SR3" s="318"/>
      <c r="SS3" s="318"/>
      <c r="ST3" s="318"/>
      <c r="SU3" s="318"/>
      <c r="SV3" s="318"/>
      <c r="SW3" s="318"/>
      <c r="SX3" s="318"/>
      <c r="SY3" s="318"/>
      <c r="SZ3" s="318"/>
      <c r="TA3" s="318"/>
      <c r="TB3" s="318"/>
      <c r="TC3" s="318"/>
      <c r="TD3" s="318"/>
      <c r="TE3" s="318"/>
      <c r="TF3" s="318"/>
      <c r="TG3" s="318"/>
      <c r="TH3" s="318"/>
      <c r="TI3" s="318"/>
      <c r="TJ3" s="318"/>
      <c r="TK3" s="318"/>
      <c r="TL3" s="318"/>
      <c r="TM3" s="318"/>
      <c r="TN3" s="318"/>
      <c r="TO3" s="318"/>
      <c r="TP3" s="318"/>
      <c r="TQ3" s="318"/>
      <c r="TR3" s="318"/>
      <c r="TS3" s="318"/>
      <c r="TT3" s="318"/>
      <c r="TU3" s="318"/>
      <c r="TV3" s="318"/>
      <c r="TW3" s="318"/>
      <c r="TX3" s="318"/>
      <c r="TY3" s="318"/>
      <c r="TZ3" s="318"/>
      <c r="UA3" s="318"/>
      <c r="UB3" s="318"/>
      <c r="UC3" s="318"/>
      <c r="UD3" s="318"/>
      <c r="UE3" s="318"/>
      <c r="UF3" s="318"/>
      <c r="UG3" s="318"/>
      <c r="UH3" s="318"/>
      <c r="UI3" s="318"/>
      <c r="UJ3" s="318"/>
      <c r="UK3" s="318"/>
      <c r="UL3" s="318"/>
      <c r="UM3" s="318"/>
      <c r="UN3" s="318"/>
      <c r="UO3" s="318"/>
      <c r="UP3" s="318"/>
      <c r="UQ3" s="318"/>
      <c r="UR3" s="318"/>
      <c r="US3" s="318"/>
      <c r="UT3" s="318"/>
      <c r="UU3" s="318"/>
      <c r="UV3" s="318"/>
      <c r="UW3" s="318"/>
      <c r="UX3" s="318"/>
      <c r="UY3" s="318"/>
      <c r="UZ3" s="318"/>
      <c r="VA3" s="318"/>
      <c r="VB3" s="318"/>
      <c r="VC3" s="318"/>
      <c r="VD3" s="318"/>
      <c r="VE3" s="318"/>
      <c r="VF3" s="318"/>
      <c r="VG3" s="318"/>
      <c r="VH3" s="318"/>
      <c r="VI3" s="318"/>
      <c r="VJ3" s="318"/>
      <c r="VK3" s="318"/>
      <c r="VL3" s="318"/>
      <c r="VM3" s="318"/>
      <c r="VN3" s="318"/>
      <c r="VO3" s="318"/>
      <c r="VP3" s="318"/>
      <c r="VQ3" s="318"/>
      <c r="VR3" s="318"/>
      <c r="VS3" s="318"/>
      <c r="VT3" s="318"/>
      <c r="VU3" s="318"/>
      <c r="VV3" s="318"/>
      <c r="VW3" s="318"/>
      <c r="VX3" s="318"/>
      <c r="VY3" s="318"/>
      <c r="VZ3" s="318"/>
      <c r="WA3" s="318"/>
      <c r="WB3" s="318"/>
      <c r="WC3" s="318"/>
      <c r="WD3" s="318"/>
      <c r="WE3" s="318"/>
      <c r="WF3" s="318"/>
      <c r="WG3" s="318"/>
      <c r="WH3" s="318"/>
      <c r="WI3" s="318"/>
      <c r="WJ3" s="318"/>
      <c r="WK3" s="318"/>
      <c r="WL3" s="318"/>
      <c r="WM3" s="318"/>
      <c r="WN3" s="318"/>
      <c r="WO3" s="318"/>
      <c r="WP3" s="318"/>
      <c r="WQ3" s="318"/>
      <c r="WR3" s="318"/>
      <c r="WS3" s="318"/>
      <c r="WT3" s="318"/>
      <c r="WU3" s="318"/>
      <c r="WV3" s="318"/>
      <c r="WW3" s="318"/>
      <c r="WX3" s="318"/>
      <c r="WY3" s="318"/>
      <c r="WZ3" s="318"/>
      <c r="XA3" s="318"/>
      <c r="XB3" s="318"/>
      <c r="XC3" s="318"/>
      <c r="XD3" s="318"/>
      <c r="XE3" s="318"/>
      <c r="XF3" s="318"/>
      <c r="XG3" s="318"/>
      <c r="XH3" s="318"/>
      <c r="XI3" s="318"/>
      <c r="XJ3" s="318"/>
      <c r="XK3" s="318"/>
      <c r="XL3" s="318"/>
      <c r="XM3" s="318"/>
      <c r="XN3" s="318"/>
      <c r="XO3" s="318"/>
      <c r="XP3" s="318"/>
      <c r="XQ3" s="318"/>
      <c r="XR3" s="318"/>
      <c r="XS3" s="318"/>
      <c r="XT3" s="318"/>
      <c r="XU3" s="318"/>
      <c r="XV3" s="318"/>
      <c r="XW3" s="318"/>
      <c r="XX3" s="318"/>
      <c r="XY3" s="318"/>
      <c r="XZ3" s="318"/>
      <c r="YA3" s="318"/>
      <c r="YB3" s="318"/>
      <c r="YC3" s="318"/>
      <c r="YD3" s="318"/>
      <c r="YE3" s="318"/>
      <c r="YF3" s="318"/>
      <c r="YG3" s="318"/>
      <c r="YH3" s="318"/>
      <c r="YI3" s="318"/>
      <c r="YJ3" s="318"/>
      <c r="YK3" s="318"/>
      <c r="YL3" s="318"/>
      <c r="YM3" s="318"/>
      <c r="YN3" s="318"/>
      <c r="YO3" s="318"/>
      <c r="YP3" s="318"/>
      <c r="YQ3" s="318"/>
      <c r="YR3" s="318"/>
      <c r="YS3" s="318"/>
      <c r="YT3" s="318"/>
      <c r="YU3" s="318"/>
      <c r="YV3" s="318"/>
      <c r="YW3" s="318"/>
      <c r="YX3" s="318"/>
      <c r="YY3" s="318"/>
      <c r="YZ3" s="318"/>
      <c r="ZA3" s="318"/>
      <c r="ZB3" s="318"/>
      <c r="ZC3" s="318"/>
      <c r="ZD3" s="318"/>
      <c r="ZE3" s="318"/>
      <c r="ZF3" s="318"/>
      <c r="ZG3" s="318"/>
      <c r="ZH3" s="318"/>
      <c r="ZI3" s="318"/>
      <c r="ZJ3" s="318"/>
      <c r="ZK3" s="318"/>
      <c r="ZL3" s="318"/>
      <c r="ZM3" s="318"/>
      <c r="ZN3" s="318"/>
      <c r="ZO3" s="318"/>
      <c r="ZP3" s="318"/>
      <c r="ZQ3" s="318"/>
      <c r="ZR3" s="318"/>
      <c r="ZS3" s="318"/>
      <c r="ZT3" s="318"/>
      <c r="ZU3" s="318"/>
      <c r="ZV3" s="318"/>
      <c r="ZW3" s="318"/>
      <c r="ZX3" s="318"/>
      <c r="ZY3" s="318"/>
      <c r="ZZ3" s="318"/>
      <c r="AAA3" s="318"/>
      <c r="AAB3" s="318"/>
      <c r="AAC3" s="318"/>
      <c r="AAD3" s="318"/>
      <c r="AAE3" s="318"/>
      <c r="AAF3" s="318"/>
      <c r="AAG3" s="318"/>
      <c r="AAH3" s="318"/>
      <c r="AAI3" s="318"/>
      <c r="AAJ3" s="318"/>
      <c r="AAK3" s="318"/>
      <c r="AAL3" s="318"/>
      <c r="AAM3" s="318"/>
      <c r="AAN3" s="318"/>
      <c r="AAO3" s="318"/>
      <c r="AAP3" s="318"/>
      <c r="AAQ3" s="318"/>
      <c r="AAR3" s="318"/>
      <c r="AAS3" s="318"/>
      <c r="AAT3" s="318"/>
      <c r="AAU3" s="318"/>
      <c r="AAV3" s="318"/>
      <c r="AAW3" s="318"/>
      <c r="AAX3" s="318"/>
      <c r="AAY3" s="318"/>
      <c r="AAZ3" s="318"/>
      <c r="ABA3" s="318"/>
      <c r="ABB3" s="318"/>
      <c r="ABC3" s="318"/>
      <c r="ABD3" s="318"/>
      <c r="ABE3" s="318"/>
      <c r="ABF3" s="318"/>
      <c r="ABG3" s="318"/>
      <c r="ABH3" s="318"/>
      <c r="ABI3" s="318"/>
      <c r="ABJ3" s="318"/>
      <c r="ABK3" s="318"/>
      <c r="ABL3" s="318"/>
      <c r="ABM3" s="318"/>
      <c r="ABN3" s="318"/>
      <c r="ABO3" s="318"/>
      <c r="ABP3" s="318"/>
      <c r="ABQ3" s="318"/>
      <c r="ABR3" s="318"/>
      <c r="ABS3" s="318"/>
      <c r="ABT3" s="318"/>
      <c r="ABU3" s="318"/>
      <c r="ABV3" s="318"/>
      <c r="ABW3" s="318"/>
      <c r="ABX3" s="318"/>
      <c r="ABY3" s="318"/>
      <c r="ABZ3" s="318"/>
      <c r="ACA3" s="318"/>
      <c r="ACB3" s="318"/>
      <c r="ACC3" s="318"/>
      <c r="ACD3" s="318"/>
      <c r="ACE3" s="318"/>
      <c r="ACF3" s="318"/>
      <c r="ACG3" s="318"/>
      <c r="ACH3" s="318"/>
      <c r="ACI3" s="318"/>
      <c r="ACJ3" s="318"/>
      <c r="ACK3" s="318"/>
      <c r="ACL3" s="318"/>
      <c r="ACM3" s="318"/>
      <c r="ACN3" s="318"/>
      <c r="ACO3" s="318"/>
      <c r="ACP3" s="318"/>
      <c r="ACQ3" s="318"/>
      <c r="ACR3" s="318"/>
      <c r="ACS3" s="318"/>
      <c r="ACT3" s="318"/>
      <c r="ACU3" s="318"/>
      <c r="ACV3" s="318"/>
      <c r="ACW3" s="318"/>
      <c r="ACX3" s="318"/>
      <c r="ACY3" s="318"/>
      <c r="ACZ3" s="318"/>
      <c r="ADA3" s="318"/>
      <c r="ADB3" s="318"/>
      <c r="ADC3" s="318"/>
      <c r="ADD3" s="318"/>
      <c r="ADE3" s="318"/>
      <c r="ADF3" s="318"/>
      <c r="ADG3" s="318"/>
      <c r="ADH3" s="318"/>
      <c r="ADI3" s="318"/>
      <c r="ADJ3" s="318"/>
      <c r="ADK3" s="318"/>
      <c r="ADL3" s="318"/>
      <c r="ADM3" s="318"/>
      <c r="ADN3" s="318"/>
      <c r="ADO3" s="318"/>
      <c r="ADP3" s="318"/>
      <c r="ADQ3" s="318"/>
      <c r="ADR3" s="318"/>
      <c r="ADS3" s="318"/>
      <c r="ADT3" s="318"/>
      <c r="ADU3" s="318"/>
      <c r="ADV3" s="318"/>
      <c r="ADW3" s="318"/>
      <c r="ADX3" s="318"/>
      <c r="ADY3" s="318"/>
      <c r="ADZ3" s="318"/>
      <c r="AEA3" s="318"/>
      <c r="AEB3" s="318"/>
      <c r="AEC3" s="318"/>
      <c r="AED3" s="318"/>
      <c r="AEE3" s="318"/>
      <c r="AEF3" s="318"/>
      <c r="AEG3" s="318"/>
      <c r="AEH3" s="318"/>
      <c r="AEI3" s="318"/>
      <c r="AEJ3" s="318"/>
      <c r="AEK3" s="318"/>
      <c r="AEL3" s="318"/>
      <c r="AEM3" s="318"/>
      <c r="AEN3" s="318"/>
      <c r="AEO3" s="318"/>
      <c r="AEP3" s="318"/>
      <c r="AEQ3" s="318"/>
      <c r="AER3" s="318"/>
      <c r="AES3" s="318"/>
      <c r="AET3" s="318"/>
      <c r="AEU3" s="318"/>
      <c r="AEV3" s="318"/>
      <c r="AEW3" s="318"/>
      <c r="AEX3" s="318"/>
      <c r="AEY3" s="318"/>
      <c r="AEZ3" s="318"/>
      <c r="AFA3" s="318"/>
      <c r="AFB3" s="318"/>
      <c r="AFC3" s="318"/>
      <c r="AFD3" s="318"/>
      <c r="AFE3" s="318"/>
      <c r="AFF3" s="318"/>
      <c r="AFG3" s="318"/>
      <c r="AFH3" s="318"/>
      <c r="AFI3" s="318"/>
      <c r="AFJ3" s="318"/>
      <c r="AFK3" s="318"/>
      <c r="AFL3" s="318"/>
      <c r="AFM3" s="318"/>
      <c r="AFN3" s="318"/>
      <c r="AFO3" s="318"/>
      <c r="AFP3" s="318"/>
      <c r="AFQ3" s="318"/>
      <c r="AFR3" s="318"/>
      <c r="AFS3" s="318"/>
      <c r="AFT3" s="318"/>
      <c r="AFU3" s="318"/>
      <c r="AFV3" s="318"/>
      <c r="AFW3" s="318"/>
      <c r="AFX3" s="318"/>
      <c r="AFY3" s="318"/>
      <c r="AFZ3" s="318"/>
      <c r="AGA3" s="318"/>
      <c r="AGB3" s="318"/>
      <c r="AGC3" s="318"/>
      <c r="AGD3" s="318"/>
      <c r="AGE3" s="318"/>
      <c r="AGF3" s="318"/>
      <c r="AGG3" s="318"/>
      <c r="AGH3" s="318"/>
      <c r="AGI3" s="318"/>
      <c r="AGJ3" s="318"/>
      <c r="AGK3" s="318"/>
      <c r="AGL3" s="318"/>
      <c r="AGM3" s="318"/>
      <c r="AGN3" s="318"/>
      <c r="AGO3" s="318"/>
      <c r="AGP3" s="318"/>
      <c r="AGQ3" s="318"/>
      <c r="AGR3" s="318"/>
      <c r="AGS3" s="318"/>
      <c r="AGT3" s="318"/>
      <c r="AGU3" s="318"/>
      <c r="AGV3" s="318"/>
      <c r="AGW3" s="318"/>
      <c r="AGX3" s="318"/>
      <c r="AGY3" s="318"/>
      <c r="AGZ3" s="318"/>
      <c r="AHA3" s="318"/>
      <c r="AHB3" s="318"/>
      <c r="AHC3" s="318"/>
      <c r="AHD3" s="318"/>
      <c r="AHE3" s="318"/>
      <c r="AHF3" s="318"/>
      <c r="AHG3" s="318"/>
      <c r="AHH3" s="318"/>
      <c r="AHI3" s="318"/>
      <c r="AHJ3" s="318"/>
      <c r="AHK3" s="318"/>
      <c r="AHL3" s="318"/>
      <c r="AHM3" s="318"/>
      <c r="AHN3" s="318"/>
      <c r="AHO3" s="318"/>
      <c r="AHP3" s="318"/>
      <c r="AHQ3" s="318"/>
      <c r="AHR3" s="318"/>
      <c r="AHS3" s="318"/>
      <c r="AHT3" s="318"/>
      <c r="AHU3" s="318"/>
      <c r="AHV3" s="318"/>
      <c r="AHW3" s="318"/>
      <c r="AHX3" s="318"/>
      <c r="AHY3" s="318"/>
      <c r="AHZ3" s="318"/>
      <c r="AIA3" s="318"/>
      <c r="AIB3" s="318"/>
      <c r="AIC3" s="318"/>
      <c r="AID3" s="318"/>
      <c r="AIE3" s="318"/>
      <c r="AIF3" s="318"/>
      <c r="AIG3" s="318"/>
      <c r="AIH3" s="318"/>
      <c r="AII3" s="318"/>
      <c r="AIJ3" s="318"/>
      <c r="AIK3" s="318"/>
      <c r="AIL3" s="318"/>
      <c r="AIM3" s="318"/>
      <c r="AIN3" s="318"/>
      <c r="AIO3" s="318"/>
      <c r="AIP3" s="318"/>
      <c r="AIQ3" s="318"/>
      <c r="AIR3" s="318"/>
      <c r="AIS3" s="318"/>
      <c r="AIT3" s="318"/>
      <c r="AIU3" s="318"/>
      <c r="AIV3" s="318"/>
      <c r="AIW3" s="318"/>
      <c r="AIX3" s="318"/>
      <c r="AIY3" s="318"/>
      <c r="AIZ3" s="318"/>
      <c r="AJA3" s="318"/>
      <c r="AJB3" s="318"/>
      <c r="AJC3" s="318"/>
      <c r="AJD3" s="318"/>
      <c r="AJE3" s="318"/>
      <c r="AJF3" s="318"/>
      <c r="AJG3" s="318"/>
      <c r="AJH3" s="318"/>
      <c r="AJI3" s="318"/>
      <c r="AJJ3" s="318"/>
      <c r="AJK3" s="318"/>
      <c r="AJL3" s="318"/>
      <c r="AJM3" s="318"/>
      <c r="AJN3" s="318"/>
      <c r="AJO3" s="318"/>
      <c r="AJP3" s="318"/>
      <c r="AJQ3" s="318"/>
      <c r="AJR3" s="318"/>
      <c r="AJS3" s="318"/>
      <c r="AJT3" s="318"/>
      <c r="AJU3" s="318"/>
      <c r="AJV3" s="318"/>
      <c r="AJW3" s="318"/>
      <c r="AJX3" s="318"/>
      <c r="AJY3" s="318"/>
      <c r="AJZ3" s="318"/>
      <c r="AKA3" s="318"/>
      <c r="AKB3" s="318"/>
      <c r="AKC3" s="318"/>
      <c r="AKD3" s="318"/>
      <c r="AKE3" s="318"/>
      <c r="AKF3" s="318"/>
      <c r="AKG3" s="318"/>
      <c r="AKH3" s="318"/>
      <c r="AKI3" s="318"/>
      <c r="AKJ3" s="318"/>
      <c r="AKK3" s="318"/>
      <c r="AKL3" s="318"/>
      <c r="AKM3" s="318"/>
      <c r="AKN3" s="318"/>
      <c r="AKO3" s="318"/>
      <c r="AKP3" s="318"/>
      <c r="AKQ3" s="318"/>
      <c r="AKR3" s="318"/>
      <c r="AKS3" s="318"/>
      <c r="AKT3" s="318"/>
      <c r="AKU3" s="318"/>
      <c r="AKV3" s="318"/>
      <c r="AKW3" s="318"/>
      <c r="AKX3" s="318"/>
      <c r="AKY3" s="318"/>
      <c r="AKZ3" s="318"/>
      <c r="ALA3" s="318"/>
      <c r="ALB3" s="318"/>
      <c r="ALC3" s="318"/>
      <c r="ALD3" s="318"/>
      <c r="ALE3" s="318"/>
      <c r="ALF3" s="318"/>
      <c r="ALG3" s="318"/>
      <c r="ALH3" s="318"/>
      <c r="ALI3" s="318"/>
      <c r="ALJ3" s="318"/>
      <c r="ALK3" s="318"/>
      <c r="ALL3" s="318"/>
      <c r="ALM3" s="318"/>
      <c r="ALN3" s="318"/>
      <c r="ALO3" s="318"/>
      <c r="ALP3" s="318"/>
      <c r="ALQ3" s="318"/>
      <c r="ALR3" s="318"/>
      <c r="ALS3" s="318"/>
      <c r="ALT3" s="318"/>
      <c r="ALU3" s="318"/>
      <c r="ALV3" s="318"/>
      <c r="ALW3" s="318"/>
      <c r="ALX3" s="318"/>
      <c r="ALY3" s="318"/>
      <c r="ALZ3" s="318"/>
      <c r="AMA3" s="318"/>
      <c r="AMB3" s="318"/>
      <c r="AMC3" s="318"/>
      <c r="AMD3" s="318"/>
      <c r="AME3" s="318"/>
      <c r="AMF3" s="318"/>
      <c r="AMG3" s="318"/>
      <c r="AMH3" s="318"/>
      <c r="AMI3" s="318"/>
      <c r="AMJ3" s="318"/>
      <c r="AMK3" s="318"/>
      <c r="AML3" s="318"/>
      <c r="AMM3" s="318"/>
      <c r="AMN3" s="318"/>
      <c r="AMO3" s="318"/>
      <c r="AMP3" s="318"/>
      <c r="AMQ3" s="318"/>
      <c r="AMR3" s="318"/>
      <c r="AMS3" s="318"/>
      <c r="AMT3" s="318"/>
      <c r="AMU3" s="318"/>
      <c r="AMV3" s="318"/>
      <c r="AMW3" s="318"/>
      <c r="AMX3" s="318"/>
      <c r="AMY3" s="318"/>
      <c r="AMZ3" s="318"/>
      <c r="ANA3" s="318"/>
      <c r="ANB3" s="318"/>
      <c r="ANC3" s="318"/>
      <c r="AND3" s="318"/>
      <c r="ANE3" s="318"/>
      <c r="ANF3" s="318"/>
      <c r="ANG3" s="318"/>
      <c r="ANH3" s="318"/>
      <c r="ANI3" s="318"/>
      <c r="ANJ3" s="318"/>
      <c r="ANK3" s="318"/>
      <c r="ANL3" s="318"/>
      <c r="ANM3" s="318"/>
      <c r="ANN3" s="318"/>
      <c r="ANO3" s="318"/>
      <c r="ANP3" s="318"/>
      <c r="ANQ3" s="318"/>
      <c r="ANR3" s="318"/>
      <c r="ANS3" s="318"/>
      <c r="ANT3" s="318"/>
      <c r="ANU3" s="318"/>
      <c r="ANV3" s="318"/>
      <c r="ANW3" s="318"/>
      <c r="ANX3" s="318"/>
      <c r="ANY3" s="318"/>
      <c r="ANZ3" s="318"/>
      <c r="AOA3" s="318"/>
      <c r="AOB3" s="318"/>
      <c r="AOC3" s="318"/>
      <c r="AOD3" s="318"/>
      <c r="AOE3" s="318"/>
      <c r="AOF3" s="318"/>
      <c r="AOG3" s="318"/>
      <c r="AOH3" s="318"/>
      <c r="AOI3" s="318"/>
      <c r="AOJ3" s="318"/>
      <c r="AOK3" s="318"/>
      <c r="AOL3" s="318"/>
      <c r="AOM3" s="318"/>
      <c r="AON3" s="318"/>
      <c r="AOO3" s="318"/>
      <c r="AOP3" s="318"/>
      <c r="AOQ3" s="318"/>
      <c r="AOR3" s="318"/>
      <c r="AOS3" s="318"/>
      <c r="AOT3" s="318"/>
      <c r="AOU3" s="318"/>
      <c r="AOV3" s="318"/>
      <c r="AOW3" s="318"/>
      <c r="AOX3" s="318"/>
      <c r="AOY3" s="318"/>
      <c r="AOZ3" s="318"/>
      <c r="APA3" s="318"/>
      <c r="APB3" s="318"/>
      <c r="APC3" s="318"/>
      <c r="APD3" s="318"/>
      <c r="APE3" s="318"/>
      <c r="APF3" s="318"/>
      <c r="APG3" s="318"/>
      <c r="APH3" s="318"/>
      <c r="API3" s="318"/>
      <c r="APJ3" s="318"/>
      <c r="APK3" s="318"/>
      <c r="APL3" s="318"/>
      <c r="APM3" s="318"/>
      <c r="APN3" s="318"/>
      <c r="APO3" s="318"/>
      <c r="APP3" s="318"/>
      <c r="APQ3" s="318"/>
      <c r="APR3" s="318"/>
      <c r="APS3" s="318"/>
      <c r="APT3" s="318"/>
      <c r="APU3" s="318"/>
      <c r="APV3" s="318"/>
      <c r="APW3" s="318"/>
      <c r="APX3" s="318"/>
      <c r="APY3" s="318"/>
      <c r="APZ3" s="318"/>
      <c r="AQA3" s="318"/>
      <c r="AQB3" s="318"/>
      <c r="AQC3" s="318"/>
      <c r="AQD3" s="318"/>
      <c r="AQE3" s="318"/>
      <c r="AQF3" s="318"/>
      <c r="AQG3" s="318"/>
      <c r="AQH3" s="318"/>
      <c r="AQI3" s="318"/>
      <c r="AQJ3" s="318"/>
      <c r="AQK3" s="318"/>
      <c r="AQL3" s="318"/>
      <c r="AQM3" s="318"/>
      <c r="AQN3" s="318"/>
      <c r="AQO3" s="318"/>
      <c r="AQP3" s="318"/>
      <c r="AQQ3" s="318"/>
      <c r="AQR3" s="318"/>
      <c r="AQS3" s="318"/>
      <c r="AQT3" s="318"/>
      <c r="AQU3" s="318"/>
      <c r="AQV3" s="318"/>
      <c r="AQW3" s="318"/>
      <c r="AQX3" s="318"/>
      <c r="AQY3" s="318"/>
      <c r="AQZ3" s="318"/>
      <c r="ARA3" s="318"/>
      <c r="ARB3" s="318"/>
      <c r="ARC3" s="318"/>
      <c r="ARD3" s="318"/>
      <c r="ARE3" s="318"/>
      <c r="ARF3" s="318"/>
      <c r="ARG3" s="318"/>
      <c r="ARH3" s="318"/>
      <c r="ARI3" s="318"/>
      <c r="ARJ3" s="318"/>
      <c r="ARK3" s="318"/>
      <c r="ARL3" s="318"/>
      <c r="ARM3" s="318"/>
      <c r="ARN3" s="318"/>
      <c r="ARO3" s="318"/>
      <c r="ARP3" s="318"/>
      <c r="ARQ3" s="318"/>
      <c r="ARR3" s="318"/>
      <c r="ARS3" s="318"/>
      <c r="ART3" s="318"/>
      <c r="ARU3" s="318"/>
      <c r="ARV3" s="318"/>
      <c r="ARW3" s="318"/>
      <c r="ARX3" s="318"/>
      <c r="ARY3" s="318"/>
      <c r="ARZ3" s="318"/>
      <c r="ASA3" s="318"/>
      <c r="ASB3" s="318"/>
      <c r="ASC3" s="318"/>
      <c r="ASD3" s="318"/>
      <c r="ASE3" s="318"/>
      <c r="ASF3" s="318"/>
      <c r="ASG3" s="318"/>
      <c r="ASH3" s="318"/>
      <c r="ASI3" s="318"/>
      <c r="ASJ3" s="318"/>
      <c r="ASK3" s="318"/>
      <c r="ASL3" s="318"/>
      <c r="ASM3" s="318"/>
      <c r="ASN3" s="318"/>
      <c r="ASO3" s="318"/>
      <c r="ASP3" s="318"/>
      <c r="ASQ3" s="318"/>
      <c r="ASR3" s="318"/>
      <c r="ASS3" s="318"/>
      <c r="AST3" s="318"/>
      <c r="ASU3" s="318"/>
      <c r="ASV3" s="318"/>
      <c r="ASW3" s="318"/>
      <c r="ASX3" s="318"/>
      <c r="ASY3" s="318"/>
      <c r="ASZ3" s="318"/>
      <c r="ATA3" s="318"/>
      <c r="ATB3" s="318"/>
      <c r="ATC3" s="318"/>
      <c r="ATD3" s="318"/>
      <c r="ATE3" s="318"/>
      <c r="ATF3" s="318"/>
      <c r="ATG3" s="318"/>
      <c r="ATH3" s="318"/>
      <c r="ATI3" s="318"/>
      <c r="ATJ3" s="318"/>
      <c r="ATK3" s="318"/>
      <c r="ATL3" s="318"/>
      <c r="ATM3" s="318"/>
      <c r="ATN3" s="318"/>
      <c r="ATO3" s="318"/>
      <c r="ATP3" s="318"/>
      <c r="ATQ3" s="318"/>
      <c r="ATR3" s="318"/>
      <c r="ATS3" s="318"/>
      <c r="ATT3" s="318"/>
      <c r="ATU3" s="318"/>
      <c r="ATV3" s="318"/>
      <c r="ATW3" s="318"/>
      <c r="ATX3" s="318"/>
      <c r="ATY3" s="318"/>
      <c r="ATZ3" s="318"/>
      <c r="AUA3" s="318"/>
      <c r="AUB3" s="318"/>
      <c r="AUC3" s="318"/>
      <c r="AUD3" s="318"/>
      <c r="AUE3" s="318"/>
      <c r="AUF3" s="318"/>
      <c r="AUG3" s="318"/>
      <c r="AUH3" s="318"/>
      <c r="AUI3" s="318"/>
      <c r="AUJ3" s="318"/>
      <c r="AUK3" s="318"/>
      <c r="AUL3" s="318"/>
      <c r="AUM3" s="318"/>
      <c r="AUN3" s="318"/>
      <c r="AUO3" s="318"/>
      <c r="AUP3" s="318"/>
      <c r="AUQ3" s="318"/>
      <c r="AUR3" s="318"/>
      <c r="AUS3" s="318"/>
      <c r="AUT3" s="318"/>
      <c r="AUU3" s="318"/>
      <c r="AUV3" s="318"/>
      <c r="AUW3" s="318"/>
      <c r="AUX3" s="318"/>
      <c r="AUY3" s="318"/>
      <c r="AUZ3" s="318"/>
      <c r="AVA3" s="318"/>
      <c r="AVB3" s="318"/>
      <c r="AVC3" s="318"/>
      <c r="AVD3" s="318"/>
      <c r="AVE3" s="318"/>
      <c r="AVF3" s="318"/>
      <c r="AVG3" s="318"/>
      <c r="AVH3" s="318"/>
      <c r="AVI3" s="318"/>
      <c r="AVJ3" s="318"/>
      <c r="AVK3" s="318"/>
      <c r="AVL3" s="318"/>
      <c r="AVM3" s="318"/>
      <c r="AVN3" s="318"/>
      <c r="AVO3" s="318"/>
      <c r="AVP3" s="318"/>
      <c r="AVQ3" s="318"/>
      <c r="AVR3" s="318"/>
      <c r="AVS3" s="318"/>
      <c r="AVT3" s="318"/>
      <c r="AVU3" s="318"/>
      <c r="AVV3" s="318"/>
      <c r="AVW3" s="318"/>
      <c r="AVX3" s="318"/>
      <c r="AVY3" s="318"/>
      <c r="AVZ3" s="318"/>
      <c r="AWA3" s="318"/>
      <c r="AWB3" s="318"/>
      <c r="AWC3" s="318"/>
      <c r="AWD3" s="318"/>
      <c r="AWE3" s="318"/>
      <c r="AWF3" s="318"/>
      <c r="AWG3" s="318"/>
      <c r="AWH3" s="318"/>
      <c r="AWI3" s="318"/>
      <c r="AWJ3" s="318"/>
      <c r="AWK3" s="318"/>
      <c r="AWL3" s="318"/>
      <c r="AWM3" s="318"/>
      <c r="AWN3" s="318"/>
      <c r="AWO3" s="318"/>
      <c r="AWP3" s="318"/>
      <c r="AWQ3" s="318"/>
      <c r="AWR3" s="318"/>
      <c r="AWS3" s="318"/>
      <c r="AWT3" s="318"/>
      <c r="AWU3" s="318"/>
      <c r="AWV3" s="318"/>
      <c r="AWW3" s="318"/>
      <c r="AWX3" s="318"/>
      <c r="AWY3" s="318"/>
      <c r="AWZ3" s="318"/>
      <c r="AXA3" s="318"/>
      <c r="AXB3" s="318"/>
      <c r="AXC3" s="318"/>
      <c r="AXD3" s="318"/>
      <c r="AXE3" s="318"/>
      <c r="AXF3" s="318"/>
      <c r="AXG3" s="318"/>
      <c r="AXH3" s="318"/>
      <c r="AXI3" s="318"/>
      <c r="AXJ3" s="318"/>
      <c r="AXK3" s="318"/>
      <c r="AXL3" s="318"/>
      <c r="AXM3" s="318"/>
      <c r="AXN3" s="318"/>
      <c r="AXO3" s="318"/>
      <c r="AXP3" s="318"/>
      <c r="AXQ3" s="318"/>
      <c r="AXR3" s="318"/>
      <c r="AXS3" s="318"/>
      <c r="AXT3" s="318"/>
      <c r="AXU3" s="318"/>
      <c r="AXV3" s="318"/>
      <c r="AXW3" s="318"/>
      <c r="AXX3" s="318"/>
      <c r="AXY3" s="318"/>
      <c r="AXZ3" s="318"/>
      <c r="AYA3" s="318"/>
      <c r="AYB3" s="318"/>
      <c r="AYC3" s="318"/>
      <c r="AYD3" s="318"/>
      <c r="AYE3" s="318"/>
      <c r="AYF3" s="318"/>
      <c r="AYG3" s="318"/>
      <c r="AYH3" s="318"/>
      <c r="AYI3" s="318"/>
      <c r="AYJ3" s="318"/>
      <c r="AYK3" s="318"/>
      <c r="AYL3" s="318"/>
      <c r="AYM3" s="318"/>
      <c r="AYN3" s="318"/>
      <c r="AYO3" s="318"/>
      <c r="AYP3" s="318"/>
      <c r="AYQ3" s="318"/>
      <c r="AYR3" s="318"/>
      <c r="AYS3" s="318"/>
      <c r="AYT3" s="318"/>
      <c r="AYU3" s="318"/>
      <c r="AYV3" s="318"/>
      <c r="AYW3" s="318"/>
      <c r="AYX3" s="318"/>
      <c r="AYY3" s="318"/>
      <c r="AYZ3" s="318"/>
      <c r="AZA3" s="318"/>
      <c r="AZB3" s="318"/>
      <c r="AZC3" s="318"/>
      <c r="AZD3" s="318"/>
      <c r="AZE3" s="318"/>
      <c r="AZF3" s="318"/>
      <c r="AZG3" s="318"/>
      <c r="AZH3" s="318"/>
      <c r="AZI3" s="318"/>
      <c r="AZJ3" s="318"/>
      <c r="AZK3" s="318"/>
      <c r="AZL3" s="318"/>
      <c r="AZM3" s="318"/>
      <c r="AZN3" s="318"/>
      <c r="AZO3" s="318"/>
      <c r="AZP3" s="318"/>
      <c r="AZQ3" s="318"/>
      <c r="AZR3" s="318"/>
      <c r="AZS3" s="318"/>
      <c r="AZT3" s="318"/>
      <c r="AZU3" s="318"/>
      <c r="AZV3" s="318"/>
      <c r="AZW3" s="318"/>
      <c r="AZX3" s="318"/>
      <c r="AZY3" s="318"/>
      <c r="AZZ3" s="318"/>
      <c r="BAA3" s="318"/>
      <c r="BAB3" s="318"/>
      <c r="BAC3" s="318"/>
      <c r="BAD3" s="318"/>
      <c r="BAE3" s="318"/>
      <c r="BAF3" s="318"/>
      <c r="BAG3" s="318"/>
      <c r="BAH3" s="318"/>
      <c r="BAI3" s="318"/>
      <c r="BAJ3" s="318"/>
      <c r="BAK3" s="318"/>
      <c r="BAL3" s="318"/>
      <c r="BAM3" s="318"/>
      <c r="BAN3" s="318"/>
      <c r="BAO3" s="318"/>
      <c r="BAP3" s="318"/>
      <c r="BAQ3" s="318"/>
      <c r="BAR3" s="318"/>
      <c r="BAS3" s="318"/>
      <c r="BAT3" s="318"/>
      <c r="BAU3" s="318"/>
      <c r="BAV3" s="318"/>
      <c r="BAW3" s="318"/>
      <c r="BAX3" s="318"/>
      <c r="BAY3" s="318"/>
      <c r="BAZ3" s="318"/>
      <c r="BBA3" s="318"/>
      <c r="BBB3" s="318"/>
      <c r="BBC3" s="318"/>
      <c r="BBD3" s="318"/>
      <c r="BBE3" s="318"/>
      <c r="BBF3" s="318"/>
      <c r="BBG3" s="318"/>
      <c r="BBH3" s="318"/>
      <c r="BBI3" s="318"/>
      <c r="BBJ3" s="318"/>
      <c r="BBK3" s="318"/>
      <c r="BBL3" s="318"/>
      <c r="BBM3" s="318"/>
      <c r="BBN3" s="318"/>
      <c r="BBO3" s="318"/>
      <c r="BBP3" s="318"/>
      <c r="BBQ3" s="318"/>
      <c r="BBR3" s="318"/>
      <c r="BBS3" s="318"/>
      <c r="BBT3" s="318"/>
      <c r="BBU3" s="318"/>
      <c r="BBV3" s="318"/>
      <c r="BBW3" s="318"/>
      <c r="BBX3" s="318"/>
      <c r="BBY3" s="318"/>
      <c r="BBZ3" s="318"/>
      <c r="BCA3" s="318"/>
      <c r="BCB3" s="318"/>
      <c r="BCC3" s="318"/>
      <c r="BCD3" s="318"/>
      <c r="BCE3" s="318"/>
      <c r="BCF3" s="318"/>
      <c r="BCG3" s="318"/>
      <c r="BCH3" s="318"/>
      <c r="BCI3" s="318"/>
      <c r="BCJ3" s="318"/>
      <c r="BCK3" s="318"/>
      <c r="BCL3" s="318"/>
      <c r="BCM3" s="318"/>
      <c r="BCN3" s="318"/>
      <c r="BCO3" s="318"/>
      <c r="BCP3" s="318"/>
      <c r="BCQ3" s="318"/>
      <c r="BCR3" s="318"/>
      <c r="BCS3" s="318"/>
      <c r="BCT3" s="318"/>
      <c r="BCU3" s="318"/>
      <c r="BCV3" s="318"/>
      <c r="BCW3" s="318"/>
      <c r="BCX3" s="318"/>
      <c r="BCY3" s="318"/>
      <c r="BCZ3" s="318"/>
      <c r="BDA3" s="318"/>
      <c r="BDB3" s="318"/>
      <c r="BDC3" s="318"/>
      <c r="BDD3" s="318"/>
      <c r="BDE3" s="318"/>
      <c r="BDF3" s="318"/>
      <c r="BDG3" s="318"/>
      <c r="BDH3" s="318"/>
      <c r="BDI3" s="318"/>
      <c r="BDJ3" s="318"/>
      <c r="BDK3" s="318"/>
      <c r="BDL3" s="318"/>
      <c r="BDM3" s="318"/>
      <c r="BDN3" s="318"/>
      <c r="BDO3" s="318"/>
      <c r="BDP3" s="318"/>
      <c r="BDQ3" s="318"/>
      <c r="BDR3" s="318"/>
      <c r="BDS3" s="318"/>
      <c r="BDT3" s="318"/>
      <c r="BDU3" s="318"/>
      <c r="BDV3" s="318"/>
      <c r="BDW3" s="318"/>
      <c r="BDX3" s="318"/>
      <c r="BDY3" s="318"/>
      <c r="BDZ3" s="318"/>
      <c r="BEA3" s="318"/>
      <c r="BEB3" s="318"/>
      <c r="BEC3" s="318"/>
      <c r="BED3" s="318"/>
      <c r="BEE3" s="318"/>
      <c r="BEF3" s="318"/>
      <c r="BEG3" s="318"/>
      <c r="BEH3" s="318"/>
      <c r="BEI3" s="318"/>
      <c r="BEJ3" s="318"/>
      <c r="BEK3" s="318"/>
      <c r="BEL3" s="318"/>
      <c r="BEM3" s="318"/>
      <c r="BEN3" s="318"/>
      <c r="BEO3" s="318"/>
      <c r="BEP3" s="318"/>
      <c r="BEQ3" s="318"/>
      <c r="BER3" s="318"/>
      <c r="BES3" s="318"/>
      <c r="BET3" s="318"/>
      <c r="BEU3" s="318"/>
      <c r="BEV3" s="318"/>
      <c r="BEW3" s="318"/>
      <c r="BEX3" s="318"/>
      <c r="BEY3" s="318"/>
      <c r="BEZ3" s="318"/>
      <c r="BFA3" s="318"/>
      <c r="BFB3" s="318"/>
      <c r="BFC3" s="318"/>
      <c r="BFD3" s="318"/>
      <c r="BFE3" s="318"/>
      <c r="BFF3" s="318"/>
      <c r="BFG3" s="318"/>
      <c r="BFH3" s="318"/>
      <c r="BFI3" s="318"/>
      <c r="BFJ3" s="318"/>
      <c r="BFK3" s="318"/>
      <c r="BFL3" s="318"/>
      <c r="BFM3" s="318"/>
      <c r="BFN3" s="318"/>
      <c r="BFO3" s="318"/>
      <c r="BFP3" s="318"/>
      <c r="BFQ3" s="318"/>
      <c r="BFR3" s="318"/>
      <c r="BFS3" s="318"/>
      <c r="BFT3" s="318"/>
      <c r="BFU3" s="318"/>
      <c r="BFV3" s="318"/>
      <c r="BFW3" s="318"/>
      <c r="BFX3" s="318"/>
      <c r="BFY3" s="318"/>
      <c r="BFZ3" s="318"/>
      <c r="BGA3" s="318"/>
      <c r="BGB3" s="318"/>
      <c r="BGC3" s="318"/>
      <c r="BGD3" s="318"/>
      <c r="BGE3" s="318"/>
      <c r="BGF3" s="318"/>
      <c r="BGG3" s="318"/>
      <c r="BGH3" s="318"/>
      <c r="BGI3" s="318"/>
      <c r="BGJ3" s="318"/>
      <c r="BGK3" s="318"/>
      <c r="BGL3" s="318"/>
      <c r="BGM3" s="318"/>
      <c r="BGN3" s="318"/>
      <c r="BGO3" s="318"/>
      <c r="BGP3" s="318"/>
      <c r="BGQ3" s="318"/>
      <c r="BGR3" s="318"/>
      <c r="BGS3" s="318"/>
      <c r="BGT3" s="318"/>
      <c r="BGU3" s="318"/>
      <c r="BGV3" s="318"/>
      <c r="BGW3" s="318"/>
      <c r="BGX3" s="318"/>
      <c r="BGY3" s="318"/>
      <c r="BGZ3" s="318"/>
      <c r="BHA3" s="318"/>
      <c r="BHB3" s="318"/>
      <c r="BHC3" s="318"/>
      <c r="BHD3" s="318"/>
      <c r="BHE3" s="318"/>
      <c r="BHF3" s="318"/>
      <c r="BHG3" s="318"/>
      <c r="BHH3" s="318"/>
      <c r="BHI3" s="318"/>
      <c r="BHJ3" s="318"/>
      <c r="BHK3" s="318"/>
      <c r="BHL3" s="318"/>
      <c r="BHM3" s="318"/>
      <c r="BHN3" s="318"/>
      <c r="BHO3" s="318"/>
      <c r="BHP3" s="318"/>
      <c r="BHQ3" s="318"/>
      <c r="BHR3" s="318"/>
      <c r="BHS3" s="318"/>
      <c r="BHT3" s="318"/>
      <c r="BHU3" s="318"/>
      <c r="BHV3" s="318"/>
      <c r="BHW3" s="318"/>
      <c r="BHX3" s="318"/>
      <c r="BHY3" s="318"/>
      <c r="BHZ3" s="318"/>
      <c r="BIA3" s="318"/>
      <c r="BIB3" s="318"/>
      <c r="BIC3" s="318"/>
      <c r="BID3" s="318"/>
      <c r="BIE3" s="318"/>
      <c r="BIF3" s="318"/>
      <c r="BIG3" s="318"/>
      <c r="BIH3" s="318"/>
      <c r="BII3" s="318"/>
      <c r="BIJ3" s="318"/>
      <c r="BIK3" s="318"/>
      <c r="BIL3" s="318"/>
      <c r="BIM3" s="318"/>
      <c r="BIN3" s="318"/>
      <c r="BIO3" s="318"/>
      <c r="BIP3" s="318"/>
      <c r="BIQ3" s="318"/>
      <c r="BIR3" s="318"/>
      <c r="BIS3" s="318"/>
      <c r="BIT3" s="318"/>
      <c r="BIU3" s="318"/>
      <c r="BIV3" s="318"/>
      <c r="BIW3" s="318"/>
      <c r="BIX3" s="318"/>
      <c r="BIY3" s="318"/>
      <c r="BIZ3" s="318"/>
      <c r="BJA3" s="318"/>
      <c r="BJB3" s="318"/>
      <c r="BJC3" s="318"/>
      <c r="BJD3" s="318"/>
      <c r="BJE3" s="318"/>
      <c r="BJF3" s="318"/>
      <c r="BJG3" s="318"/>
      <c r="BJH3" s="318"/>
      <c r="BJI3" s="318"/>
      <c r="BJJ3" s="318"/>
      <c r="BJK3" s="318"/>
      <c r="BJL3" s="318"/>
      <c r="BJM3" s="318"/>
      <c r="BJN3" s="318"/>
      <c r="BJO3" s="318"/>
      <c r="BJP3" s="318"/>
      <c r="BJQ3" s="318"/>
      <c r="BJR3" s="318"/>
      <c r="BJS3" s="318"/>
      <c r="BJT3" s="318"/>
      <c r="BJU3" s="318"/>
      <c r="BJV3" s="318"/>
      <c r="BJW3" s="318"/>
      <c r="BJX3" s="318"/>
      <c r="BJY3" s="318"/>
      <c r="BJZ3" s="318"/>
      <c r="BKA3" s="318"/>
      <c r="BKB3" s="318"/>
      <c r="BKC3" s="318"/>
      <c r="BKD3" s="318"/>
      <c r="BKE3" s="318"/>
      <c r="BKF3" s="318"/>
      <c r="BKG3" s="318"/>
      <c r="BKH3" s="318"/>
      <c r="BKI3" s="318"/>
      <c r="BKJ3" s="318"/>
      <c r="BKK3" s="318"/>
      <c r="BKL3" s="318"/>
      <c r="BKM3" s="318"/>
      <c r="BKN3" s="318"/>
      <c r="BKO3" s="318"/>
      <c r="BKP3" s="318"/>
      <c r="BKQ3" s="318"/>
      <c r="BKR3" s="318"/>
      <c r="BKS3" s="318"/>
      <c r="BKT3" s="318"/>
      <c r="BKU3" s="318"/>
      <c r="BKV3" s="318"/>
      <c r="BKW3" s="318"/>
      <c r="BKX3" s="318"/>
      <c r="BKY3" s="318"/>
      <c r="BKZ3" s="318"/>
      <c r="BLA3" s="318"/>
      <c r="BLB3" s="318"/>
      <c r="BLC3" s="318"/>
      <c r="BLD3" s="318"/>
      <c r="BLE3" s="318"/>
      <c r="BLF3" s="318"/>
      <c r="BLG3" s="318"/>
      <c r="BLH3" s="318"/>
      <c r="BLI3" s="318"/>
      <c r="BLJ3" s="318"/>
      <c r="BLK3" s="318"/>
      <c r="BLL3" s="318"/>
      <c r="BLM3" s="318"/>
      <c r="BLN3" s="318"/>
      <c r="BLO3" s="318"/>
      <c r="BLP3" s="318"/>
      <c r="BLQ3" s="318"/>
      <c r="BLR3" s="318"/>
      <c r="BLS3" s="318"/>
      <c r="BLT3" s="318"/>
      <c r="BLU3" s="318"/>
      <c r="BLV3" s="318"/>
      <c r="BLW3" s="318"/>
      <c r="BLX3" s="318"/>
      <c r="BLY3" s="318"/>
      <c r="BLZ3" s="318"/>
      <c r="BMA3" s="318"/>
      <c r="BMB3" s="318"/>
      <c r="BMC3" s="318"/>
      <c r="BMD3" s="318"/>
      <c r="BME3" s="318"/>
      <c r="BMF3" s="318"/>
      <c r="BMG3" s="318"/>
      <c r="BMH3" s="318"/>
      <c r="BMI3" s="318"/>
      <c r="BMJ3" s="318"/>
      <c r="BMK3" s="318"/>
      <c r="BML3" s="318"/>
      <c r="BMM3" s="318"/>
      <c r="BMN3" s="318"/>
      <c r="BMO3" s="318"/>
      <c r="BMP3" s="318"/>
      <c r="BMQ3" s="318"/>
      <c r="BMR3" s="318"/>
      <c r="BMS3" s="318"/>
      <c r="BMT3" s="318"/>
      <c r="BMU3" s="318"/>
      <c r="BMV3" s="318"/>
      <c r="BMW3" s="318"/>
      <c r="BMX3" s="318"/>
      <c r="BMY3" s="318"/>
      <c r="BMZ3" s="318"/>
      <c r="BNA3" s="318"/>
      <c r="BNB3" s="318"/>
      <c r="BNC3" s="318"/>
      <c r="BND3" s="318"/>
      <c r="BNE3" s="318"/>
      <c r="BNF3" s="318"/>
      <c r="BNG3" s="318"/>
      <c r="BNH3" s="318"/>
      <c r="BNI3" s="318"/>
      <c r="BNJ3" s="318"/>
      <c r="BNK3" s="318"/>
      <c r="BNL3" s="318"/>
      <c r="BNM3" s="318"/>
      <c r="BNN3" s="318"/>
      <c r="BNO3" s="318"/>
      <c r="BNP3" s="318"/>
      <c r="BNQ3" s="318"/>
      <c r="BNR3" s="318"/>
      <c r="BNS3" s="318"/>
      <c r="BNT3" s="318"/>
      <c r="BNU3" s="318"/>
      <c r="BNV3" s="318"/>
      <c r="BNW3" s="318"/>
      <c r="BNX3" s="318"/>
      <c r="BNY3" s="318"/>
      <c r="BNZ3" s="318"/>
      <c r="BOA3" s="318"/>
      <c r="BOB3" s="318"/>
      <c r="BOC3" s="318"/>
      <c r="BOD3" s="318"/>
      <c r="BOE3" s="318"/>
      <c r="BOF3" s="318"/>
      <c r="BOG3" s="318"/>
      <c r="BOH3" s="318"/>
      <c r="BOI3" s="318"/>
      <c r="BOJ3" s="318"/>
      <c r="BOK3" s="318"/>
      <c r="BOL3" s="318"/>
      <c r="BOM3" s="318"/>
      <c r="BON3" s="318"/>
      <c r="BOO3" s="318"/>
      <c r="BOP3" s="318"/>
      <c r="BOQ3" s="318"/>
      <c r="BOR3" s="318"/>
      <c r="BOS3" s="318"/>
      <c r="BOT3" s="318"/>
      <c r="BOU3" s="318"/>
      <c r="BOV3" s="318"/>
      <c r="BOW3" s="318"/>
      <c r="BOX3" s="318"/>
      <c r="BOY3" s="318"/>
      <c r="BOZ3" s="318"/>
      <c r="BPA3" s="318"/>
      <c r="BPB3" s="318"/>
      <c r="BPC3" s="318"/>
      <c r="BPD3" s="318"/>
      <c r="BPE3" s="318"/>
      <c r="BPF3" s="318"/>
      <c r="BPG3" s="318"/>
      <c r="BPH3" s="318"/>
      <c r="BPI3" s="318"/>
      <c r="BPJ3" s="318"/>
      <c r="BPK3" s="318"/>
      <c r="BPL3" s="318"/>
      <c r="BPM3" s="318"/>
      <c r="BPN3" s="318"/>
      <c r="BPO3" s="318"/>
      <c r="BPP3" s="318"/>
      <c r="BPQ3" s="318"/>
      <c r="BPR3" s="318"/>
      <c r="BPS3" s="318"/>
      <c r="BPT3" s="318"/>
      <c r="BPU3" s="318"/>
      <c r="BPV3" s="318"/>
      <c r="BPW3" s="318"/>
      <c r="BPX3" s="318"/>
      <c r="BPY3" s="318"/>
      <c r="BPZ3" s="318"/>
      <c r="BQA3" s="318"/>
      <c r="BQB3" s="318"/>
      <c r="BQC3" s="318"/>
      <c r="BQD3" s="318"/>
      <c r="BQE3" s="318"/>
      <c r="BQF3" s="318"/>
      <c r="BQG3" s="318"/>
      <c r="BQH3" s="318"/>
      <c r="BQI3" s="318"/>
      <c r="BQJ3" s="318"/>
      <c r="BQK3" s="318"/>
      <c r="BQL3" s="318"/>
      <c r="BQM3" s="318"/>
      <c r="BQN3" s="318"/>
      <c r="BQO3" s="318"/>
      <c r="BQP3" s="318"/>
      <c r="BQQ3" s="318"/>
      <c r="BQR3" s="318"/>
      <c r="BQS3" s="318"/>
      <c r="BQT3" s="318"/>
      <c r="BQU3" s="318"/>
      <c r="BQV3" s="318"/>
      <c r="BQW3" s="318"/>
      <c r="BQX3" s="318"/>
      <c r="BQY3" s="318"/>
      <c r="BQZ3" s="318"/>
      <c r="BRA3" s="318"/>
      <c r="BRB3" s="318"/>
      <c r="BRC3" s="318"/>
      <c r="BRD3" s="318"/>
      <c r="BRE3" s="318"/>
      <c r="BRF3" s="318"/>
      <c r="BRG3" s="318"/>
      <c r="BRH3" s="318"/>
      <c r="BRI3" s="318"/>
      <c r="BRJ3" s="318"/>
      <c r="BRK3" s="318"/>
      <c r="BRL3" s="318"/>
      <c r="BRM3" s="318"/>
      <c r="BRN3" s="318"/>
      <c r="BRO3" s="318"/>
      <c r="BRP3" s="318"/>
      <c r="BRQ3" s="318"/>
      <c r="BRR3" s="318"/>
      <c r="BRS3" s="318"/>
      <c r="BRT3" s="318"/>
      <c r="BRU3" s="318"/>
      <c r="BRV3" s="318"/>
      <c r="BRW3" s="318"/>
      <c r="BRX3" s="318"/>
      <c r="BRY3" s="318"/>
      <c r="BRZ3" s="318"/>
      <c r="BSA3" s="318"/>
      <c r="BSB3" s="318"/>
      <c r="BSC3" s="318"/>
      <c r="BSD3" s="318"/>
      <c r="BSE3" s="318"/>
      <c r="BSF3" s="318"/>
      <c r="BSG3" s="318"/>
      <c r="BSH3" s="318"/>
      <c r="BSI3" s="318"/>
      <c r="BSJ3" s="318"/>
      <c r="BSK3" s="318"/>
      <c r="BSL3" s="318"/>
      <c r="BSM3" s="318"/>
      <c r="BSN3" s="318"/>
      <c r="BSO3" s="318"/>
      <c r="BSP3" s="318"/>
      <c r="BSQ3" s="318"/>
      <c r="BSR3" s="318"/>
      <c r="BSS3" s="318"/>
      <c r="BST3" s="318"/>
      <c r="BSU3" s="318"/>
      <c r="BSV3" s="318"/>
      <c r="BSW3" s="318"/>
      <c r="BSX3" s="318"/>
      <c r="BSY3" s="318"/>
      <c r="BSZ3" s="318"/>
      <c r="BTA3" s="318"/>
      <c r="BTB3" s="318"/>
      <c r="BTC3" s="318"/>
      <c r="BTD3" s="318"/>
      <c r="BTE3" s="318"/>
      <c r="BTF3" s="318"/>
      <c r="BTG3" s="318"/>
      <c r="BTH3" s="318"/>
      <c r="BTI3" s="318"/>
      <c r="BTJ3" s="318"/>
      <c r="BTK3" s="318"/>
      <c r="BTL3" s="318"/>
      <c r="BTM3" s="318"/>
      <c r="BTN3" s="318"/>
      <c r="BTO3" s="318"/>
      <c r="BTP3" s="318"/>
      <c r="BTQ3" s="318"/>
      <c r="BTR3" s="318"/>
      <c r="BTS3" s="318"/>
      <c r="BTT3" s="318"/>
      <c r="BTU3" s="318"/>
      <c r="BTV3" s="318"/>
      <c r="BTW3" s="318"/>
      <c r="BTX3" s="318"/>
      <c r="BTY3" s="318"/>
      <c r="BTZ3" s="318"/>
      <c r="BUA3" s="318"/>
      <c r="BUB3" s="318"/>
      <c r="BUC3" s="318"/>
      <c r="BUD3" s="318"/>
      <c r="BUE3" s="318"/>
      <c r="BUF3" s="318"/>
      <c r="BUG3" s="318"/>
      <c r="BUH3" s="318"/>
      <c r="BUI3" s="318"/>
      <c r="BUJ3" s="318"/>
      <c r="BUK3" s="318"/>
      <c r="BUL3" s="318"/>
      <c r="BUM3" s="318"/>
      <c r="BUN3" s="318"/>
      <c r="BUO3" s="318"/>
      <c r="BUP3" s="318"/>
      <c r="BUQ3" s="318"/>
      <c r="BUR3" s="318"/>
      <c r="BUS3" s="318"/>
      <c r="BUT3" s="318"/>
      <c r="BUU3" s="318"/>
      <c r="BUV3" s="318"/>
      <c r="BUW3" s="318"/>
      <c r="BUX3" s="318"/>
      <c r="BUY3" s="318"/>
      <c r="BUZ3" s="318"/>
      <c r="BVA3" s="318"/>
      <c r="BVB3" s="318"/>
      <c r="BVC3" s="318"/>
      <c r="BVD3" s="318"/>
      <c r="BVE3" s="318"/>
      <c r="BVF3" s="318"/>
      <c r="BVG3" s="318"/>
      <c r="BVH3" s="318"/>
      <c r="BVI3" s="318"/>
      <c r="BVJ3" s="318"/>
      <c r="BVK3" s="318"/>
      <c r="BVL3" s="318"/>
      <c r="BVM3" s="318"/>
      <c r="BVN3" s="318"/>
      <c r="BVO3" s="318"/>
      <c r="BVP3" s="318"/>
      <c r="BVQ3" s="318"/>
      <c r="BVR3" s="318"/>
      <c r="BVS3" s="318"/>
      <c r="BVT3" s="318"/>
      <c r="BVU3" s="318"/>
      <c r="BVV3" s="318"/>
      <c r="BVW3" s="318"/>
      <c r="BVX3" s="318"/>
      <c r="BVY3" s="318"/>
      <c r="BVZ3" s="318"/>
      <c r="BWA3" s="318"/>
      <c r="BWB3" s="318"/>
      <c r="BWC3" s="318"/>
      <c r="BWD3" s="318"/>
      <c r="BWE3" s="318"/>
      <c r="BWF3" s="318"/>
      <c r="BWG3" s="318"/>
      <c r="BWH3" s="318"/>
      <c r="BWI3" s="318"/>
      <c r="BWJ3" s="318"/>
      <c r="BWK3" s="318"/>
      <c r="BWL3" s="318"/>
      <c r="BWM3" s="318"/>
      <c r="BWN3" s="318"/>
      <c r="BWO3" s="318"/>
      <c r="BWP3" s="318"/>
      <c r="BWQ3" s="318"/>
      <c r="BWR3" s="318"/>
      <c r="BWS3" s="318"/>
      <c r="BWT3" s="318"/>
      <c r="BWU3" s="318"/>
      <c r="BWV3" s="318"/>
      <c r="BWW3" s="318"/>
      <c r="BWX3" s="318"/>
      <c r="BWY3" s="318"/>
      <c r="BWZ3" s="318"/>
      <c r="BXA3" s="318"/>
      <c r="BXB3" s="318"/>
      <c r="BXC3" s="318"/>
      <c r="BXD3" s="318"/>
      <c r="BXE3" s="318"/>
      <c r="BXF3" s="318"/>
      <c r="BXG3" s="318"/>
      <c r="BXH3" s="318"/>
      <c r="BXI3" s="318"/>
      <c r="BXJ3" s="318"/>
      <c r="BXK3" s="318"/>
      <c r="BXL3" s="318"/>
      <c r="BXM3" s="318"/>
      <c r="BXN3" s="318"/>
      <c r="BXO3" s="318"/>
      <c r="BXP3" s="318"/>
      <c r="BXQ3" s="318"/>
      <c r="BXR3" s="318"/>
      <c r="BXS3" s="318"/>
      <c r="BXT3" s="318"/>
      <c r="BXU3" s="318"/>
      <c r="BXV3" s="318"/>
      <c r="BXW3" s="318"/>
      <c r="BXX3" s="318"/>
      <c r="BXY3" s="318"/>
      <c r="BXZ3" s="318"/>
      <c r="BYA3" s="318"/>
      <c r="BYB3" s="318"/>
      <c r="BYC3" s="318"/>
      <c r="BYD3" s="318"/>
      <c r="BYE3" s="318"/>
      <c r="BYF3" s="318"/>
      <c r="BYG3" s="318"/>
      <c r="BYH3" s="318"/>
      <c r="BYI3" s="318"/>
      <c r="BYJ3" s="318"/>
      <c r="BYK3" s="318"/>
      <c r="BYL3" s="318"/>
      <c r="BYM3" s="318"/>
      <c r="BYN3" s="318"/>
      <c r="BYO3" s="318"/>
      <c r="BYP3" s="318"/>
      <c r="BYQ3" s="318"/>
      <c r="BYR3" s="318"/>
      <c r="BYS3" s="318"/>
      <c r="BYT3" s="318"/>
      <c r="BYU3" s="318"/>
      <c r="BYV3" s="318"/>
      <c r="BYW3" s="318"/>
      <c r="BYX3" s="318"/>
      <c r="BYY3" s="318"/>
      <c r="BYZ3" s="318"/>
      <c r="BZA3" s="318"/>
      <c r="BZB3" s="318"/>
      <c r="BZC3" s="318"/>
      <c r="BZD3" s="318"/>
      <c r="BZE3" s="318"/>
      <c r="BZF3" s="318"/>
      <c r="BZG3" s="318"/>
      <c r="BZH3" s="318"/>
      <c r="BZI3" s="318"/>
      <c r="BZJ3" s="318"/>
      <c r="BZK3" s="318"/>
      <c r="BZL3" s="318"/>
      <c r="BZM3" s="318"/>
      <c r="BZN3" s="318"/>
      <c r="BZO3" s="318"/>
      <c r="BZP3" s="318"/>
      <c r="BZQ3" s="318"/>
      <c r="BZR3" s="318"/>
      <c r="BZS3" s="318"/>
      <c r="BZT3" s="318"/>
      <c r="BZU3" s="318"/>
      <c r="BZV3" s="318"/>
      <c r="BZW3" s="318"/>
      <c r="BZX3" s="318"/>
      <c r="BZY3" s="318"/>
      <c r="BZZ3" s="318"/>
      <c r="CAA3" s="318"/>
      <c r="CAB3" s="318"/>
      <c r="CAC3" s="318"/>
      <c r="CAD3" s="318"/>
      <c r="CAE3" s="318"/>
      <c r="CAF3" s="318"/>
      <c r="CAG3" s="318"/>
      <c r="CAH3" s="318"/>
      <c r="CAI3" s="318"/>
      <c r="CAJ3" s="318"/>
      <c r="CAK3" s="318"/>
      <c r="CAL3" s="318"/>
      <c r="CAM3" s="318"/>
      <c r="CAN3" s="318"/>
      <c r="CAO3" s="318"/>
      <c r="CAP3" s="318"/>
      <c r="CAQ3" s="318"/>
      <c r="CAR3" s="318"/>
      <c r="CAS3" s="318"/>
      <c r="CAT3" s="318"/>
      <c r="CAU3" s="318"/>
      <c r="CAV3" s="318"/>
      <c r="CAW3" s="318"/>
      <c r="CAX3" s="318"/>
      <c r="CAY3" s="318"/>
      <c r="CAZ3" s="318"/>
      <c r="CBA3" s="318"/>
      <c r="CBB3" s="318"/>
      <c r="CBC3" s="318"/>
      <c r="CBD3" s="318"/>
      <c r="CBE3" s="318"/>
      <c r="CBF3" s="318"/>
      <c r="CBG3" s="318"/>
      <c r="CBH3" s="318"/>
      <c r="CBI3" s="318"/>
      <c r="CBJ3" s="318"/>
      <c r="CBK3" s="318"/>
      <c r="CBL3" s="318"/>
      <c r="CBM3" s="318"/>
      <c r="CBN3" s="318"/>
      <c r="CBO3" s="318"/>
      <c r="CBP3" s="318"/>
      <c r="CBQ3" s="318"/>
      <c r="CBR3" s="318"/>
      <c r="CBS3" s="318"/>
      <c r="CBT3" s="318"/>
      <c r="CBU3" s="318"/>
      <c r="CBV3" s="318"/>
      <c r="CBW3" s="318"/>
      <c r="CBX3" s="318"/>
      <c r="CBY3" s="318"/>
      <c r="CBZ3" s="318"/>
      <c r="CCA3" s="318"/>
      <c r="CCB3" s="318"/>
      <c r="CCC3" s="318"/>
      <c r="CCD3" s="318"/>
      <c r="CCE3" s="318"/>
      <c r="CCF3" s="318"/>
      <c r="CCG3" s="318"/>
      <c r="CCH3" s="318"/>
      <c r="CCI3" s="318"/>
      <c r="CCJ3" s="318"/>
      <c r="CCK3" s="318"/>
      <c r="CCL3" s="318"/>
      <c r="CCM3" s="318"/>
      <c r="CCN3" s="318"/>
      <c r="CCO3" s="318"/>
      <c r="CCP3" s="318"/>
      <c r="CCQ3" s="318"/>
      <c r="CCR3" s="318"/>
      <c r="CCS3" s="318"/>
      <c r="CCT3" s="318"/>
      <c r="CCU3" s="318"/>
      <c r="CCV3" s="318"/>
      <c r="CCW3" s="318"/>
      <c r="CCX3" s="318"/>
      <c r="CCY3" s="318"/>
      <c r="CCZ3" s="318"/>
      <c r="CDA3" s="318"/>
      <c r="CDB3" s="318"/>
      <c r="CDC3" s="318"/>
      <c r="CDD3" s="318"/>
      <c r="CDE3" s="318"/>
      <c r="CDF3" s="318"/>
      <c r="CDG3" s="318"/>
      <c r="CDH3" s="318"/>
      <c r="CDI3" s="318"/>
      <c r="CDJ3" s="318"/>
      <c r="CDK3" s="318"/>
      <c r="CDL3" s="318"/>
      <c r="CDM3" s="318"/>
      <c r="CDN3" s="318"/>
      <c r="CDO3" s="318"/>
      <c r="CDP3" s="318"/>
      <c r="CDQ3" s="318"/>
      <c r="CDR3" s="318"/>
      <c r="CDS3" s="318"/>
      <c r="CDT3" s="318"/>
      <c r="CDU3" s="318"/>
      <c r="CDV3" s="318"/>
      <c r="CDW3" s="318"/>
      <c r="CDX3" s="318"/>
      <c r="CDY3" s="318"/>
      <c r="CDZ3" s="318"/>
      <c r="CEA3" s="318"/>
      <c r="CEB3" s="318"/>
      <c r="CEC3" s="318"/>
      <c r="CED3" s="318"/>
      <c r="CEE3" s="318"/>
      <c r="CEF3" s="318"/>
      <c r="CEG3" s="318"/>
      <c r="CEH3" s="318"/>
      <c r="CEI3" s="318"/>
      <c r="CEJ3" s="318"/>
      <c r="CEK3" s="318"/>
      <c r="CEL3" s="318"/>
      <c r="CEM3" s="318"/>
      <c r="CEN3" s="318"/>
      <c r="CEO3" s="318"/>
      <c r="CEP3" s="318"/>
      <c r="CEQ3" s="318"/>
      <c r="CER3" s="318"/>
      <c r="CES3" s="318"/>
      <c r="CET3" s="318"/>
      <c r="CEU3" s="318"/>
      <c r="CEV3" s="318"/>
      <c r="CEW3" s="318"/>
      <c r="CEX3" s="318"/>
      <c r="CEY3" s="318"/>
      <c r="CEZ3" s="318"/>
      <c r="CFA3" s="318"/>
      <c r="CFB3" s="318"/>
      <c r="CFC3" s="318"/>
      <c r="CFD3" s="318"/>
      <c r="CFE3" s="318"/>
      <c r="CFF3" s="318"/>
      <c r="CFG3" s="318"/>
      <c r="CFH3" s="318"/>
      <c r="CFI3" s="318"/>
      <c r="CFJ3" s="318"/>
      <c r="CFK3" s="318"/>
      <c r="CFL3" s="318"/>
      <c r="CFM3" s="318"/>
      <c r="CFN3" s="318"/>
      <c r="CFO3" s="318"/>
      <c r="CFP3" s="318"/>
      <c r="CFQ3" s="318"/>
      <c r="CFR3" s="318"/>
      <c r="CFS3" s="318"/>
      <c r="CFT3" s="318"/>
      <c r="CFU3" s="318"/>
      <c r="CFV3" s="318"/>
      <c r="CFW3" s="318"/>
      <c r="CFX3" s="318"/>
      <c r="CFY3" s="318"/>
      <c r="CFZ3" s="318"/>
      <c r="CGA3" s="318"/>
      <c r="CGB3" s="318"/>
      <c r="CGC3" s="318"/>
      <c r="CGD3" s="318"/>
      <c r="CGE3" s="318"/>
      <c r="CGF3" s="318"/>
      <c r="CGG3" s="318"/>
      <c r="CGH3" s="318"/>
      <c r="CGI3" s="318"/>
      <c r="CGJ3" s="318"/>
      <c r="CGK3" s="318"/>
      <c r="CGL3" s="318"/>
      <c r="CGM3" s="318"/>
      <c r="CGN3" s="318"/>
      <c r="CGO3" s="318"/>
      <c r="CGP3" s="318"/>
      <c r="CGQ3" s="318"/>
      <c r="CGR3" s="318"/>
      <c r="CGS3" s="318"/>
      <c r="CGT3" s="318"/>
      <c r="CGU3" s="318"/>
      <c r="CGV3" s="318"/>
      <c r="CGW3" s="318"/>
      <c r="CGX3" s="318"/>
      <c r="CGY3" s="318"/>
      <c r="CGZ3" s="318"/>
      <c r="CHA3" s="318"/>
      <c r="CHB3" s="318"/>
      <c r="CHC3" s="318"/>
      <c r="CHD3" s="318"/>
      <c r="CHE3" s="318"/>
      <c r="CHF3" s="318"/>
      <c r="CHG3" s="318"/>
      <c r="CHH3" s="318"/>
      <c r="CHI3" s="318"/>
      <c r="CHJ3" s="318"/>
      <c r="CHK3" s="318"/>
      <c r="CHL3" s="318"/>
      <c r="CHM3" s="318"/>
      <c r="CHN3" s="318"/>
      <c r="CHO3" s="318"/>
      <c r="CHP3" s="318"/>
      <c r="CHQ3" s="318"/>
      <c r="CHR3" s="318"/>
      <c r="CHS3" s="318"/>
      <c r="CHT3" s="318"/>
      <c r="CHU3" s="318"/>
      <c r="CHV3" s="318"/>
      <c r="CHW3" s="318"/>
      <c r="CHX3" s="318"/>
      <c r="CHY3" s="318"/>
      <c r="CHZ3" s="318"/>
      <c r="CIA3" s="318"/>
      <c r="CIB3" s="318"/>
      <c r="CIC3" s="318"/>
      <c r="CID3" s="318"/>
      <c r="CIE3" s="318"/>
      <c r="CIF3" s="318"/>
      <c r="CIG3" s="318"/>
      <c r="CIH3" s="318"/>
      <c r="CII3" s="318"/>
      <c r="CIJ3" s="318"/>
      <c r="CIK3" s="318"/>
      <c r="CIL3" s="318"/>
      <c r="CIM3" s="318"/>
      <c r="CIN3" s="318"/>
      <c r="CIO3" s="318"/>
      <c r="CIP3" s="318"/>
      <c r="CIQ3" s="318"/>
      <c r="CIR3" s="318"/>
      <c r="CIS3" s="318"/>
      <c r="CIT3" s="318"/>
      <c r="CIU3" s="318"/>
      <c r="CIV3" s="318"/>
      <c r="CIW3" s="318"/>
      <c r="CIX3" s="318"/>
      <c r="CIY3" s="318"/>
      <c r="CIZ3" s="318"/>
      <c r="CJA3" s="318"/>
      <c r="CJB3" s="318"/>
      <c r="CJC3" s="318"/>
      <c r="CJD3" s="318"/>
      <c r="CJE3" s="318"/>
      <c r="CJF3" s="318"/>
      <c r="CJG3" s="318"/>
      <c r="CJH3" s="318"/>
      <c r="CJI3" s="318"/>
      <c r="CJJ3" s="318"/>
      <c r="CJK3" s="318"/>
      <c r="CJL3" s="318"/>
      <c r="CJM3" s="318"/>
      <c r="CJN3" s="318"/>
      <c r="CJO3" s="318"/>
      <c r="CJP3" s="318"/>
      <c r="CJQ3" s="318"/>
      <c r="CJR3" s="318"/>
      <c r="CJS3" s="318"/>
      <c r="CJT3" s="318"/>
      <c r="CJU3" s="318"/>
      <c r="CJV3" s="318"/>
      <c r="CJW3" s="318"/>
      <c r="CJX3" s="318"/>
      <c r="CJY3" s="318"/>
      <c r="CJZ3" s="318"/>
      <c r="CKA3" s="318"/>
      <c r="CKB3" s="318"/>
      <c r="CKC3" s="318"/>
      <c r="CKD3" s="318"/>
      <c r="CKE3" s="318"/>
      <c r="CKF3" s="318"/>
      <c r="CKG3" s="318"/>
      <c r="CKH3" s="318"/>
      <c r="CKI3" s="318"/>
      <c r="CKJ3" s="318"/>
      <c r="CKK3" s="318"/>
      <c r="CKL3" s="318"/>
      <c r="CKM3" s="318"/>
      <c r="CKN3" s="318"/>
      <c r="CKO3" s="318"/>
      <c r="CKP3" s="318"/>
      <c r="CKQ3" s="318"/>
      <c r="CKR3" s="318"/>
      <c r="CKS3" s="318"/>
      <c r="CKT3" s="318"/>
      <c r="CKU3" s="318"/>
      <c r="CKV3" s="318"/>
      <c r="CKW3" s="318"/>
      <c r="CKX3" s="318"/>
      <c r="CKY3" s="318"/>
      <c r="CKZ3" s="318"/>
      <c r="CLA3" s="318"/>
      <c r="CLB3" s="318"/>
      <c r="CLC3" s="318"/>
      <c r="CLD3" s="318"/>
      <c r="CLE3" s="318"/>
      <c r="CLF3" s="318"/>
      <c r="CLG3" s="318"/>
      <c r="CLH3" s="318"/>
      <c r="CLI3" s="318"/>
      <c r="CLJ3" s="318"/>
      <c r="CLK3" s="318"/>
      <c r="CLL3" s="318"/>
      <c r="CLM3" s="318"/>
      <c r="CLN3" s="318"/>
      <c r="CLO3" s="318"/>
      <c r="CLP3" s="318"/>
      <c r="CLQ3" s="318"/>
      <c r="CLR3" s="318"/>
      <c r="CLS3" s="318"/>
      <c r="CLT3" s="318"/>
      <c r="CLU3" s="318"/>
      <c r="CLV3" s="318"/>
      <c r="CLW3" s="318"/>
      <c r="CLX3" s="318"/>
      <c r="CLY3" s="318"/>
      <c r="CLZ3" s="318"/>
      <c r="CMA3" s="318"/>
      <c r="CMB3" s="318"/>
      <c r="CMC3" s="318"/>
      <c r="CMD3" s="318"/>
      <c r="CME3" s="318"/>
      <c r="CMF3" s="318"/>
      <c r="CMG3" s="318"/>
      <c r="CMH3" s="318"/>
      <c r="CMI3" s="318"/>
      <c r="CMJ3" s="318"/>
      <c r="CMK3" s="318"/>
      <c r="CML3" s="318"/>
      <c r="CMM3" s="318"/>
      <c r="CMN3" s="318"/>
      <c r="CMO3" s="318"/>
      <c r="CMP3" s="318"/>
      <c r="CMQ3" s="318"/>
      <c r="CMR3" s="318"/>
      <c r="CMS3" s="318"/>
      <c r="CMT3" s="318"/>
      <c r="CMU3" s="318"/>
      <c r="CMV3" s="318"/>
      <c r="CMW3" s="318"/>
      <c r="CMX3" s="318"/>
      <c r="CMY3" s="318"/>
      <c r="CMZ3" s="318"/>
      <c r="CNA3" s="318"/>
      <c r="CNB3" s="318"/>
      <c r="CNC3" s="318"/>
      <c r="CND3" s="318"/>
      <c r="CNE3" s="318"/>
      <c r="CNF3" s="318"/>
      <c r="CNG3" s="318"/>
      <c r="CNH3" s="318"/>
      <c r="CNI3" s="318"/>
      <c r="CNJ3" s="318"/>
      <c r="CNK3" s="318"/>
      <c r="CNL3" s="318"/>
      <c r="CNM3" s="318"/>
      <c r="CNN3" s="318"/>
      <c r="CNO3" s="318"/>
      <c r="CNP3" s="318"/>
      <c r="CNQ3" s="318"/>
      <c r="CNR3" s="318"/>
      <c r="CNS3" s="318"/>
      <c r="CNT3" s="318"/>
      <c r="CNU3" s="318"/>
      <c r="CNV3" s="318"/>
      <c r="CNW3" s="318"/>
      <c r="CNX3" s="318"/>
      <c r="CNY3" s="318"/>
      <c r="CNZ3" s="318"/>
      <c r="COA3" s="318"/>
      <c r="COB3" s="318"/>
      <c r="COC3" s="318"/>
      <c r="COD3" s="318"/>
      <c r="COE3" s="318"/>
      <c r="COF3" s="318"/>
      <c r="COG3" s="318"/>
      <c r="COH3" s="318"/>
      <c r="COI3" s="318"/>
      <c r="COJ3" s="318"/>
      <c r="COK3" s="318"/>
      <c r="COL3" s="318"/>
      <c r="COM3" s="318"/>
      <c r="CON3" s="318"/>
      <c r="COO3" s="318"/>
      <c r="COP3" s="318"/>
      <c r="COQ3" s="318"/>
      <c r="COR3" s="318"/>
      <c r="COS3" s="318"/>
      <c r="COT3" s="318"/>
      <c r="COU3" s="318"/>
      <c r="COV3" s="318"/>
      <c r="COW3" s="318"/>
      <c r="COX3" s="318"/>
      <c r="COY3" s="318"/>
      <c r="COZ3" s="318"/>
      <c r="CPA3" s="318"/>
      <c r="CPB3" s="318"/>
      <c r="CPC3" s="318"/>
      <c r="CPD3" s="318"/>
      <c r="CPE3" s="318"/>
      <c r="CPF3" s="318"/>
      <c r="CPG3" s="318"/>
      <c r="CPH3" s="318"/>
      <c r="CPI3" s="318"/>
      <c r="CPJ3" s="318"/>
      <c r="CPK3" s="318"/>
      <c r="CPL3" s="318"/>
      <c r="CPM3" s="318"/>
      <c r="CPN3" s="318"/>
      <c r="CPO3" s="318"/>
      <c r="CPP3" s="318"/>
      <c r="CPQ3" s="318"/>
      <c r="CPR3" s="318"/>
      <c r="CPS3" s="318"/>
      <c r="CPT3" s="318"/>
      <c r="CPU3" s="318"/>
      <c r="CPV3" s="318"/>
      <c r="CPW3" s="318"/>
      <c r="CPX3" s="318"/>
      <c r="CPY3" s="318"/>
      <c r="CPZ3" s="318"/>
      <c r="CQA3" s="318"/>
      <c r="CQB3" s="318"/>
      <c r="CQC3" s="318"/>
      <c r="CQD3" s="318"/>
      <c r="CQE3" s="318"/>
      <c r="CQF3" s="318"/>
      <c r="CQG3" s="318"/>
      <c r="CQH3" s="318"/>
      <c r="CQI3" s="318"/>
      <c r="CQJ3" s="318"/>
      <c r="CQK3" s="318"/>
      <c r="CQL3" s="318"/>
      <c r="CQM3" s="318"/>
      <c r="CQN3" s="318"/>
      <c r="CQO3" s="318"/>
      <c r="CQP3" s="318"/>
      <c r="CQQ3" s="318"/>
      <c r="CQR3" s="318"/>
      <c r="CQS3" s="318"/>
      <c r="CQT3" s="318"/>
      <c r="CQU3" s="318"/>
      <c r="CQV3" s="318"/>
      <c r="CQW3" s="318"/>
      <c r="CQX3" s="318"/>
      <c r="CQY3" s="318"/>
      <c r="CQZ3" s="318"/>
      <c r="CRA3" s="318"/>
      <c r="CRB3" s="318"/>
      <c r="CRC3" s="318"/>
      <c r="CRD3" s="318"/>
      <c r="CRE3" s="318"/>
      <c r="CRF3" s="318"/>
      <c r="CRG3" s="318"/>
      <c r="CRH3" s="318"/>
      <c r="CRI3" s="318"/>
      <c r="CRJ3" s="318"/>
      <c r="CRK3" s="318"/>
      <c r="CRL3" s="318"/>
      <c r="CRM3" s="318"/>
      <c r="CRN3" s="318"/>
      <c r="CRO3" s="318"/>
      <c r="CRP3" s="318"/>
      <c r="CRQ3" s="318"/>
      <c r="CRR3" s="318"/>
      <c r="CRS3" s="318"/>
      <c r="CRT3" s="318"/>
      <c r="CRU3" s="318"/>
      <c r="CRV3" s="318"/>
      <c r="CRW3" s="318"/>
      <c r="CRX3" s="318"/>
      <c r="CRY3" s="318"/>
      <c r="CRZ3" s="318"/>
      <c r="CSA3" s="318"/>
      <c r="CSB3" s="318"/>
      <c r="CSC3" s="318"/>
      <c r="CSD3" s="318"/>
      <c r="CSE3" s="318"/>
      <c r="CSF3" s="318"/>
      <c r="CSG3" s="318"/>
      <c r="CSH3" s="318"/>
      <c r="CSI3" s="318"/>
      <c r="CSJ3" s="318"/>
      <c r="CSK3" s="318"/>
      <c r="CSL3" s="318"/>
      <c r="CSM3" s="318"/>
      <c r="CSN3" s="318"/>
      <c r="CSO3" s="318"/>
      <c r="CSP3" s="318"/>
      <c r="CSQ3" s="318"/>
      <c r="CSR3" s="318"/>
      <c r="CSS3" s="318"/>
      <c r="CST3" s="318"/>
      <c r="CSU3" s="318"/>
      <c r="CSV3" s="318"/>
      <c r="CSW3" s="318"/>
      <c r="CSX3" s="318"/>
      <c r="CSY3" s="318"/>
      <c r="CSZ3" s="318"/>
      <c r="CTA3" s="318"/>
      <c r="CTB3" s="318"/>
      <c r="CTC3" s="318"/>
      <c r="CTD3" s="318"/>
      <c r="CTE3" s="318"/>
      <c r="CTF3" s="318"/>
      <c r="CTG3" s="318"/>
      <c r="CTH3" s="318"/>
      <c r="CTI3" s="318"/>
      <c r="CTJ3" s="318"/>
      <c r="CTK3" s="318"/>
      <c r="CTL3" s="318"/>
      <c r="CTM3" s="318"/>
      <c r="CTN3" s="318"/>
      <c r="CTO3" s="318"/>
      <c r="CTP3" s="318"/>
      <c r="CTQ3" s="318"/>
      <c r="CTR3" s="318"/>
      <c r="CTS3" s="318"/>
      <c r="CTT3" s="318"/>
      <c r="CTU3" s="318"/>
      <c r="CTV3" s="318"/>
      <c r="CTW3" s="318"/>
      <c r="CTX3" s="318"/>
      <c r="CTY3" s="318"/>
      <c r="CTZ3" s="318"/>
      <c r="CUA3" s="318"/>
      <c r="CUB3" s="318"/>
      <c r="CUC3" s="318"/>
      <c r="CUD3" s="318"/>
      <c r="CUE3" s="318"/>
      <c r="CUF3" s="318"/>
      <c r="CUG3" s="318"/>
      <c r="CUH3" s="318"/>
      <c r="CUI3" s="318"/>
      <c r="CUJ3" s="318"/>
      <c r="CUK3" s="318"/>
      <c r="CUL3" s="318"/>
      <c r="CUM3" s="318"/>
      <c r="CUN3" s="318"/>
      <c r="CUO3" s="318"/>
      <c r="CUP3" s="318"/>
      <c r="CUQ3" s="318"/>
      <c r="CUR3" s="318"/>
      <c r="CUS3" s="318"/>
      <c r="CUT3" s="318"/>
      <c r="CUU3" s="318"/>
      <c r="CUV3" s="318"/>
      <c r="CUW3" s="318"/>
      <c r="CUX3" s="318"/>
      <c r="CUY3" s="318"/>
      <c r="CUZ3" s="318"/>
      <c r="CVA3" s="318"/>
      <c r="CVB3" s="318"/>
      <c r="CVC3" s="318"/>
      <c r="CVD3" s="318"/>
      <c r="CVE3" s="318"/>
      <c r="CVF3" s="318"/>
      <c r="CVG3" s="318"/>
      <c r="CVH3" s="318"/>
      <c r="CVI3" s="318"/>
      <c r="CVJ3" s="318"/>
      <c r="CVK3" s="318"/>
      <c r="CVL3" s="318"/>
      <c r="CVM3" s="318"/>
      <c r="CVN3" s="318"/>
      <c r="CVO3" s="318"/>
      <c r="CVP3" s="318"/>
      <c r="CVQ3" s="318"/>
      <c r="CVR3" s="318"/>
      <c r="CVS3" s="318"/>
      <c r="CVT3" s="318"/>
      <c r="CVU3" s="318"/>
      <c r="CVV3" s="318"/>
      <c r="CVW3" s="318"/>
      <c r="CVX3" s="318"/>
      <c r="CVY3" s="318"/>
      <c r="CVZ3" s="318"/>
      <c r="CWA3" s="318"/>
      <c r="CWB3" s="318"/>
      <c r="CWC3" s="318"/>
      <c r="CWD3" s="318"/>
      <c r="CWE3" s="318"/>
      <c r="CWF3" s="318"/>
      <c r="CWG3" s="318"/>
      <c r="CWH3" s="318"/>
      <c r="CWI3" s="318"/>
      <c r="CWJ3" s="318"/>
      <c r="CWK3" s="318"/>
      <c r="CWL3" s="318"/>
      <c r="CWM3" s="318"/>
      <c r="CWN3" s="318"/>
      <c r="CWO3" s="318"/>
      <c r="CWP3" s="318"/>
      <c r="CWQ3" s="318"/>
      <c r="CWR3" s="318"/>
      <c r="CWS3" s="318"/>
      <c r="CWT3" s="318"/>
      <c r="CWU3" s="318"/>
      <c r="CWV3" s="318"/>
      <c r="CWW3" s="318"/>
      <c r="CWX3" s="318"/>
      <c r="CWY3" s="318"/>
      <c r="CWZ3" s="318"/>
      <c r="CXA3" s="318"/>
      <c r="CXB3" s="318"/>
      <c r="CXC3" s="318"/>
      <c r="CXD3" s="318"/>
      <c r="CXE3" s="318"/>
      <c r="CXF3" s="318"/>
      <c r="CXG3" s="318"/>
      <c r="CXH3" s="318"/>
      <c r="CXI3" s="318"/>
      <c r="CXJ3" s="318"/>
      <c r="CXK3" s="318"/>
      <c r="CXL3" s="318"/>
      <c r="CXM3" s="318"/>
      <c r="CXN3" s="318"/>
      <c r="CXO3" s="318"/>
      <c r="CXP3" s="318"/>
      <c r="CXQ3" s="318"/>
      <c r="CXR3" s="318"/>
      <c r="CXS3" s="318"/>
      <c r="CXT3" s="318"/>
      <c r="CXU3" s="318"/>
      <c r="CXV3" s="318"/>
      <c r="CXW3" s="318"/>
      <c r="CXX3" s="318"/>
      <c r="CXY3" s="318"/>
      <c r="CXZ3" s="318"/>
      <c r="CYA3" s="318"/>
      <c r="CYB3" s="318"/>
      <c r="CYC3" s="318"/>
      <c r="CYD3" s="318"/>
      <c r="CYE3" s="318"/>
      <c r="CYF3" s="318"/>
      <c r="CYG3" s="318"/>
      <c r="CYH3" s="318"/>
      <c r="CYI3" s="318"/>
      <c r="CYJ3" s="318"/>
      <c r="CYK3" s="318"/>
      <c r="CYL3" s="318"/>
      <c r="CYM3" s="318"/>
      <c r="CYN3" s="318"/>
      <c r="CYO3" s="318"/>
      <c r="CYP3" s="318"/>
      <c r="CYQ3" s="318"/>
      <c r="CYR3" s="318"/>
      <c r="CYS3" s="318"/>
      <c r="CYT3" s="318"/>
      <c r="CYU3" s="318"/>
      <c r="CYV3" s="318"/>
      <c r="CYW3" s="318"/>
      <c r="CYX3" s="318"/>
      <c r="CYY3" s="318"/>
      <c r="CYZ3" s="318"/>
      <c r="CZA3" s="318"/>
      <c r="CZB3" s="318"/>
      <c r="CZC3" s="318"/>
      <c r="CZD3" s="318"/>
      <c r="CZE3" s="318"/>
      <c r="CZF3" s="318"/>
      <c r="CZG3" s="318"/>
      <c r="CZH3" s="318"/>
      <c r="CZI3" s="318"/>
      <c r="CZJ3" s="318"/>
      <c r="CZK3" s="318"/>
      <c r="CZL3" s="318"/>
      <c r="CZM3" s="318"/>
      <c r="CZN3" s="318"/>
      <c r="CZO3" s="318"/>
      <c r="CZP3" s="318"/>
      <c r="CZQ3" s="318"/>
      <c r="CZR3" s="318"/>
      <c r="CZS3" s="318"/>
      <c r="CZT3" s="318"/>
      <c r="CZU3" s="318"/>
      <c r="CZV3" s="318"/>
      <c r="CZW3" s="318"/>
      <c r="CZX3" s="318"/>
      <c r="CZY3" s="318"/>
      <c r="CZZ3" s="318"/>
      <c r="DAA3" s="318"/>
      <c r="DAB3" s="318"/>
      <c r="DAC3" s="318"/>
      <c r="DAD3" s="318"/>
      <c r="DAE3" s="318"/>
      <c r="DAF3" s="318"/>
      <c r="DAG3" s="318"/>
      <c r="DAH3" s="318"/>
      <c r="DAI3" s="318"/>
      <c r="DAJ3" s="318"/>
      <c r="DAK3" s="318"/>
      <c r="DAL3" s="318"/>
      <c r="DAM3" s="318"/>
      <c r="DAN3" s="318"/>
      <c r="DAO3" s="318"/>
      <c r="DAP3" s="318"/>
      <c r="DAQ3" s="318"/>
      <c r="DAR3" s="318"/>
      <c r="DAS3" s="318"/>
      <c r="DAT3" s="318"/>
      <c r="DAU3" s="318"/>
      <c r="DAV3" s="318"/>
      <c r="DAW3" s="318"/>
      <c r="DAX3" s="318"/>
      <c r="DAY3" s="318"/>
      <c r="DAZ3" s="318"/>
      <c r="DBA3" s="318"/>
      <c r="DBB3" s="318"/>
      <c r="DBC3" s="318"/>
      <c r="DBD3" s="318"/>
      <c r="DBE3" s="318"/>
      <c r="DBF3" s="318"/>
      <c r="DBG3" s="318"/>
      <c r="DBH3" s="318"/>
      <c r="DBI3" s="318"/>
      <c r="DBJ3" s="318"/>
      <c r="DBK3" s="318"/>
      <c r="DBL3" s="318"/>
      <c r="DBM3" s="318"/>
      <c r="DBN3" s="318"/>
      <c r="DBO3" s="318"/>
      <c r="DBP3" s="318"/>
      <c r="DBQ3" s="318"/>
      <c r="DBR3" s="318"/>
      <c r="DBS3" s="318"/>
      <c r="DBT3" s="318"/>
      <c r="DBU3" s="318"/>
      <c r="DBV3" s="318"/>
      <c r="DBW3" s="318"/>
      <c r="DBX3" s="318"/>
      <c r="DBY3" s="318"/>
      <c r="DBZ3" s="318"/>
      <c r="DCA3" s="318"/>
      <c r="DCB3" s="318"/>
      <c r="DCC3" s="318"/>
      <c r="DCD3" s="318"/>
      <c r="DCE3" s="318"/>
      <c r="DCF3" s="318"/>
      <c r="DCG3" s="318"/>
      <c r="DCH3" s="318"/>
      <c r="DCI3" s="318"/>
      <c r="DCJ3" s="318"/>
      <c r="DCK3" s="318"/>
      <c r="DCL3" s="318"/>
      <c r="DCM3" s="318"/>
      <c r="DCN3" s="318"/>
      <c r="DCO3" s="318"/>
      <c r="DCP3" s="318"/>
      <c r="DCQ3" s="318"/>
      <c r="DCR3" s="318"/>
      <c r="DCS3" s="318"/>
      <c r="DCT3" s="318"/>
      <c r="DCU3" s="318"/>
      <c r="DCV3" s="318"/>
      <c r="DCW3" s="318"/>
      <c r="DCX3" s="318"/>
      <c r="DCY3" s="318"/>
      <c r="DCZ3" s="318"/>
      <c r="DDA3" s="318"/>
      <c r="DDB3" s="318"/>
      <c r="DDC3" s="318"/>
      <c r="DDD3" s="318"/>
      <c r="DDE3" s="318"/>
      <c r="DDF3" s="318"/>
      <c r="DDG3" s="318"/>
      <c r="DDH3" s="318"/>
      <c r="DDI3" s="318"/>
      <c r="DDJ3" s="318"/>
      <c r="DDK3" s="318"/>
      <c r="DDL3" s="318"/>
      <c r="DDM3" s="318"/>
      <c r="DDN3" s="318"/>
      <c r="DDO3" s="318"/>
      <c r="DDP3" s="318"/>
      <c r="DDQ3" s="318"/>
      <c r="DDR3" s="318"/>
      <c r="DDS3" s="318"/>
      <c r="DDT3" s="318"/>
      <c r="DDU3" s="318"/>
      <c r="DDV3" s="318"/>
      <c r="DDW3" s="318"/>
      <c r="DDX3" s="318"/>
      <c r="DDY3" s="318"/>
      <c r="DDZ3" s="318"/>
      <c r="DEA3" s="318"/>
      <c r="DEB3" s="318"/>
      <c r="DEC3" s="318"/>
      <c r="DED3" s="318"/>
      <c r="DEE3" s="318"/>
      <c r="DEF3" s="318"/>
      <c r="DEG3" s="318"/>
      <c r="DEH3" s="318"/>
      <c r="DEI3" s="318"/>
      <c r="DEJ3" s="318"/>
      <c r="DEK3" s="318"/>
      <c r="DEL3" s="318"/>
      <c r="DEM3" s="318"/>
      <c r="DEN3" s="318"/>
      <c r="DEO3" s="318"/>
      <c r="DEP3" s="318"/>
      <c r="DEQ3" s="318"/>
      <c r="DER3" s="318"/>
      <c r="DES3" s="318"/>
      <c r="DET3" s="318"/>
      <c r="DEU3" s="318"/>
      <c r="DEV3" s="318"/>
      <c r="DEW3" s="318"/>
      <c r="DEX3" s="318"/>
      <c r="DEY3" s="318"/>
      <c r="DEZ3" s="318"/>
      <c r="DFA3" s="318"/>
      <c r="DFB3" s="318"/>
      <c r="DFC3" s="318"/>
      <c r="DFD3" s="318"/>
      <c r="DFE3" s="318"/>
      <c r="DFF3" s="318"/>
      <c r="DFG3" s="318"/>
      <c r="DFH3" s="318"/>
      <c r="DFI3" s="318"/>
      <c r="DFJ3" s="318"/>
      <c r="DFK3" s="318"/>
      <c r="DFL3" s="318"/>
      <c r="DFM3" s="318"/>
      <c r="DFN3" s="318"/>
      <c r="DFO3" s="318"/>
      <c r="DFP3" s="318"/>
      <c r="DFQ3" s="318"/>
      <c r="DFR3" s="318"/>
      <c r="DFS3" s="318"/>
      <c r="DFT3" s="318"/>
      <c r="DFU3" s="318"/>
      <c r="DFV3" s="318"/>
      <c r="DFW3" s="318"/>
      <c r="DFX3" s="318"/>
      <c r="DFY3" s="318"/>
      <c r="DFZ3" s="318"/>
      <c r="DGA3" s="318"/>
      <c r="DGB3" s="318"/>
      <c r="DGC3" s="318"/>
      <c r="DGD3" s="318"/>
      <c r="DGE3" s="318"/>
      <c r="DGF3" s="318"/>
      <c r="DGG3" s="318"/>
      <c r="DGH3" s="318"/>
      <c r="DGI3" s="318"/>
      <c r="DGJ3" s="318"/>
      <c r="DGK3" s="318"/>
      <c r="DGL3" s="318"/>
      <c r="DGM3" s="318"/>
      <c r="DGN3" s="318"/>
      <c r="DGO3" s="318"/>
      <c r="DGP3" s="318"/>
      <c r="DGQ3" s="318"/>
      <c r="DGR3" s="318"/>
      <c r="DGS3" s="318"/>
      <c r="DGT3" s="318"/>
      <c r="DGU3" s="318"/>
      <c r="DGV3" s="318"/>
      <c r="DGW3" s="318"/>
      <c r="DGX3" s="318"/>
      <c r="DGY3" s="318"/>
      <c r="DGZ3" s="318"/>
      <c r="DHA3" s="318"/>
      <c r="DHB3" s="318"/>
      <c r="DHC3" s="318"/>
      <c r="DHD3" s="318"/>
      <c r="DHE3" s="318"/>
      <c r="DHF3" s="318"/>
      <c r="DHG3" s="318"/>
      <c r="DHH3" s="318"/>
      <c r="DHI3" s="318"/>
      <c r="DHJ3" s="318"/>
      <c r="DHK3" s="318"/>
      <c r="DHL3" s="318"/>
      <c r="DHM3" s="318"/>
      <c r="DHN3" s="318"/>
      <c r="DHO3" s="318"/>
      <c r="DHP3" s="318"/>
      <c r="DHQ3" s="318"/>
      <c r="DHR3" s="318"/>
      <c r="DHS3" s="318"/>
      <c r="DHT3" s="318"/>
      <c r="DHU3" s="318"/>
      <c r="DHV3" s="318"/>
      <c r="DHW3" s="318"/>
      <c r="DHX3" s="318"/>
      <c r="DHY3" s="318"/>
      <c r="DHZ3" s="318"/>
      <c r="DIA3" s="318"/>
      <c r="DIB3" s="318"/>
      <c r="DIC3" s="318"/>
      <c r="DID3" s="318"/>
      <c r="DIE3" s="318"/>
      <c r="DIF3" s="318"/>
      <c r="DIG3" s="318"/>
      <c r="DIH3" s="318"/>
      <c r="DII3" s="318"/>
      <c r="DIJ3" s="318"/>
      <c r="DIK3" s="318"/>
      <c r="DIL3" s="318"/>
      <c r="DIM3" s="318"/>
      <c r="DIN3" s="318"/>
      <c r="DIO3" s="318"/>
      <c r="DIP3" s="318"/>
      <c r="DIQ3" s="318"/>
      <c r="DIR3" s="318"/>
      <c r="DIS3" s="318"/>
      <c r="DIT3" s="318"/>
      <c r="DIU3" s="318"/>
      <c r="DIV3" s="318"/>
      <c r="DIW3" s="318"/>
      <c r="DIX3" s="318"/>
      <c r="DIY3" s="318"/>
      <c r="DIZ3" s="318"/>
      <c r="DJA3" s="318"/>
      <c r="DJB3" s="318"/>
      <c r="DJC3" s="318"/>
      <c r="DJD3" s="318"/>
      <c r="DJE3" s="318"/>
      <c r="DJF3" s="318"/>
      <c r="DJG3" s="318"/>
      <c r="DJH3" s="318"/>
      <c r="DJI3" s="318"/>
      <c r="DJJ3" s="318"/>
      <c r="DJK3" s="318"/>
      <c r="DJL3" s="318"/>
      <c r="DJM3" s="318"/>
      <c r="DJN3" s="318"/>
      <c r="DJO3" s="318"/>
      <c r="DJP3" s="318"/>
      <c r="DJQ3" s="318"/>
      <c r="DJR3" s="318"/>
      <c r="DJS3" s="318"/>
      <c r="DJT3" s="318"/>
      <c r="DJU3" s="318"/>
      <c r="DJV3" s="318"/>
      <c r="DJW3" s="318"/>
      <c r="DJX3" s="318"/>
      <c r="DJY3" s="318"/>
      <c r="DJZ3" s="318"/>
      <c r="DKA3" s="318"/>
      <c r="DKB3" s="318"/>
      <c r="DKC3" s="318"/>
      <c r="DKD3" s="318"/>
      <c r="DKE3" s="318"/>
      <c r="DKF3" s="318"/>
      <c r="DKG3" s="318"/>
      <c r="DKH3" s="318"/>
      <c r="DKI3" s="318"/>
      <c r="DKJ3" s="318"/>
      <c r="DKK3" s="318"/>
      <c r="DKL3" s="318"/>
      <c r="DKM3" s="318"/>
      <c r="DKN3" s="318"/>
      <c r="DKO3" s="318"/>
      <c r="DKP3" s="318"/>
      <c r="DKQ3" s="318"/>
      <c r="DKR3" s="318"/>
      <c r="DKS3" s="318"/>
      <c r="DKT3" s="318"/>
      <c r="DKU3" s="318"/>
      <c r="DKV3" s="318"/>
      <c r="DKW3" s="318"/>
      <c r="DKX3" s="318"/>
      <c r="DKY3" s="318"/>
      <c r="DKZ3" s="318"/>
      <c r="DLA3" s="318"/>
      <c r="DLB3" s="318"/>
      <c r="DLC3" s="318"/>
      <c r="DLD3" s="318"/>
      <c r="DLE3" s="318"/>
      <c r="DLF3" s="318"/>
      <c r="DLG3" s="318"/>
      <c r="DLH3" s="318"/>
      <c r="DLI3" s="318"/>
      <c r="DLJ3" s="318"/>
      <c r="DLK3" s="318"/>
      <c r="DLL3" s="318"/>
      <c r="DLM3" s="318"/>
      <c r="DLN3" s="318"/>
      <c r="DLO3" s="318"/>
      <c r="DLP3" s="318"/>
      <c r="DLQ3" s="318"/>
      <c r="DLR3" s="318"/>
      <c r="DLS3" s="318"/>
      <c r="DLT3" s="318"/>
      <c r="DLU3" s="318"/>
      <c r="DLV3" s="318"/>
      <c r="DLW3" s="318"/>
      <c r="DLX3" s="318"/>
      <c r="DLY3" s="318"/>
      <c r="DLZ3" s="318"/>
      <c r="DMA3" s="318"/>
      <c r="DMB3" s="318"/>
      <c r="DMC3" s="318"/>
      <c r="DMD3" s="318"/>
      <c r="DME3" s="318"/>
      <c r="DMF3" s="318"/>
      <c r="DMG3" s="318"/>
      <c r="DMH3" s="318"/>
      <c r="DMI3" s="318"/>
      <c r="DMJ3" s="318"/>
      <c r="DMK3" s="318"/>
      <c r="DML3" s="318"/>
      <c r="DMM3" s="318"/>
      <c r="DMN3" s="318"/>
      <c r="DMO3" s="318"/>
      <c r="DMP3" s="318"/>
      <c r="DMQ3" s="318"/>
      <c r="DMR3" s="318"/>
      <c r="DMS3" s="318"/>
      <c r="DMT3" s="318"/>
      <c r="DMU3" s="318"/>
      <c r="DMV3" s="318"/>
      <c r="DMW3" s="318"/>
      <c r="DMX3" s="318"/>
      <c r="DMY3" s="318"/>
      <c r="DMZ3" s="318"/>
      <c r="DNA3" s="318"/>
      <c r="DNB3" s="318"/>
      <c r="DNC3" s="318"/>
      <c r="DND3" s="318"/>
      <c r="DNE3" s="318"/>
      <c r="DNF3" s="318"/>
      <c r="DNG3" s="318"/>
      <c r="DNH3" s="318"/>
      <c r="DNI3" s="318"/>
      <c r="DNJ3" s="318"/>
      <c r="DNK3" s="318"/>
      <c r="DNL3" s="318"/>
      <c r="DNM3" s="318"/>
      <c r="DNN3" s="318"/>
      <c r="DNO3" s="318"/>
      <c r="DNP3" s="318"/>
      <c r="DNQ3" s="318"/>
      <c r="DNR3" s="318"/>
      <c r="DNS3" s="318"/>
      <c r="DNT3" s="318"/>
      <c r="DNU3" s="318"/>
      <c r="DNV3" s="318"/>
      <c r="DNW3" s="318"/>
      <c r="DNX3" s="318"/>
      <c r="DNY3" s="318"/>
      <c r="DNZ3" s="318"/>
      <c r="DOA3" s="318"/>
      <c r="DOB3" s="318"/>
      <c r="DOC3" s="318"/>
      <c r="DOD3" s="318"/>
      <c r="DOE3" s="318"/>
      <c r="DOF3" s="318"/>
      <c r="DOG3" s="318"/>
      <c r="DOH3" s="318"/>
      <c r="DOI3" s="318"/>
      <c r="DOJ3" s="318"/>
      <c r="DOK3" s="318"/>
      <c r="DOL3" s="318"/>
      <c r="DOM3" s="318"/>
      <c r="DON3" s="318"/>
      <c r="DOO3" s="318"/>
      <c r="DOP3" s="318"/>
      <c r="DOQ3" s="318"/>
      <c r="DOR3" s="318"/>
      <c r="DOS3" s="318"/>
      <c r="DOT3" s="318"/>
      <c r="DOU3" s="318"/>
      <c r="DOV3" s="318"/>
      <c r="DOW3" s="318"/>
      <c r="DOX3" s="318"/>
      <c r="DOY3" s="318"/>
      <c r="DOZ3" s="318"/>
      <c r="DPA3" s="318"/>
      <c r="DPB3" s="318"/>
      <c r="DPC3" s="318"/>
      <c r="DPD3" s="318"/>
      <c r="DPE3" s="318"/>
      <c r="DPF3" s="318"/>
      <c r="DPG3" s="318"/>
      <c r="DPH3" s="318"/>
      <c r="DPI3" s="318"/>
      <c r="DPJ3" s="318"/>
      <c r="DPK3" s="318"/>
      <c r="DPL3" s="318"/>
      <c r="DPM3" s="318"/>
      <c r="DPN3" s="318"/>
      <c r="DPO3" s="318"/>
      <c r="DPP3" s="318"/>
      <c r="DPQ3" s="318"/>
      <c r="DPR3" s="318"/>
      <c r="DPS3" s="318"/>
      <c r="DPT3" s="318"/>
      <c r="DPU3" s="318"/>
      <c r="DPV3" s="318"/>
      <c r="DPW3" s="318"/>
      <c r="DPX3" s="318"/>
      <c r="DPY3" s="318"/>
      <c r="DPZ3" s="318"/>
      <c r="DQA3" s="318"/>
      <c r="DQB3" s="318"/>
      <c r="DQC3" s="318"/>
      <c r="DQD3" s="318"/>
      <c r="DQE3" s="318"/>
      <c r="DQF3" s="318"/>
      <c r="DQG3" s="318"/>
      <c r="DQH3" s="318"/>
      <c r="DQI3" s="318"/>
      <c r="DQJ3" s="318"/>
      <c r="DQK3" s="318"/>
      <c r="DQL3" s="318"/>
      <c r="DQM3" s="318"/>
      <c r="DQN3" s="318"/>
      <c r="DQO3" s="318"/>
      <c r="DQP3" s="318"/>
      <c r="DQQ3" s="318"/>
      <c r="DQR3" s="318"/>
      <c r="DQS3" s="318"/>
      <c r="DQT3" s="318"/>
      <c r="DQU3" s="318"/>
      <c r="DQV3" s="318"/>
      <c r="DQW3" s="318"/>
      <c r="DQX3" s="318"/>
      <c r="DQY3" s="318"/>
      <c r="DQZ3" s="318"/>
      <c r="DRA3" s="318"/>
      <c r="DRB3" s="318"/>
      <c r="DRC3" s="318"/>
      <c r="DRD3" s="318"/>
      <c r="DRE3" s="318"/>
      <c r="DRF3" s="318"/>
      <c r="DRG3" s="318"/>
      <c r="DRH3" s="318"/>
      <c r="DRI3" s="318"/>
      <c r="DRJ3" s="318"/>
      <c r="DRK3" s="318"/>
      <c r="DRL3" s="318"/>
      <c r="DRM3" s="318"/>
      <c r="DRN3" s="318"/>
      <c r="DRO3" s="318"/>
      <c r="DRP3" s="318"/>
      <c r="DRQ3" s="318"/>
      <c r="DRR3" s="318"/>
      <c r="DRS3" s="318"/>
      <c r="DRT3" s="318"/>
      <c r="DRU3" s="318"/>
      <c r="DRV3" s="318"/>
      <c r="DRW3" s="318"/>
      <c r="DRX3" s="318"/>
      <c r="DRY3" s="318"/>
      <c r="DRZ3" s="318"/>
      <c r="DSA3" s="318"/>
      <c r="DSB3" s="318"/>
      <c r="DSC3" s="318"/>
      <c r="DSD3" s="318"/>
      <c r="DSE3" s="318"/>
      <c r="DSF3" s="318"/>
      <c r="DSG3" s="318"/>
      <c r="DSH3" s="318"/>
      <c r="DSI3" s="318"/>
      <c r="DSJ3" s="318"/>
      <c r="DSK3" s="318"/>
      <c r="DSL3" s="318"/>
      <c r="DSM3" s="318"/>
      <c r="DSN3" s="318"/>
      <c r="DSO3" s="318"/>
      <c r="DSP3" s="318"/>
      <c r="DSQ3" s="318"/>
      <c r="DSR3" s="318"/>
      <c r="DSS3" s="318"/>
      <c r="DST3" s="318"/>
      <c r="DSU3" s="318"/>
      <c r="DSV3" s="318"/>
      <c r="DSW3" s="318"/>
      <c r="DSX3" s="318"/>
      <c r="DSY3" s="318"/>
      <c r="DSZ3" s="318"/>
      <c r="DTA3" s="318"/>
      <c r="DTB3" s="318"/>
      <c r="DTC3" s="318"/>
      <c r="DTD3" s="318"/>
      <c r="DTE3" s="318"/>
      <c r="DTF3" s="318"/>
      <c r="DTG3" s="318"/>
      <c r="DTH3" s="318"/>
      <c r="DTI3" s="318"/>
      <c r="DTJ3" s="318"/>
      <c r="DTK3" s="318"/>
      <c r="DTL3" s="318"/>
      <c r="DTM3" s="318"/>
      <c r="DTN3" s="318"/>
      <c r="DTO3" s="318"/>
      <c r="DTP3" s="318"/>
      <c r="DTQ3" s="318"/>
      <c r="DTR3" s="318"/>
      <c r="DTS3" s="318"/>
      <c r="DTT3" s="318"/>
      <c r="DTU3" s="318"/>
      <c r="DTV3" s="318"/>
      <c r="DTW3" s="318"/>
      <c r="DTX3" s="318"/>
      <c r="DTY3" s="318"/>
      <c r="DTZ3" s="318"/>
      <c r="DUA3" s="318"/>
      <c r="DUB3" s="318"/>
      <c r="DUC3" s="318"/>
      <c r="DUD3" s="318"/>
      <c r="DUE3" s="318"/>
      <c r="DUF3" s="318"/>
      <c r="DUG3" s="318"/>
      <c r="DUH3" s="318"/>
      <c r="DUI3" s="318"/>
      <c r="DUJ3" s="318"/>
      <c r="DUK3" s="318"/>
      <c r="DUL3" s="318"/>
      <c r="DUM3" s="318"/>
      <c r="DUN3" s="318"/>
      <c r="DUO3" s="318"/>
      <c r="DUP3" s="318"/>
      <c r="DUQ3" s="318"/>
      <c r="DUR3" s="318"/>
      <c r="DUS3" s="318"/>
      <c r="DUT3" s="318"/>
      <c r="DUU3" s="318"/>
      <c r="DUV3" s="318"/>
      <c r="DUW3" s="318"/>
      <c r="DUX3" s="318"/>
      <c r="DUY3" s="318"/>
      <c r="DUZ3" s="318"/>
      <c r="DVA3" s="318"/>
      <c r="DVB3" s="318"/>
      <c r="DVC3" s="318"/>
      <c r="DVD3" s="318"/>
      <c r="DVE3" s="318"/>
      <c r="DVF3" s="318"/>
      <c r="DVG3" s="318"/>
      <c r="DVH3" s="318"/>
      <c r="DVI3" s="318"/>
      <c r="DVJ3" s="318"/>
      <c r="DVK3" s="318"/>
      <c r="DVL3" s="318"/>
      <c r="DVM3" s="318"/>
      <c r="DVN3" s="318"/>
      <c r="DVO3" s="318"/>
      <c r="DVP3" s="318"/>
      <c r="DVQ3" s="318"/>
      <c r="DVR3" s="318"/>
      <c r="DVS3" s="318"/>
      <c r="DVT3" s="318"/>
      <c r="DVU3" s="318"/>
      <c r="DVV3" s="318"/>
      <c r="DVW3" s="318"/>
      <c r="DVX3" s="318"/>
      <c r="DVY3" s="318"/>
      <c r="DVZ3" s="318"/>
      <c r="DWA3" s="318"/>
      <c r="DWB3" s="318"/>
      <c r="DWC3" s="318"/>
      <c r="DWD3" s="318"/>
      <c r="DWE3" s="318"/>
      <c r="DWF3" s="318"/>
      <c r="DWG3" s="318"/>
      <c r="DWH3" s="318"/>
      <c r="DWI3" s="318"/>
      <c r="DWJ3" s="318"/>
      <c r="DWK3" s="318"/>
      <c r="DWL3" s="318"/>
      <c r="DWM3" s="318"/>
      <c r="DWN3" s="318"/>
      <c r="DWO3" s="318"/>
      <c r="DWP3" s="318"/>
      <c r="DWQ3" s="318"/>
      <c r="DWR3" s="318"/>
      <c r="DWS3" s="318"/>
      <c r="DWT3" s="318"/>
      <c r="DWU3" s="318"/>
      <c r="DWV3" s="318"/>
      <c r="DWW3" s="318"/>
      <c r="DWX3" s="318"/>
      <c r="DWY3" s="318"/>
      <c r="DWZ3" s="318"/>
      <c r="DXA3" s="318"/>
      <c r="DXB3" s="318"/>
      <c r="DXC3" s="318"/>
      <c r="DXD3" s="318"/>
      <c r="DXE3" s="318"/>
      <c r="DXF3" s="318"/>
      <c r="DXG3" s="318"/>
      <c r="DXH3" s="318"/>
      <c r="DXI3" s="318"/>
      <c r="DXJ3" s="318"/>
      <c r="DXK3" s="318"/>
      <c r="DXL3" s="318"/>
      <c r="DXM3" s="318"/>
      <c r="DXN3" s="318"/>
      <c r="DXO3" s="318"/>
      <c r="DXP3" s="318"/>
      <c r="DXQ3" s="318"/>
      <c r="DXR3" s="318"/>
      <c r="DXS3" s="318"/>
      <c r="DXT3" s="318"/>
      <c r="DXU3" s="318"/>
      <c r="DXV3" s="318"/>
      <c r="DXW3" s="318"/>
      <c r="DXX3" s="318"/>
      <c r="DXY3" s="318"/>
      <c r="DXZ3" s="318"/>
      <c r="DYA3" s="318"/>
      <c r="DYB3" s="318"/>
      <c r="DYC3" s="318"/>
      <c r="DYD3" s="318"/>
      <c r="DYE3" s="318"/>
      <c r="DYF3" s="318"/>
      <c r="DYG3" s="318"/>
      <c r="DYH3" s="318"/>
      <c r="DYI3" s="318"/>
      <c r="DYJ3" s="318"/>
      <c r="DYK3" s="318"/>
      <c r="DYL3" s="318"/>
      <c r="DYM3" s="318"/>
      <c r="DYN3" s="318"/>
      <c r="DYO3" s="318"/>
      <c r="DYP3" s="318"/>
      <c r="DYQ3" s="318"/>
      <c r="DYR3" s="318"/>
      <c r="DYS3" s="318"/>
      <c r="DYT3" s="318"/>
      <c r="DYU3" s="318"/>
      <c r="DYV3" s="318"/>
      <c r="DYW3" s="318"/>
      <c r="DYX3" s="318"/>
      <c r="DYY3" s="318"/>
      <c r="DYZ3" s="318"/>
      <c r="DZA3" s="318"/>
      <c r="DZB3" s="318"/>
      <c r="DZC3" s="318"/>
      <c r="DZD3" s="318"/>
      <c r="DZE3" s="318"/>
      <c r="DZF3" s="318"/>
      <c r="DZG3" s="318"/>
      <c r="DZH3" s="318"/>
      <c r="DZI3" s="318"/>
      <c r="DZJ3" s="318"/>
      <c r="DZK3" s="318"/>
      <c r="DZL3" s="318"/>
      <c r="DZM3" s="318"/>
      <c r="DZN3" s="318"/>
      <c r="DZO3" s="318"/>
      <c r="DZP3" s="318"/>
      <c r="DZQ3" s="318"/>
      <c r="DZR3" s="318"/>
      <c r="DZS3" s="318"/>
      <c r="DZT3" s="318"/>
      <c r="DZU3" s="318"/>
      <c r="DZV3" s="318"/>
      <c r="DZW3" s="318"/>
      <c r="DZX3" s="318"/>
      <c r="DZY3" s="318"/>
      <c r="DZZ3" s="318"/>
      <c r="EAA3" s="318"/>
      <c r="EAB3" s="318"/>
      <c r="EAC3" s="318"/>
      <c r="EAD3" s="318"/>
      <c r="EAE3" s="318"/>
      <c r="EAF3" s="318"/>
      <c r="EAG3" s="318"/>
      <c r="EAH3" s="318"/>
      <c r="EAI3" s="318"/>
      <c r="EAJ3" s="318"/>
      <c r="EAK3" s="318"/>
      <c r="EAL3" s="318"/>
      <c r="EAM3" s="318"/>
      <c r="EAN3" s="318"/>
      <c r="EAO3" s="318"/>
      <c r="EAP3" s="318"/>
      <c r="EAQ3" s="318"/>
      <c r="EAR3" s="318"/>
      <c r="EAS3" s="318"/>
      <c r="EAT3" s="318"/>
      <c r="EAU3" s="318"/>
      <c r="EAV3" s="318"/>
      <c r="EAW3" s="318"/>
      <c r="EAX3" s="318"/>
      <c r="EAY3" s="318"/>
      <c r="EAZ3" s="318"/>
      <c r="EBA3" s="318"/>
      <c r="EBB3" s="318"/>
      <c r="EBC3" s="318"/>
      <c r="EBD3" s="318"/>
      <c r="EBE3" s="318"/>
      <c r="EBF3" s="318"/>
      <c r="EBG3" s="318"/>
      <c r="EBH3" s="318"/>
      <c r="EBI3" s="318"/>
      <c r="EBJ3" s="318"/>
      <c r="EBK3" s="318"/>
      <c r="EBL3" s="318"/>
      <c r="EBM3" s="318"/>
      <c r="EBN3" s="318"/>
      <c r="EBO3" s="318"/>
      <c r="EBP3" s="318"/>
      <c r="EBQ3" s="318"/>
      <c r="EBR3" s="318"/>
      <c r="EBS3" s="318"/>
      <c r="EBT3" s="318"/>
      <c r="EBU3" s="318"/>
      <c r="EBV3" s="318"/>
      <c r="EBW3" s="318"/>
      <c r="EBX3" s="318"/>
      <c r="EBY3" s="318"/>
      <c r="EBZ3" s="318"/>
      <c r="ECA3" s="318"/>
      <c r="ECB3" s="318"/>
      <c r="ECC3" s="318"/>
      <c r="ECD3" s="318"/>
      <c r="ECE3" s="318"/>
      <c r="ECF3" s="318"/>
      <c r="ECG3" s="318"/>
      <c r="ECH3" s="318"/>
      <c r="ECI3" s="318"/>
      <c r="ECJ3" s="318"/>
      <c r="ECK3" s="318"/>
      <c r="ECL3" s="318"/>
      <c r="ECM3" s="318"/>
      <c r="ECN3" s="318"/>
      <c r="ECO3" s="318"/>
      <c r="ECP3" s="318"/>
      <c r="ECQ3" s="318"/>
      <c r="ECR3" s="318"/>
      <c r="ECS3" s="318"/>
      <c r="ECT3" s="318"/>
      <c r="ECU3" s="318"/>
      <c r="ECV3" s="318"/>
      <c r="ECW3" s="318"/>
      <c r="ECX3" s="318"/>
      <c r="ECY3" s="318"/>
      <c r="ECZ3" s="318"/>
      <c r="EDA3" s="318"/>
      <c r="EDB3" s="318"/>
      <c r="EDC3" s="318"/>
      <c r="EDD3" s="318"/>
      <c r="EDE3" s="318"/>
      <c r="EDF3" s="318"/>
      <c r="EDG3" s="318"/>
      <c r="EDH3" s="318"/>
      <c r="EDI3" s="318"/>
      <c r="EDJ3" s="318"/>
      <c r="EDK3" s="318"/>
      <c r="EDL3" s="318"/>
      <c r="EDM3" s="318"/>
      <c r="EDN3" s="318"/>
      <c r="EDO3" s="318"/>
      <c r="EDP3" s="318"/>
      <c r="EDQ3" s="318"/>
      <c r="EDR3" s="318"/>
      <c r="EDS3" s="318"/>
      <c r="EDT3" s="318"/>
      <c r="EDU3" s="318"/>
      <c r="EDV3" s="318"/>
      <c r="EDW3" s="318"/>
      <c r="EDX3" s="318"/>
      <c r="EDY3" s="318"/>
      <c r="EDZ3" s="318"/>
      <c r="EEA3" s="318"/>
      <c r="EEB3" s="318"/>
      <c r="EEC3" s="318"/>
      <c r="EED3" s="318"/>
      <c r="EEE3" s="318"/>
      <c r="EEF3" s="318"/>
      <c r="EEG3" s="318"/>
      <c r="EEH3" s="318"/>
      <c r="EEI3" s="318"/>
      <c r="EEJ3" s="318"/>
      <c r="EEK3" s="318"/>
      <c r="EEL3" s="318"/>
      <c r="EEM3" s="318"/>
      <c r="EEN3" s="318"/>
      <c r="EEO3" s="318"/>
      <c r="EEP3" s="318"/>
      <c r="EEQ3" s="318"/>
      <c r="EER3" s="318"/>
      <c r="EES3" s="318"/>
      <c r="EET3" s="318"/>
      <c r="EEU3" s="318"/>
      <c r="EEV3" s="318"/>
      <c r="EEW3" s="318"/>
      <c r="EEX3" s="318"/>
      <c r="EEY3" s="318"/>
      <c r="EEZ3" s="318"/>
      <c r="EFA3" s="318"/>
      <c r="EFB3" s="318"/>
      <c r="EFC3" s="318"/>
      <c r="EFD3" s="318"/>
      <c r="EFE3" s="318"/>
      <c r="EFF3" s="318"/>
      <c r="EFG3" s="318"/>
      <c r="EFH3" s="318"/>
      <c r="EFI3" s="318"/>
      <c r="EFJ3" s="318"/>
      <c r="EFK3" s="318"/>
      <c r="EFL3" s="318"/>
      <c r="EFM3" s="318"/>
      <c r="EFN3" s="318"/>
      <c r="EFO3" s="318"/>
      <c r="EFP3" s="318"/>
      <c r="EFQ3" s="318"/>
      <c r="EFR3" s="318"/>
      <c r="EFS3" s="318"/>
      <c r="EFT3" s="318"/>
      <c r="EFU3" s="318"/>
      <c r="EFV3" s="318"/>
      <c r="EFW3" s="318"/>
      <c r="EFX3" s="318"/>
      <c r="EFY3" s="318"/>
      <c r="EFZ3" s="318"/>
      <c r="EGA3" s="318"/>
      <c r="EGB3" s="318"/>
      <c r="EGC3" s="318"/>
      <c r="EGD3" s="318"/>
      <c r="EGE3" s="318"/>
      <c r="EGF3" s="318"/>
      <c r="EGG3" s="318"/>
      <c r="EGH3" s="318"/>
      <c r="EGI3" s="318"/>
      <c r="EGJ3" s="318"/>
      <c r="EGK3" s="318"/>
      <c r="EGL3" s="318"/>
      <c r="EGM3" s="318"/>
      <c r="EGN3" s="318"/>
      <c r="EGO3" s="318"/>
      <c r="EGP3" s="318"/>
      <c r="EGQ3" s="318"/>
      <c r="EGR3" s="318"/>
      <c r="EGS3" s="318"/>
      <c r="EGT3" s="318"/>
      <c r="EGU3" s="318"/>
      <c r="EGV3" s="318"/>
      <c r="EGW3" s="318"/>
      <c r="EGX3" s="318"/>
      <c r="EGY3" s="318"/>
      <c r="EGZ3" s="318"/>
      <c r="EHA3" s="318"/>
      <c r="EHB3" s="318"/>
      <c r="EHC3" s="318"/>
      <c r="EHD3" s="318"/>
      <c r="EHE3" s="318"/>
      <c r="EHF3" s="318"/>
      <c r="EHG3" s="318"/>
      <c r="EHH3" s="318"/>
      <c r="EHI3" s="318"/>
      <c r="EHJ3" s="318"/>
      <c r="EHK3" s="318"/>
      <c r="EHL3" s="318"/>
      <c r="EHM3" s="318"/>
      <c r="EHN3" s="318"/>
      <c r="EHO3" s="318"/>
      <c r="EHP3" s="318"/>
      <c r="EHQ3" s="318"/>
      <c r="EHR3" s="318"/>
      <c r="EHS3" s="318"/>
      <c r="EHT3" s="318"/>
      <c r="EHU3" s="318"/>
      <c r="EHV3" s="318"/>
      <c r="EHW3" s="318"/>
      <c r="EHX3" s="318"/>
      <c r="EHY3" s="318"/>
      <c r="EHZ3" s="318"/>
      <c r="EIA3" s="318"/>
      <c r="EIB3" s="318"/>
      <c r="EIC3" s="318"/>
      <c r="EID3" s="318"/>
      <c r="EIE3" s="318"/>
      <c r="EIF3" s="318"/>
      <c r="EIG3" s="318"/>
      <c r="EIH3" s="318"/>
      <c r="EII3" s="318"/>
      <c r="EIJ3" s="318"/>
      <c r="EIK3" s="318"/>
      <c r="EIL3" s="318"/>
      <c r="EIM3" s="318"/>
      <c r="EIN3" s="318"/>
      <c r="EIO3" s="318"/>
      <c r="EIP3" s="318"/>
      <c r="EIQ3" s="318"/>
      <c r="EIR3" s="318"/>
      <c r="EIS3" s="318"/>
      <c r="EIT3" s="318"/>
      <c r="EIU3" s="318"/>
      <c r="EIV3" s="318"/>
      <c r="EIW3" s="318"/>
      <c r="EIX3" s="318"/>
      <c r="EIY3" s="318"/>
      <c r="EIZ3" s="318"/>
      <c r="EJA3" s="318"/>
      <c r="EJB3" s="318"/>
      <c r="EJC3" s="318"/>
      <c r="EJD3" s="318"/>
      <c r="EJE3" s="318"/>
      <c r="EJF3" s="318"/>
      <c r="EJG3" s="318"/>
      <c r="EJH3" s="318"/>
      <c r="EJI3" s="318"/>
      <c r="EJJ3" s="318"/>
      <c r="EJK3" s="318"/>
      <c r="EJL3" s="318"/>
      <c r="EJM3" s="318"/>
      <c r="EJN3" s="318"/>
      <c r="EJO3" s="318"/>
      <c r="EJP3" s="318"/>
      <c r="EJQ3" s="318"/>
      <c r="EJR3" s="318"/>
      <c r="EJS3" s="318"/>
      <c r="EJT3" s="318"/>
      <c r="EJU3" s="318"/>
      <c r="EJV3" s="318"/>
      <c r="EJW3" s="318"/>
      <c r="EJX3" s="318"/>
      <c r="EJY3" s="318"/>
      <c r="EJZ3" s="318"/>
      <c r="EKA3" s="318"/>
      <c r="EKB3" s="318"/>
      <c r="EKC3" s="318"/>
      <c r="EKD3" s="318"/>
      <c r="EKE3" s="318"/>
      <c r="EKF3" s="318"/>
      <c r="EKG3" s="318"/>
      <c r="EKH3" s="318"/>
      <c r="EKI3" s="318"/>
      <c r="EKJ3" s="318"/>
      <c r="EKK3" s="318"/>
      <c r="EKL3" s="318"/>
      <c r="EKM3" s="318"/>
      <c r="EKN3" s="318"/>
      <c r="EKO3" s="318"/>
      <c r="EKP3" s="318"/>
      <c r="EKQ3" s="318"/>
      <c r="EKR3" s="318"/>
      <c r="EKS3" s="318"/>
      <c r="EKT3" s="318"/>
      <c r="EKU3" s="318"/>
      <c r="EKV3" s="318"/>
      <c r="EKW3" s="318"/>
      <c r="EKX3" s="318"/>
      <c r="EKY3" s="318"/>
      <c r="EKZ3" s="318"/>
      <c r="ELA3" s="318"/>
      <c r="ELB3" s="318"/>
      <c r="ELC3" s="318"/>
      <c r="ELD3" s="318"/>
      <c r="ELE3" s="318"/>
      <c r="ELF3" s="318"/>
      <c r="ELG3" s="318"/>
      <c r="ELH3" s="318"/>
      <c r="ELI3" s="318"/>
      <c r="ELJ3" s="318"/>
      <c r="ELK3" s="318"/>
      <c r="ELL3" s="318"/>
      <c r="ELM3" s="318"/>
      <c r="ELN3" s="318"/>
      <c r="ELO3" s="318"/>
      <c r="ELP3" s="318"/>
      <c r="ELQ3" s="318"/>
      <c r="ELR3" s="318"/>
      <c r="ELS3" s="318"/>
      <c r="ELT3" s="318"/>
      <c r="ELU3" s="318"/>
      <c r="ELV3" s="318"/>
      <c r="ELW3" s="318"/>
      <c r="ELX3" s="318"/>
      <c r="ELY3" s="318"/>
      <c r="ELZ3" s="318"/>
      <c r="EMA3" s="318"/>
      <c r="EMB3" s="318"/>
      <c r="EMC3" s="318"/>
      <c r="EMD3" s="318"/>
      <c r="EME3" s="318"/>
      <c r="EMF3" s="318"/>
      <c r="EMG3" s="318"/>
      <c r="EMH3" s="318"/>
      <c r="EMI3" s="318"/>
      <c r="EMJ3" s="318"/>
      <c r="EMK3" s="318"/>
      <c r="EML3" s="318"/>
      <c r="EMM3" s="318"/>
      <c r="EMN3" s="318"/>
      <c r="EMO3" s="318"/>
      <c r="EMP3" s="318"/>
      <c r="EMQ3" s="318"/>
      <c r="EMR3" s="318"/>
      <c r="EMS3" s="318"/>
      <c r="EMT3" s="318"/>
      <c r="EMU3" s="318"/>
      <c r="EMV3" s="318"/>
      <c r="EMW3" s="318"/>
      <c r="EMX3" s="318"/>
      <c r="EMY3" s="318"/>
      <c r="EMZ3" s="318"/>
      <c r="ENA3" s="318"/>
      <c r="ENB3" s="318"/>
      <c r="ENC3" s="318"/>
      <c r="END3" s="318"/>
      <c r="ENE3" s="318"/>
      <c r="ENF3" s="318"/>
      <c r="ENG3" s="318"/>
      <c r="ENH3" s="318"/>
      <c r="ENI3" s="318"/>
      <c r="ENJ3" s="318"/>
      <c r="ENK3" s="318"/>
      <c r="ENL3" s="318"/>
      <c r="ENM3" s="318"/>
      <c r="ENN3" s="318"/>
      <c r="ENO3" s="318"/>
      <c r="ENP3" s="318"/>
      <c r="ENQ3" s="318"/>
      <c r="ENR3" s="318"/>
      <c r="ENS3" s="318"/>
      <c r="ENT3" s="318"/>
      <c r="ENU3" s="318"/>
      <c r="ENV3" s="318"/>
      <c r="ENW3" s="318"/>
      <c r="ENX3" s="318"/>
      <c r="ENY3" s="318"/>
      <c r="ENZ3" s="318"/>
      <c r="EOA3" s="318"/>
      <c r="EOB3" s="318"/>
      <c r="EOC3" s="318"/>
      <c r="EOD3" s="318"/>
      <c r="EOE3" s="318"/>
      <c r="EOF3" s="318"/>
      <c r="EOG3" s="318"/>
      <c r="EOH3" s="318"/>
      <c r="EOI3" s="318"/>
      <c r="EOJ3" s="318"/>
      <c r="EOK3" s="318"/>
      <c r="EOL3" s="318"/>
      <c r="EOM3" s="318"/>
      <c r="EON3" s="318"/>
      <c r="EOO3" s="318"/>
      <c r="EOP3" s="318"/>
      <c r="EOQ3" s="318"/>
      <c r="EOR3" s="318"/>
      <c r="EOS3" s="318"/>
      <c r="EOT3" s="318"/>
      <c r="EOU3" s="318"/>
      <c r="EOV3" s="318"/>
      <c r="EOW3" s="318"/>
      <c r="EOX3" s="318"/>
      <c r="EOY3" s="318"/>
      <c r="EOZ3" s="318"/>
      <c r="EPA3" s="318"/>
      <c r="EPB3" s="318"/>
      <c r="EPC3" s="318"/>
      <c r="EPD3" s="318"/>
      <c r="EPE3" s="318"/>
      <c r="EPF3" s="318"/>
      <c r="EPG3" s="318"/>
      <c r="EPH3" s="318"/>
      <c r="EPI3" s="318"/>
      <c r="EPJ3" s="318"/>
      <c r="EPK3" s="318"/>
      <c r="EPL3" s="318"/>
      <c r="EPM3" s="318"/>
      <c r="EPN3" s="318"/>
      <c r="EPO3" s="318"/>
      <c r="EPP3" s="318"/>
      <c r="EPQ3" s="318"/>
      <c r="EPR3" s="318"/>
      <c r="EPS3" s="318"/>
      <c r="EPT3" s="318"/>
      <c r="EPU3" s="318"/>
      <c r="EPV3" s="318"/>
      <c r="EPW3" s="318"/>
      <c r="EPX3" s="318"/>
      <c r="EPY3" s="318"/>
      <c r="EPZ3" s="318"/>
      <c r="EQA3" s="318"/>
      <c r="EQB3" s="318"/>
      <c r="EQC3" s="318"/>
      <c r="EQD3" s="318"/>
      <c r="EQE3" s="318"/>
      <c r="EQF3" s="318"/>
      <c r="EQG3" s="318"/>
      <c r="EQH3" s="318"/>
      <c r="EQI3" s="318"/>
      <c r="EQJ3" s="318"/>
      <c r="EQK3" s="318"/>
      <c r="EQL3" s="318"/>
      <c r="EQM3" s="318"/>
      <c r="EQN3" s="318"/>
      <c r="EQO3" s="318"/>
      <c r="EQP3" s="318"/>
      <c r="EQQ3" s="318"/>
      <c r="EQR3" s="318"/>
      <c r="EQS3" s="318"/>
      <c r="EQT3" s="318"/>
      <c r="EQU3" s="318"/>
      <c r="EQV3" s="318"/>
      <c r="EQW3" s="318"/>
      <c r="EQX3" s="318"/>
      <c r="EQY3" s="318"/>
      <c r="EQZ3" s="318"/>
      <c r="ERA3" s="318"/>
      <c r="ERB3" s="318"/>
      <c r="ERC3" s="318"/>
      <c r="ERD3" s="318"/>
      <c r="ERE3" s="318"/>
      <c r="ERF3" s="318"/>
      <c r="ERG3" s="318"/>
      <c r="ERH3" s="318"/>
      <c r="ERI3" s="318"/>
      <c r="ERJ3" s="318"/>
      <c r="ERK3" s="318"/>
      <c r="ERL3" s="318"/>
      <c r="ERM3" s="318"/>
      <c r="ERN3" s="318"/>
      <c r="ERO3" s="318"/>
      <c r="ERP3" s="318"/>
      <c r="ERQ3" s="318"/>
      <c r="ERR3" s="318"/>
      <c r="ERS3" s="318"/>
      <c r="ERT3" s="318"/>
      <c r="ERU3" s="318"/>
      <c r="ERV3" s="318"/>
      <c r="ERW3" s="318"/>
      <c r="ERX3" s="318"/>
      <c r="ERY3" s="318"/>
      <c r="ERZ3" s="318"/>
      <c r="ESA3" s="318"/>
      <c r="ESB3" s="318"/>
      <c r="ESC3" s="318"/>
      <c r="ESD3" s="318"/>
      <c r="ESE3" s="318"/>
      <c r="ESF3" s="318"/>
      <c r="ESG3" s="318"/>
      <c r="ESH3" s="318"/>
      <c r="ESI3" s="318"/>
      <c r="ESJ3" s="318"/>
      <c r="ESK3" s="318"/>
      <c r="ESL3" s="318"/>
      <c r="ESM3" s="318"/>
      <c r="ESN3" s="318"/>
      <c r="ESO3" s="318"/>
      <c r="ESP3" s="318"/>
      <c r="ESQ3" s="318"/>
      <c r="ESR3" s="318"/>
      <c r="ESS3" s="318"/>
      <c r="EST3" s="318"/>
      <c r="ESU3" s="318"/>
      <c r="ESV3" s="318"/>
      <c r="ESW3" s="318"/>
      <c r="ESX3" s="318"/>
      <c r="ESY3" s="318"/>
      <c r="ESZ3" s="318"/>
      <c r="ETA3" s="318"/>
      <c r="ETB3" s="318"/>
      <c r="ETC3" s="318"/>
      <c r="ETD3" s="318"/>
      <c r="ETE3" s="318"/>
      <c r="ETF3" s="318"/>
      <c r="ETG3" s="318"/>
      <c r="ETH3" s="318"/>
      <c r="ETI3" s="318"/>
      <c r="ETJ3" s="318"/>
      <c r="ETK3" s="318"/>
      <c r="ETL3" s="318"/>
      <c r="ETM3" s="318"/>
      <c r="ETN3" s="318"/>
      <c r="ETO3" s="318"/>
      <c r="ETP3" s="318"/>
      <c r="ETQ3" s="318"/>
      <c r="ETR3" s="318"/>
      <c r="ETS3" s="318"/>
      <c r="ETT3" s="318"/>
      <c r="ETU3" s="318"/>
      <c r="ETV3" s="318"/>
      <c r="ETW3" s="318"/>
      <c r="ETX3" s="318"/>
      <c r="ETY3" s="318"/>
      <c r="ETZ3" s="318"/>
      <c r="EUA3" s="318"/>
      <c r="EUB3" s="318"/>
      <c r="EUC3" s="318"/>
      <c r="EUD3" s="318"/>
      <c r="EUE3" s="318"/>
      <c r="EUF3" s="318"/>
      <c r="EUG3" s="318"/>
      <c r="EUH3" s="318"/>
      <c r="EUI3" s="318"/>
      <c r="EUJ3" s="318"/>
      <c r="EUK3" s="318"/>
      <c r="EUL3" s="318"/>
      <c r="EUM3" s="318"/>
      <c r="EUN3" s="318"/>
      <c r="EUO3" s="318"/>
      <c r="EUP3" s="318"/>
      <c r="EUQ3" s="318"/>
      <c r="EUR3" s="318"/>
      <c r="EUS3" s="318"/>
      <c r="EUT3" s="318"/>
      <c r="EUU3" s="318"/>
      <c r="EUV3" s="318"/>
      <c r="EUW3" s="318"/>
      <c r="EUX3" s="318"/>
      <c r="EUY3" s="318"/>
      <c r="EUZ3" s="318"/>
      <c r="EVA3" s="318"/>
      <c r="EVB3" s="318"/>
      <c r="EVC3" s="318"/>
      <c r="EVD3" s="318"/>
      <c r="EVE3" s="318"/>
      <c r="EVF3" s="318"/>
      <c r="EVG3" s="318"/>
      <c r="EVH3" s="318"/>
      <c r="EVI3" s="318"/>
      <c r="EVJ3" s="318"/>
      <c r="EVK3" s="318"/>
      <c r="EVL3" s="318"/>
      <c r="EVM3" s="318"/>
      <c r="EVN3" s="318"/>
      <c r="EVO3" s="318"/>
      <c r="EVP3" s="318"/>
      <c r="EVQ3" s="318"/>
      <c r="EVR3" s="318"/>
      <c r="EVS3" s="318"/>
      <c r="EVT3" s="318"/>
      <c r="EVU3" s="318"/>
      <c r="EVV3" s="318"/>
      <c r="EVW3" s="318"/>
      <c r="EVX3" s="318"/>
      <c r="EVY3" s="318"/>
      <c r="EVZ3" s="318"/>
      <c r="EWA3" s="318"/>
      <c r="EWB3" s="318"/>
      <c r="EWC3" s="318"/>
      <c r="EWD3" s="318"/>
      <c r="EWE3" s="318"/>
      <c r="EWF3" s="318"/>
      <c r="EWG3" s="318"/>
      <c r="EWH3" s="318"/>
      <c r="EWI3" s="318"/>
      <c r="EWJ3" s="318"/>
      <c r="EWK3" s="318"/>
      <c r="EWL3" s="318"/>
      <c r="EWM3" s="318"/>
      <c r="EWN3" s="318"/>
      <c r="EWO3" s="318"/>
      <c r="EWP3" s="318"/>
      <c r="EWQ3" s="318"/>
      <c r="EWR3" s="318"/>
      <c r="EWS3" s="318"/>
      <c r="EWT3" s="318"/>
      <c r="EWU3" s="318"/>
      <c r="EWV3" s="318"/>
      <c r="EWW3" s="318"/>
      <c r="EWX3" s="318"/>
      <c r="EWY3" s="318"/>
      <c r="EWZ3" s="318"/>
      <c r="EXA3" s="318"/>
      <c r="EXB3" s="318"/>
      <c r="EXC3" s="318"/>
      <c r="EXD3" s="318"/>
      <c r="EXE3" s="318"/>
      <c r="EXF3" s="318"/>
      <c r="EXG3" s="318"/>
      <c r="EXH3" s="318"/>
      <c r="EXI3" s="318"/>
      <c r="EXJ3" s="318"/>
      <c r="EXK3" s="318"/>
      <c r="EXL3" s="318"/>
      <c r="EXM3" s="318"/>
      <c r="EXN3" s="318"/>
      <c r="EXO3" s="318"/>
      <c r="EXP3" s="318"/>
      <c r="EXQ3" s="318"/>
      <c r="EXR3" s="318"/>
      <c r="EXS3" s="318"/>
      <c r="EXT3" s="318"/>
      <c r="EXU3" s="318"/>
      <c r="EXV3" s="318"/>
      <c r="EXW3" s="318"/>
      <c r="EXX3" s="318"/>
      <c r="EXY3" s="318"/>
      <c r="EXZ3" s="318"/>
      <c r="EYA3" s="318"/>
      <c r="EYB3" s="318"/>
      <c r="EYC3" s="318"/>
      <c r="EYD3" s="318"/>
      <c r="EYE3" s="318"/>
      <c r="EYF3" s="318"/>
      <c r="EYG3" s="318"/>
      <c r="EYH3" s="318"/>
      <c r="EYI3" s="318"/>
      <c r="EYJ3" s="318"/>
      <c r="EYK3" s="318"/>
      <c r="EYL3" s="318"/>
      <c r="EYM3" s="318"/>
      <c r="EYN3" s="318"/>
      <c r="EYO3" s="318"/>
      <c r="EYP3" s="318"/>
      <c r="EYQ3" s="318"/>
      <c r="EYR3" s="318"/>
      <c r="EYS3" s="318"/>
      <c r="EYT3" s="318"/>
      <c r="EYU3" s="318"/>
      <c r="EYV3" s="318"/>
      <c r="EYW3" s="318"/>
      <c r="EYX3" s="318"/>
      <c r="EYY3" s="318"/>
      <c r="EYZ3" s="318"/>
      <c r="EZA3" s="318"/>
      <c r="EZB3" s="318"/>
      <c r="EZC3" s="318"/>
      <c r="EZD3" s="318"/>
      <c r="EZE3" s="318"/>
      <c r="EZF3" s="318"/>
      <c r="EZG3" s="318"/>
      <c r="EZH3" s="318"/>
      <c r="EZI3" s="318"/>
      <c r="EZJ3" s="318"/>
      <c r="EZK3" s="318"/>
      <c r="EZL3" s="318"/>
      <c r="EZM3" s="318"/>
      <c r="EZN3" s="318"/>
      <c r="EZO3" s="318"/>
      <c r="EZP3" s="318"/>
      <c r="EZQ3" s="318"/>
      <c r="EZR3" s="318"/>
      <c r="EZS3" s="318"/>
      <c r="EZT3" s="318"/>
      <c r="EZU3" s="318"/>
      <c r="EZV3" s="318"/>
      <c r="EZW3" s="318"/>
      <c r="EZX3" s="318"/>
      <c r="EZY3" s="318"/>
      <c r="EZZ3" s="318"/>
      <c r="FAA3" s="318"/>
      <c r="FAB3" s="318"/>
      <c r="FAC3" s="318"/>
      <c r="FAD3" s="318"/>
      <c r="FAE3" s="318"/>
      <c r="FAF3" s="318"/>
      <c r="FAG3" s="318"/>
      <c r="FAH3" s="318"/>
      <c r="FAI3" s="318"/>
      <c r="FAJ3" s="318"/>
      <c r="FAK3" s="318"/>
      <c r="FAL3" s="318"/>
      <c r="FAM3" s="318"/>
      <c r="FAN3" s="318"/>
      <c r="FAO3" s="318"/>
      <c r="FAP3" s="318"/>
      <c r="FAQ3" s="318"/>
      <c r="FAR3" s="318"/>
      <c r="FAS3" s="318"/>
      <c r="FAT3" s="318"/>
      <c r="FAU3" s="318"/>
      <c r="FAV3" s="318"/>
      <c r="FAW3" s="318"/>
      <c r="FAX3" s="318"/>
      <c r="FAY3" s="318"/>
      <c r="FAZ3" s="318"/>
      <c r="FBA3" s="318"/>
      <c r="FBB3" s="318"/>
      <c r="FBC3" s="318"/>
      <c r="FBD3" s="318"/>
      <c r="FBE3" s="318"/>
      <c r="FBF3" s="318"/>
      <c r="FBG3" s="318"/>
      <c r="FBH3" s="318"/>
      <c r="FBI3" s="318"/>
      <c r="FBJ3" s="318"/>
      <c r="FBK3" s="318"/>
      <c r="FBL3" s="318"/>
      <c r="FBM3" s="318"/>
      <c r="FBN3" s="318"/>
      <c r="FBO3" s="318"/>
      <c r="FBP3" s="318"/>
      <c r="FBQ3" s="318"/>
      <c r="FBR3" s="318"/>
      <c r="FBS3" s="318"/>
      <c r="FBT3" s="318"/>
      <c r="FBU3" s="318"/>
      <c r="FBV3" s="318"/>
      <c r="FBW3" s="318"/>
      <c r="FBX3" s="318"/>
      <c r="FBY3" s="318"/>
      <c r="FBZ3" s="318"/>
      <c r="FCA3" s="318"/>
      <c r="FCB3" s="318"/>
      <c r="FCC3" s="318"/>
      <c r="FCD3" s="318"/>
      <c r="FCE3" s="318"/>
      <c r="FCF3" s="318"/>
      <c r="FCG3" s="318"/>
      <c r="FCH3" s="318"/>
      <c r="FCI3" s="318"/>
      <c r="FCJ3" s="318"/>
      <c r="FCK3" s="318"/>
      <c r="FCL3" s="318"/>
      <c r="FCM3" s="318"/>
      <c r="FCN3" s="318"/>
      <c r="FCO3" s="318"/>
      <c r="FCP3" s="318"/>
      <c r="FCQ3" s="318"/>
      <c r="FCR3" s="318"/>
      <c r="FCS3" s="318"/>
      <c r="FCT3" s="318"/>
      <c r="FCU3" s="318"/>
      <c r="FCV3" s="318"/>
      <c r="FCW3" s="318"/>
      <c r="FCX3" s="318"/>
      <c r="FCY3" s="318"/>
      <c r="FCZ3" s="318"/>
      <c r="FDA3" s="318"/>
      <c r="FDB3" s="318"/>
      <c r="FDC3" s="318"/>
      <c r="FDD3" s="318"/>
      <c r="FDE3" s="318"/>
      <c r="FDF3" s="318"/>
      <c r="FDG3" s="318"/>
      <c r="FDH3" s="318"/>
      <c r="FDI3" s="318"/>
      <c r="FDJ3" s="318"/>
      <c r="FDK3" s="318"/>
      <c r="FDL3" s="318"/>
      <c r="FDM3" s="318"/>
      <c r="FDN3" s="318"/>
      <c r="FDO3" s="318"/>
      <c r="FDP3" s="318"/>
      <c r="FDQ3" s="318"/>
      <c r="FDR3" s="318"/>
      <c r="FDS3" s="318"/>
      <c r="FDT3" s="318"/>
      <c r="FDU3" s="318"/>
      <c r="FDV3" s="318"/>
      <c r="FDW3" s="318"/>
      <c r="FDX3" s="318"/>
      <c r="FDY3" s="318"/>
      <c r="FDZ3" s="318"/>
      <c r="FEA3" s="318"/>
      <c r="FEB3" s="318"/>
      <c r="FEC3" s="318"/>
      <c r="FED3" s="318"/>
      <c r="FEE3" s="318"/>
      <c r="FEF3" s="318"/>
      <c r="FEG3" s="318"/>
      <c r="FEH3" s="318"/>
      <c r="FEI3" s="318"/>
      <c r="FEJ3" s="318"/>
      <c r="FEK3" s="318"/>
      <c r="FEL3" s="318"/>
      <c r="FEM3" s="318"/>
      <c r="FEN3" s="318"/>
      <c r="FEO3" s="318"/>
      <c r="FEP3" s="318"/>
      <c r="FEQ3" s="318"/>
      <c r="FER3" s="318"/>
      <c r="FES3" s="318"/>
      <c r="FET3" s="318"/>
      <c r="FEU3" s="318"/>
      <c r="FEV3" s="318"/>
      <c r="FEW3" s="318"/>
      <c r="FEX3" s="318"/>
      <c r="FEY3" s="318"/>
      <c r="FEZ3" s="318"/>
      <c r="FFA3" s="318"/>
      <c r="FFB3" s="318"/>
      <c r="FFC3" s="318"/>
      <c r="FFD3" s="318"/>
      <c r="FFE3" s="318"/>
      <c r="FFF3" s="318"/>
      <c r="FFG3" s="318"/>
      <c r="FFH3" s="318"/>
      <c r="FFI3" s="318"/>
      <c r="FFJ3" s="318"/>
      <c r="FFK3" s="318"/>
      <c r="FFL3" s="318"/>
      <c r="FFM3" s="318"/>
      <c r="FFN3" s="318"/>
      <c r="FFO3" s="318"/>
      <c r="FFP3" s="318"/>
      <c r="FFQ3" s="318"/>
      <c r="FFR3" s="318"/>
      <c r="FFS3" s="318"/>
      <c r="FFT3" s="318"/>
      <c r="FFU3" s="318"/>
      <c r="FFV3" s="318"/>
      <c r="FFW3" s="318"/>
      <c r="FFX3" s="318"/>
      <c r="FFY3" s="318"/>
      <c r="FFZ3" s="318"/>
      <c r="FGA3" s="318"/>
      <c r="FGB3" s="318"/>
      <c r="FGC3" s="318"/>
      <c r="FGD3" s="318"/>
      <c r="FGE3" s="318"/>
      <c r="FGF3" s="318"/>
      <c r="FGG3" s="318"/>
      <c r="FGH3" s="318"/>
      <c r="FGI3" s="318"/>
      <c r="FGJ3" s="318"/>
      <c r="FGK3" s="318"/>
      <c r="FGL3" s="318"/>
      <c r="FGM3" s="318"/>
      <c r="FGN3" s="318"/>
      <c r="FGO3" s="318"/>
      <c r="FGP3" s="318"/>
      <c r="FGQ3" s="318"/>
      <c r="FGR3" s="318"/>
      <c r="FGS3" s="318"/>
      <c r="FGT3" s="318"/>
      <c r="FGU3" s="318"/>
      <c r="FGV3" s="318"/>
      <c r="FGW3" s="318"/>
      <c r="FGX3" s="318"/>
      <c r="FGY3" s="318"/>
      <c r="FGZ3" s="318"/>
      <c r="FHA3" s="318"/>
      <c r="FHB3" s="318"/>
      <c r="FHC3" s="318"/>
      <c r="FHD3" s="318"/>
      <c r="FHE3" s="318"/>
      <c r="FHF3" s="318"/>
      <c r="FHG3" s="318"/>
      <c r="FHH3" s="318"/>
      <c r="FHI3" s="318"/>
      <c r="FHJ3" s="318"/>
      <c r="FHK3" s="318"/>
      <c r="FHL3" s="318"/>
      <c r="FHM3" s="318"/>
      <c r="FHN3" s="318"/>
      <c r="FHO3" s="318"/>
      <c r="FHP3" s="318"/>
      <c r="FHQ3" s="318"/>
      <c r="FHR3" s="318"/>
      <c r="FHS3" s="318"/>
      <c r="FHT3" s="318"/>
      <c r="FHU3" s="318"/>
      <c r="FHV3" s="318"/>
      <c r="FHW3" s="318"/>
      <c r="FHX3" s="318"/>
      <c r="FHY3" s="318"/>
      <c r="FHZ3" s="318"/>
      <c r="FIA3" s="318"/>
      <c r="FIB3" s="318"/>
      <c r="FIC3" s="318"/>
      <c r="FID3" s="318"/>
      <c r="FIE3" s="318"/>
      <c r="FIF3" s="318"/>
      <c r="FIG3" s="318"/>
      <c r="FIH3" s="318"/>
      <c r="FII3" s="318"/>
      <c r="FIJ3" s="318"/>
      <c r="FIK3" s="318"/>
      <c r="FIL3" s="318"/>
      <c r="FIM3" s="318"/>
      <c r="FIN3" s="318"/>
      <c r="FIO3" s="318"/>
      <c r="FIP3" s="318"/>
      <c r="FIQ3" s="318"/>
      <c r="FIR3" s="318"/>
      <c r="FIS3" s="318"/>
      <c r="FIT3" s="318"/>
      <c r="FIU3" s="318"/>
      <c r="FIV3" s="318"/>
      <c r="FIW3" s="318"/>
      <c r="FIX3" s="318"/>
      <c r="FIY3" s="318"/>
      <c r="FIZ3" s="318"/>
      <c r="FJA3" s="318"/>
      <c r="FJB3" s="318"/>
      <c r="FJC3" s="318"/>
      <c r="FJD3" s="318"/>
      <c r="FJE3" s="318"/>
      <c r="FJF3" s="318"/>
      <c r="FJG3" s="318"/>
      <c r="FJH3" s="318"/>
      <c r="FJI3" s="318"/>
      <c r="FJJ3" s="318"/>
      <c r="FJK3" s="318"/>
      <c r="FJL3" s="318"/>
      <c r="FJM3" s="318"/>
      <c r="FJN3" s="318"/>
      <c r="FJO3" s="318"/>
      <c r="FJP3" s="318"/>
      <c r="FJQ3" s="318"/>
      <c r="FJR3" s="318"/>
      <c r="FJS3" s="318"/>
      <c r="FJT3" s="318"/>
      <c r="FJU3" s="318"/>
      <c r="FJV3" s="318"/>
      <c r="FJW3" s="318"/>
      <c r="FJX3" s="318"/>
      <c r="FJY3" s="318"/>
      <c r="FJZ3" s="318"/>
      <c r="FKA3" s="318"/>
      <c r="FKB3" s="318"/>
      <c r="FKC3" s="318"/>
      <c r="FKD3" s="318"/>
      <c r="FKE3" s="318"/>
      <c r="FKF3" s="318"/>
      <c r="FKG3" s="318"/>
      <c r="FKH3" s="318"/>
      <c r="FKI3" s="318"/>
      <c r="FKJ3" s="318"/>
      <c r="FKK3" s="318"/>
      <c r="FKL3" s="318"/>
      <c r="FKM3" s="318"/>
      <c r="FKN3" s="318"/>
      <c r="FKO3" s="318"/>
      <c r="FKP3" s="318"/>
      <c r="FKQ3" s="318"/>
      <c r="FKR3" s="318"/>
      <c r="FKS3" s="318"/>
      <c r="FKT3" s="318"/>
      <c r="FKU3" s="318"/>
      <c r="FKV3" s="318"/>
      <c r="FKW3" s="318"/>
      <c r="FKX3" s="318"/>
      <c r="FKY3" s="318"/>
      <c r="FKZ3" s="318"/>
      <c r="FLA3" s="318"/>
      <c r="FLB3" s="318"/>
      <c r="FLC3" s="318"/>
      <c r="FLD3" s="318"/>
      <c r="FLE3" s="318"/>
      <c r="FLF3" s="318"/>
      <c r="FLG3" s="318"/>
      <c r="FLH3" s="318"/>
      <c r="FLI3" s="318"/>
      <c r="FLJ3" s="318"/>
      <c r="FLK3" s="318"/>
      <c r="FLL3" s="318"/>
      <c r="FLM3" s="318"/>
      <c r="FLN3" s="318"/>
      <c r="FLO3" s="318"/>
      <c r="FLP3" s="318"/>
      <c r="FLQ3" s="318"/>
      <c r="FLR3" s="318"/>
      <c r="FLS3" s="318"/>
      <c r="FLT3" s="318"/>
      <c r="FLU3" s="318"/>
      <c r="FLV3" s="318"/>
      <c r="FLW3" s="318"/>
      <c r="FLX3" s="318"/>
      <c r="FLY3" s="318"/>
      <c r="FLZ3" s="318"/>
      <c r="FMA3" s="318"/>
      <c r="FMB3" s="318"/>
      <c r="FMC3" s="318"/>
      <c r="FMD3" s="318"/>
      <c r="FME3" s="318"/>
      <c r="FMF3" s="318"/>
      <c r="FMG3" s="318"/>
      <c r="FMH3" s="318"/>
      <c r="FMI3" s="318"/>
      <c r="FMJ3" s="318"/>
      <c r="FMK3" s="318"/>
      <c r="FML3" s="318"/>
      <c r="FMM3" s="318"/>
      <c r="FMN3" s="318"/>
      <c r="FMO3" s="318"/>
      <c r="FMP3" s="318"/>
      <c r="FMQ3" s="318"/>
      <c r="FMR3" s="318"/>
      <c r="FMS3" s="318"/>
      <c r="FMT3" s="318"/>
      <c r="FMU3" s="318"/>
      <c r="FMV3" s="318"/>
      <c r="FMW3" s="318"/>
      <c r="FMX3" s="318"/>
      <c r="FMY3" s="318"/>
      <c r="FMZ3" s="318"/>
      <c r="FNA3" s="318"/>
      <c r="FNB3" s="318"/>
      <c r="FNC3" s="318"/>
      <c r="FND3" s="318"/>
      <c r="FNE3" s="318"/>
      <c r="FNF3" s="318"/>
      <c r="FNG3" s="318"/>
      <c r="FNH3" s="318"/>
      <c r="FNI3" s="318"/>
      <c r="FNJ3" s="318"/>
      <c r="FNK3" s="318"/>
      <c r="FNL3" s="318"/>
      <c r="FNM3" s="318"/>
      <c r="FNN3" s="318"/>
      <c r="FNO3" s="318"/>
      <c r="FNP3" s="318"/>
      <c r="FNQ3" s="318"/>
      <c r="FNR3" s="318"/>
      <c r="FNS3" s="318"/>
      <c r="FNT3" s="318"/>
      <c r="FNU3" s="318"/>
      <c r="FNV3" s="318"/>
      <c r="FNW3" s="318"/>
      <c r="FNX3" s="318"/>
      <c r="FNY3" s="318"/>
      <c r="FNZ3" s="318"/>
      <c r="FOA3" s="318"/>
      <c r="FOB3" s="318"/>
      <c r="FOC3" s="318"/>
      <c r="FOD3" s="318"/>
      <c r="FOE3" s="318"/>
      <c r="FOF3" s="318"/>
      <c r="FOG3" s="318"/>
      <c r="FOH3" s="318"/>
      <c r="FOI3" s="318"/>
      <c r="FOJ3" s="318"/>
      <c r="FOK3" s="318"/>
      <c r="FOL3" s="318"/>
      <c r="FOM3" s="318"/>
      <c r="FON3" s="318"/>
      <c r="FOO3" s="318"/>
      <c r="FOP3" s="318"/>
      <c r="FOQ3" s="318"/>
      <c r="FOR3" s="318"/>
      <c r="FOS3" s="318"/>
      <c r="FOT3" s="318"/>
      <c r="FOU3" s="318"/>
      <c r="FOV3" s="318"/>
      <c r="FOW3" s="318"/>
      <c r="FOX3" s="318"/>
      <c r="FOY3" s="318"/>
      <c r="FOZ3" s="318"/>
      <c r="FPA3" s="318"/>
      <c r="FPB3" s="318"/>
      <c r="FPC3" s="318"/>
      <c r="FPD3" s="318"/>
      <c r="FPE3" s="318"/>
      <c r="FPF3" s="318"/>
      <c r="FPG3" s="318"/>
      <c r="FPH3" s="318"/>
      <c r="FPI3" s="318"/>
      <c r="FPJ3" s="318"/>
      <c r="FPK3" s="318"/>
      <c r="FPL3" s="318"/>
      <c r="FPM3" s="318"/>
      <c r="FPN3" s="318"/>
      <c r="FPO3" s="318"/>
      <c r="FPP3" s="318"/>
      <c r="FPQ3" s="318"/>
      <c r="FPR3" s="318"/>
      <c r="FPS3" s="318"/>
      <c r="FPT3" s="318"/>
      <c r="FPU3" s="318"/>
      <c r="FPV3" s="318"/>
      <c r="FPW3" s="318"/>
      <c r="FPX3" s="318"/>
      <c r="FPY3" s="318"/>
      <c r="FPZ3" s="318"/>
      <c r="FQA3" s="318"/>
      <c r="FQB3" s="318"/>
      <c r="FQC3" s="318"/>
      <c r="FQD3" s="318"/>
      <c r="FQE3" s="318"/>
      <c r="FQF3" s="318"/>
      <c r="FQG3" s="318"/>
      <c r="FQH3" s="318"/>
      <c r="FQI3" s="318"/>
      <c r="FQJ3" s="318"/>
      <c r="FQK3" s="318"/>
      <c r="FQL3" s="318"/>
      <c r="FQM3" s="318"/>
      <c r="FQN3" s="318"/>
      <c r="FQO3" s="318"/>
      <c r="FQP3" s="318"/>
      <c r="FQQ3" s="318"/>
      <c r="FQR3" s="318"/>
      <c r="FQS3" s="318"/>
      <c r="FQT3" s="318"/>
      <c r="FQU3" s="318"/>
      <c r="FQV3" s="318"/>
      <c r="FQW3" s="318"/>
      <c r="FQX3" s="318"/>
      <c r="FQY3" s="318"/>
      <c r="FQZ3" s="318"/>
      <c r="FRA3" s="318"/>
      <c r="FRB3" s="318"/>
      <c r="FRC3" s="318"/>
      <c r="FRD3" s="318"/>
      <c r="FRE3" s="318"/>
      <c r="FRF3" s="318"/>
      <c r="FRG3" s="318"/>
      <c r="FRH3" s="318"/>
      <c r="FRI3" s="318"/>
      <c r="FRJ3" s="318"/>
      <c r="FRK3" s="318"/>
      <c r="FRL3" s="318"/>
      <c r="FRM3" s="318"/>
      <c r="FRN3" s="318"/>
      <c r="FRO3" s="318"/>
      <c r="FRP3" s="318"/>
      <c r="FRQ3" s="318"/>
      <c r="FRR3" s="318"/>
      <c r="FRS3" s="318"/>
      <c r="FRT3" s="318"/>
      <c r="FRU3" s="318"/>
      <c r="FRV3" s="318"/>
      <c r="FRW3" s="318"/>
      <c r="FRX3" s="318"/>
      <c r="FRY3" s="318"/>
      <c r="FRZ3" s="318"/>
      <c r="FSA3" s="318"/>
      <c r="FSB3" s="318"/>
      <c r="FSC3" s="318"/>
      <c r="FSD3" s="318"/>
      <c r="FSE3" s="318"/>
      <c r="FSF3" s="318"/>
      <c r="FSG3" s="318"/>
      <c r="FSH3" s="318"/>
      <c r="FSI3" s="318"/>
      <c r="FSJ3" s="318"/>
      <c r="FSK3" s="318"/>
      <c r="FSL3" s="318"/>
      <c r="FSM3" s="318"/>
      <c r="FSN3" s="318"/>
      <c r="FSO3" s="318"/>
      <c r="FSP3" s="318"/>
      <c r="FSQ3" s="318"/>
      <c r="FSR3" s="318"/>
      <c r="FSS3" s="318"/>
      <c r="FST3" s="318"/>
      <c r="FSU3" s="318"/>
      <c r="FSV3" s="318"/>
      <c r="FSW3" s="318"/>
      <c r="FSX3" s="318"/>
      <c r="FSY3" s="318"/>
      <c r="FSZ3" s="318"/>
      <c r="FTA3" s="318"/>
      <c r="FTB3" s="318"/>
      <c r="FTC3" s="318"/>
      <c r="FTD3" s="318"/>
      <c r="FTE3" s="318"/>
      <c r="FTF3" s="318"/>
      <c r="FTG3" s="318"/>
      <c r="FTH3" s="318"/>
      <c r="FTI3" s="318"/>
      <c r="FTJ3" s="318"/>
      <c r="FTK3" s="318"/>
      <c r="FTL3" s="318"/>
      <c r="FTM3" s="318"/>
      <c r="FTN3" s="318"/>
      <c r="FTO3" s="318"/>
      <c r="FTP3" s="318"/>
      <c r="FTQ3" s="318"/>
      <c r="FTR3" s="318"/>
      <c r="FTS3" s="318"/>
      <c r="FTT3" s="318"/>
      <c r="FTU3" s="318"/>
      <c r="FTV3" s="318"/>
      <c r="FTW3" s="318"/>
      <c r="FTX3" s="318"/>
      <c r="FTY3" s="318"/>
      <c r="FTZ3" s="318"/>
      <c r="FUA3" s="318"/>
      <c r="FUB3" s="318"/>
      <c r="FUC3" s="318"/>
      <c r="FUD3" s="318"/>
      <c r="FUE3" s="318"/>
      <c r="FUF3" s="318"/>
      <c r="FUG3" s="318"/>
      <c r="FUH3" s="318"/>
      <c r="FUI3" s="318"/>
      <c r="FUJ3" s="318"/>
      <c r="FUK3" s="318"/>
      <c r="FUL3" s="318"/>
      <c r="FUM3" s="318"/>
      <c r="FUN3" s="318"/>
      <c r="FUO3" s="318"/>
      <c r="FUP3" s="318"/>
      <c r="FUQ3" s="318"/>
      <c r="FUR3" s="318"/>
      <c r="FUS3" s="318"/>
      <c r="FUT3" s="318"/>
      <c r="FUU3" s="318"/>
      <c r="FUV3" s="318"/>
      <c r="FUW3" s="318"/>
      <c r="FUX3" s="318"/>
      <c r="FUY3" s="318"/>
      <c r="FUZ3" s="318"/>
      <c r="FVA3" s="318"/>
      <c r="FVB3" s="318"/>
      <c r="FVC3" s="318"/>
      <c r="FVD3" s="318"/>
      <c r="FVE3" s="318"/>
      <c r="FVF3" s="318"/>
      <c r="FVG3" s="318"/>
      <c r="FVH3" s="318"/>
      <c r="FVI3" s="318"/>
      <c r="FVJ3" s="318"/>
      <c r="FVK3" s="318"/>
      <c r="FVL3" s="318"/>
      <c r="FVM3" s="318"/>
      <c r="FVN3" s="318"/>
      <c r="FVO3" s="318"/>
      <c r="FVP3" s="318"/>
      <c r="FVQ3" s="318"/>
      <c r="FVR3" s="318"/>
      <c r="FVS3" s="318"/>
      <c r="FVT3" s="318"/>
      <c r="FVU3" s="318"/>
      <c r="FVV3" s="318"/>
      <c r="FVW3" s="318"/>
      <c r="FVX3" s="318"/>
      <c r="FVY3" s="318"/>
      <c r="FVZ3" s="318"/>
      <c r="FWA3" s="318"/>
      <c r="FWB3" s="318"/>
      <c r="FWC3" s="318"/>
      <c r="FWD3" s="318"/>
      <c r="FWE3" s="318"/>
      <c r="FWF3" s="318"/>
      <c r="FWG3" s="318"/>
      <c r="FWH3" s="318"/>
      <c r="FWI3" s="318"/>
      <c r="FWJ3" s="318"/>
      <c r="FWK3" s="318"/>
      <c r="FWL3" s="318"/>
      <c r="FWM3" s="318"/>
      <c r="FWN3" s="318"/>
      <c r="FWO3" s="318"/>
      <c r="FWP3" s="318"/>
      <c r="FWQ3" s="318"/>
      <c r="FWR3" s="318"/>
      <c r="FWS3" s="318"/>
      <c r="FWT3" s="318"/>
      <c r="FWU3" s="318"/>
      <c r="FWV3" s="318"/>
      <c r="FWW3" s="318"/>
      <c r="FWX3" s="318"/>
      <c r="FWY3" s="318"/>
      <c r="FWZ3" s="318"/>
      <c r="FXA3" s="318"/>
      <c r="FXB3" s="318"/>
      <c r="FXC3" s="318"/>
      <c r="FXD3" s="318"/>
      <c r="FXE3" s="318"/>
      <c r="FXF3" s="318"/>
      <c r="FXG3" s="318"/>
      <c r="FXH3" s="318"/>
      <c r="FXI3" s="318"/>
      <c r="FXJ3" s="318"/>
      <c r="FXK3" s="318"/>
      <c r="FXL3" s="318"/>
      <c r="FXM3" s="318"/>
      <c r="FXN3" s="318"/>
      <c r="FXO3" s="318"/>
      <c r="FXP3" s="318"/>
      <c r="FXQ3" s="318"/>
      <c r="FXR3" s="318"/>
      <c r="FXS3" s="318"/>
      <c r="FXT3" s="318"/>
      <c r="FXU3" s="318"/>
      <c r="FXV3" s="318"/>
      <c r="FXW3" s="318"/>
      <c r="FXX3" s="318"/>
      <c r="FXY3" s="318"/>
      <c r="FXZ3" s="318"/>
      <c r="FYA3" s="318"/>
      <c r="FYB3" s="318"/>
      <c r="FYC3" s="318"/>
      <c r="FYD3" s="318"/>
      <c r="FYE3" s="318"/>
      <c r="FYF3" s="318"/>
      <c r="FYG3" s="318"/>
      <c r="FYH3" s="318"/>
      <c r="FYI3" s="318"/>
      <c r="FYJ3" s="318"/>
      <c r="FYK3" s="318"/>
      <c r="FYL3" s="318"/>
      <c r="FYM3" s="318"/>
      <c r="FYN3" s="318"/>
      <c r="FYO3" s="318"/>
      <c r="FYP3" s="318"/>
      <c r="FYQ3" s="318"/>
      <c r="FYR3" s="318"/>
      <c r="FYS3" s="318"/>
      <c r="FYT3" s="318"/>
      <c r="FYU3" s="318"/>
      <c r="FYV3" s="318"/>
      <c r="FYW3" s="318"/>
      <c r="FYX3" s="318"/>
      <c r="FYY3" s="318"/>
      <c r="FYZ3" s="318"/>
      <c r="FZA3" s="318"/>
      <c r="FZB3" s="318"/>
      <c r="FZC3" s="318"/>
      <c r="FZD3" s="318"/>
      <c r="FZE3" s="318"/>
      <c r="FZF3" s="318"/>
      <c r="FZG3" s="318"/>
      <c r="FZH3" s="318"/>
      <c r="FZI3" s="318"/>
      <c r="FZJ3" s="318"/>
      <c r="FZK3" s="318"/>
      <c r="FZL3" s="318"/>
      <c r="FZM3" s="318"/>
      <c r="FZN3" s="318"/>
      <c r="FZO3" s="318"/>
      <c r="FZP3" s="318"/>
      <c r="FZQ3" s="318"/>
      <c r="FZR3" s="318"/>
      <c r="FZS3" s="318"/>
      <c r="FZT3" s="318"/>
      <c r="FZU3" s="318"/>
      <c r="FZV3" s="318"/>
      <c r="FZW3" s="318"/>
      <c r="FZX3" s="318"/>
      <c r="FZY3" s="318"/>
      <c r="FZZ3" s="318"/>
      <c r="GAA3" s="318"/>
      <c r="GAB3" s="318"/>
      <c r="GAC3" s="318"/>
      <c r="GAD3" s="318"/>
      <c r="GAE3" s="318"/>
      <c r="GAF3" s="318"/>
      <c r="GAG3" s="318"/>
      <c r="GAH3" s="318"/>
      <c r="GAI3" s="318"/>
      <c r="GAJ3" s="318"/>
      <c r="GAK3" s="318"/>
      <c r="GAL3" s="318"/>
      <c r="GAM3" s="318"/>
      <c r="GAN3" s="318"/>
      <c r="GAO3" s="318"/>
      <c r="GAP3" s="318"/>
      <c r="GAQ3" s="318"/>
      <c r="GAR3" s="318"/>
      <c r="GAS3" s="318"/>
      <c r="GAT3" s="318"/>
      <c r="GAU3" s="318"/>
      <c r="GAV3" s="318"/>
      <c r="GAW3" s="318"/>
      <c r="GAX3" s="318"/>
      <c r="GAY3" s="318"/>
      <c r="GAZ3" s="318"/>
      <c r="GBA3" s="318"/>
      <c r="GBB3" s="318"/>
      <c r="GBC3" s="318"/>
      <c r="GBD3" s="318"/>
      <c r="GBE3" s="318"/>
      <c r="GBF3" s="318"/>
      <c r="GBG3" s="318"/>
      <c r="GBH3" s="318"/>
      <c r="GBI3" s="318"/>
      <c r="GBJ3" s="318"/>
      <c r="GBK3" s="318"/>
      <c r="GBL3" s="318"/>
      <c r="GBM3" s="318"/>
      <c r="GBN3" s="318"/>
      <c r="GBO3" s="318"/>
      <c r="GBP3" s="318"/>
      <c r="GBQ3" s="318"/>
      <c r="GBR3" s="318"/>
      <c r="GBS3" s="318"/>
      <c r="GBT3" s="318"/>
      <c r="GBU3" s="318"/>
      <c r="GBV3" s="318"/>
      <c r="GBW3" s="318"/>
      <c r="GBX3" s="318"/>
      <c r="GBY3" s="318"/>
      <c r="GBZ3" s="318"/>
      <c r="GCA3" s="318"/>
      <c r="GCB3" s="318"/>
      <c r="GCC3" s="318"/>
      <c r="GCD3" s="318"/>
      <c r="GCE3" s="318"/>
      <c r="GCF3" s="318"/>
      <c r="GCG3" s="318"/>
      <c r="GCH3" s="318"/>
      <c r="GCI3" s="318"/>
      <c r="GCJ3" s="318"/>
      <c r="GCK3" s="318"/>
      <c r="GCL3" s="318"/>
      <c r="GCM3" s="318"/>
      <c r="GCN3" s="318"/>
      <c r="GCO3" s="318"/>
      <c r="GCP3" s="318"/>
      <c r="GCQ3" s="318"/>
      <c r="GCR3" s="318"/>
      <c r="GCS3" s="318"/>
      <c r="GCT3" s="318"/>
      <c r="GCU3" s="318"/>
      <c r="GCV3" s="318"/>
      <c r="GCW3" s="318"/>
      <c r="GCX3" s="318"/>
      <c r="GCY3" s="318"/>
      <c r="GCZ3" s="318"/>
      <c r="GDA3" s="318"/>
      <c r="GDB3" s="318"/>
      <c r="GDC3" s="318"/>
      <c r="GDD3" s="318"/>
      <c r="GDE3" s="318"/>
      <c r="GDF3" s="318"/>
      <c r="GDG3" s="318"/>
      <c r="GDH3" s="318"/>
      <c r="GDI3" s="318"/>
      <c r="GDJ3" s="318"/>
      <c r="GDK3" s="318"/>
      <c r="GDL3" s="318"/>
      <c r="GDM3" s="318"/>
      <c r="GDN3" s="318"/>
      <c r="GDO3" s="318"/>
      <c r="GDP3" s="318"/>
      <c r="GDQ3" s="318"/>
      <c r="GDR3" s="318"/>
      <c r="GDS3" s="318"/>
      <c r="GDT3" s="318"/>
      <c r="GDU3" s="318"/>
      <c r="GDV3" s="318"/>
      <c r="GDW3" s="318"/>
      <c r="GDX3" s="318"/>
      <c r="GDY3" s="318"/>
      <c r="GDZ3" s="318"/>
      <c r="GEA3" s="318"/>
      <c r="GEB3" s="318"/>
      <c r="GEC3" s="318"/>
      <c r="GED3" s="318"/>
      <c r="GEE3" s="318"/>
      <c r="GEF3" s="318"/>
      <c r="GEG3" s="318"/>
      <c r="GEH3" s="318"/>
      <c r="GEI3" s="318"/>
      <c r="GEJ3" s="318"/>
      <c r="GEK3" s="318"/>
      <c r="GEL3" s="318"/>
      <c r="GEM3" s="318"/>
      <c r="GEN3" s="318"/>
      <c r="GEO3" s="318"/>
      <c r="GEP3" s="318"/>
      <c r="GEQ3" s="318"/>
      <c r="GER3" s="318"/>
      <c r="GES3" s="318"/>
      <c r="GET3" s="318"/>
      <c r="GEU3" s="318"/>
      <c r="GEV3" s="318"/>
      <c r="GEW3" s="318"/>
      <c r="GEX3" s="318"/>
      <c r="GEY3" s="318"/>
      <c r="GEZ3" s="318"/>
      <c r="GFA3" s="318"/>
      <c r="GFB3" s="318"/>
      <c r="GFC3" s="318"/>
      <c r="GFD3" s="318"/>
      <c r="GFE3" s="318"/>
      <c r="GFF3" s="318"/>
      <c r="GFG3" s="318"/>
      <c r="GFH3" s="318"/>
      <c r="GFI3" s="318"/>
      <c r="GFJ3" s="318"/>
      <c r="GFK3" s="318"/>
      <c r="GFL3" s="318"/>
      <c r="GFM3" s="318"/>
      <c r="GFN3" s="318"/>
      <c r="GFO3" s="318"/>
      <c r="GFP3" s="318"/>
      <c r="GFQ3" s="318"/>
      <c r="GFR3" s="318"/>
      <c r="GFS3" s="318"/>
      <c r="GFT3" s="318"/>
      <c r="GFU3" s="318"/>
      <c r="GFV3" s="318"/>
      <c r="GFW3" s="318"/>
      <c r="GFX3" s="318"/>
      <c r="GFY3" s="318"/>
      <c r="GFZ3" s="318"/>
      <c r="GGA3" s="318"/>
      <c r="GGB3" s="318"/>
      <c r="GGC3" s="318"/>
      <c r="GGD3" s="318"/>
      <c r="GGE3" s="318"/>
      <c r="GGF3" s="318"/>
      <c r="GGG3" s="318"/>
      <c r="GGH3" s="318"/>
      <c r="GGI3" s="318"/>
      <c r="GGJ3" s="318"/>
      <c r="GGK3" s="318"/>
      <c r="GGL3" s="318"/>
      <c r="GGM3" s="318"/>
      <c r="GGN3" s="318"/>
      <c r="GGO3" s="318"/>
      <c r="GGP3" s="318"/>
      <c r="GGQ3" s="318"/>
      <c r="GGR3" s="318"/>
      <c r="GGS3" s="318"/>
      <c r="GGT3" s="318"/>
      <c r="GGU3" s="318"/>
      <c r="GGV3" s="318"/>
      <c r="GGW3" s="318"/>
      <c r="GGX3" s="318"/>
      <c r="GGY3" s="318"/>
      <c r="GGZ3" s="318"/>
      <c r="GHA3" s="318"/>
      <c r="GHB3" s="318"/>
      <c r="GHC3" s="318"/>
      <c r="GHD3" s="318"/>
      <c r="GHE3" s="318"/>
      <c r="GHF3" s="318"/>
      <c r="GHG3" s="318"/>
      <c r="GHH3" s="318"/>
      <c r="GHI3" s="318"/>
      <c r="GHJ3" s="318"/>
      <c r="GHK3" s="318"/>
      <c r="GHL3" s="318"/>
      <c r="GHM3" s="318"/>
      <c r="GHN3" s="318"/>
      <c r="GHO3" s="318"/>
      <c r="GHP3" s="318"/>
      <c r="GHQ3" s="318"/>
      <c r="GHR3" s="318"/>
      <c r="GHS3" s="318"/>
      <c r="GHT3" s="318"/>
      <c r="GHU3" s="318"/>
      <c r="GHV3" s="318"/>
      <c r="GHW3" s="318"/>
      <c r="GHX3" s="318"/>
      <c r="GHY3" s="318"/>
      <c r="GHZ3" s="318"/>
      <c r="GIA3" s="318"/>
      <c r="GIB3" s="318"/>
      <c r="GIC3" s="318"/>
      <c r="GID3" s="318"/>
      <c r="GIE3" s="318"/>
      <c r="GIF3" s="318"/>
      <c r="GIG3" s="318"/>
      <c r="GIH3" s="318"/>
      <c r="GII3" s="318"/>
      <c r="GIJ3" s="318"/>
      <c r="GIK3" s="318"/>
      <c r="GIL3" s="318"/>
      <c r="GIM3" s="318"/>
      <c r="GIN3" s="318"/>
      <c r="GIO3" s="318"/>
      <c r="GIP3" s="318"/>
      <c r="GIQ3" s="318"/>
      <c r="GIR3" s="318"/>
      <c r="GIS3" s="318"/>
      <c r="GIT3" s="318"/>
      <c r="GIU3" s="318"/>
      <c r="GIV3" s="318"/>
      <c r="GIW3" s="318"/>
      <c r="GIX3" s="318"/>
      <c r="GIY3" s="318"/>
      <c r="GIZ3" s="318"/>
      <c r="GJA3" s="318"/>
      <c r="GJB3" s="318"/>
      <c r="GJC3" s="318"/>
      <c r="GJD3" s="318"/>
      <c r="GJE3" s="318"/>
      <c r="GJF3" s="318"/>
      <c r="GJG3" s="318"/>
      <c r="GJH3" s="318"/>
      <c r="GJI3" s="318"/>
      <c r="GJJ3" s="318"/>
      <c r="GJK3" s="318"/>
      <c r="GJL3" s="318"/>
      <c r="GJM3" s="318"/>
      <c r="GJN3" s="318"/>
      <c r="GJO3" s="318"/>
      <c r="GJP3" s="318"/>
      <c r="GJQ3" s="318"/>
      <c r="GJR3" s="318"/>
      <c r="GJS3" s="318"/>
      <c r="GJT3" s="318"/>
      <c r="GJU3" s="318"/>
      <c r="GJV3" s="318"/>
      <c r="GJW3" s="318"/>
      <c r="GJX3" s="318"/>
      <c r="GJY3" s="318"/>
      <c r="GJZ3" s="318"/>
      <c r="GKA3" s="318"/>
      <c r="GKB3" s="318"/>
      <c r="GKC3" s="318"/>
      <c r="GKD3" s="318"/>
      <c r="GKE3" s="318"/>
      <c r="GKF3" s="318"/>
      <c r="GKG3" s="318"/>
      <c r="GKH3" s="318"/>
      <c r="GKI3" s="318"/>
      <c r="GKJ3" s="318"/>
      <c r="GKK3" s="318"/>
      <c r="GKL3" s="318"/>
      <c r="GKM3" s="318"/>
      <c r="GKN3" s="318"/>
      <c r="GKO3" s="318"/>
      <c r="GKP3" s="318"/>
      <c r="GKQ3" s="318"/>
      <c r="GKR3" s="318"/>
      <c r="GKS3" s="318"/>
      <c r="GKT3" s="318"/>
      <c r="GKU3" s="318"/>
      <c r="GKV3" s="318"/>
      <c r="GKW3" s="318"/>
      <c r="GKX3" s="318"/>
      <c r="GKY3" s="318"/>
      <c r="GKZ3" s="318"/>
      <c r="GLA3" s="318"/>
      <c r="GLB3" s="318"/>
      <c r="GLC3" s="318"/>
      <c r="GLD3" s="318"/>
      <c r="GLE3" s="318"/>
      <c r="GLF3" s="318"/>
      <c r="GLG3" s="318"/>
      <c r="GLH3" s="318"/>
      <c r="GLI3" s="318"/>
      <c r="GLJ3" s="318"/>
      <c r="GLK3" s="318"/>
      <c r="GLL3" s="318"/>
      <c r="GLM3" s="318"/>
      <c r="GLN3" s="318"/>
      <c r="GLO3" s="318"/>
      <c r="GLP3" s="318"/>
      <c r="GLQ3" s="318"/>
      <c r="GLR3" s="318"/>
      <c r="GLS3" s="318"/>
      <c r="GLT3" s="318"/>
      <c r="GLU3" s="318"/>
      <c r="GLV3" s="318"/>
      <c r="GLW3" s="318"/>
      <c r="GLX3" s="318"/>
      <c r="GLY3" s="318"/>
      <c r="GLZ3" s="318"/>
      <c r="GMA3" s="318"/>
      <c r="GMB3" s="318"/>
      <c r="GMC3" s="318"/>
      <c r="GMD3" s="318"/>
      <c r="GME3" s="318"/>
      <c r="GMF3" s="318"/>
      <c r="GMG3" s="318"/>
      <c r="GMH3" s="318"/>
      <c r="GMI3" s="318"/>
      <c r="GMJ3" s="318"/>
      <c r="GMK3" s="318"/>
      <c r="GML3" s="318"/>
      <c r="GMM3" s="318"/>
      <c r="GMN3" s="318"/>
      <c r="GMO3" s="318"/>
      <c r="GMP3" s="318"/>
      <c r="GMQ3" s="318"/>
      <c r="GMR3" s="318"/>
      <c r="GMS3" s="318"/>
      <c r="GMT3" s="318"/>
      <c r="GMU3" s="318"/>
      <c r="GMV3" s="318"/>
      <c r="GMW3" s="318"/>
      <c r="GMX3" s="318"/>
      <c r="GMY3" s="318"/>
      <c r="GMZ3" s="318"/>
      <c r="GNA3" s="318"/>
      <c r="GNB3" s="318"/>
      <c r="GNC3" s="318"/>
      <c r="GND3" s="318"/>
      <c r="GNE3" s="318"/>
      <c r="GNF3" s="318"/>
      <c r="GNG3" s="318"/>
      <c r="GNH3" s="318"/>
      <c r="GNI3" s="318"/>
      <c r="GNJ3" s="318"/>
      <c r="GNK3" s="318"/>
      <c r="GNL3" s="318"/>
      <c r="GNM3" s="318"/>
      <c r="GNN3" s="318"/>
      <c r="GNO3" s="318"/>
      <c r="GNP3" s="318"/>
      <c r="GNQ3" s="318"/>
      <c r="GNR3" s="318"/>
      <c r="GNS3" s="318"/>
      <c r="GNT3" s="318"/>
      <c r="GNU3" s="318"/>
      <c r="GNV3" s="318"/>
      <c r="GNW3" s="318"/>
      <c r="GNX3" s="318"/>
      <c r="GNY3" s="318"/>
      <c r="GNZ3" s="318"/>
      <c r="GOA3" s="318"/>
      <c r="GOB3" s="318"/>
      <c r="GOC3" s="318"/>
      <c r="GOD3" s="318"/>
      <c r="GOE3" s="318"/>
      <c r="GOF3" s="318"/>
      <c r="GOG3" s="318"/>
      <c r="GOH3" s="318"/>
      <c r="GOI3" s="318"/>
      <c r="GOJ3" s="318"/>
      <c r="GOK3" s="318"/>
      <c r="GOL3" s="318"/>
      <c r="GOM3" s="318"/>
      <c r="GON3" s="318"/>
      <c r="GOO3" s="318"/>
      <c r="GOP3" s="318"/>
      <c r="GOQ3" s="318"/>
      <c r="GOR3" s="318"/>
      <c r="GOS3" s="318"/>
      <c r="GOT3" s="318"/>
      <c r="GOU3" s="318"/>
      <c r="GOV3" s="318"/>
      <c r="GOW3" s="318"/>
      <c r="GOX3" s="318"/>
      <c r="GOY3" s="318"/>
      <c r="GOZ3" s="318"/>
      <c r="GPA3" s="318"/>
      <c r="GPB3" s="318"/>
      <c r="GPC3" s="318"/>
      <c r="GPD3" s="318"/>
      <c r="GPE3" s="318"/>
      <c r="GPF3" s="318"/>
      <c r="GPG3" s="318"/>
      <c r="GPH3" s="318"/>
      <c r="GPI3" s="318"/>
      <c r="GPJ3" s="318"/>
      <c r="GPK3" s="318"/>
      <c r="GPL3" s="318"/>
      <c r="GPM3" s="318"/>
      <c r="GPN3" s="318"/>
      <c r="GPO3" s="318"/>
      <c r="GPP3" s="318"/>
      <c r="GPQ3" s="318"/>
      <c r="GPR3" s="318"/>
      <c r="GPS3" s="318"/>
      <c r="GPT3" s="318"/>
      <c r="GPU3" s="318"/>
      <c r="GPV3" s="318"/>
      <c r="GPW3" s="318"/>
      <c r="GPX3" s="318"/>
      <c r="GPY3" s="318"/>
      <c r="GPZ3" s="318"/>
      <c r="GQA3" s="318"/>
      <c r="GQB3" s="318"/>
      <c r="GQC3" s="318"/>
      <c r="GQD3" s="318"/>
      <c r="GQE3" s="318"/>
      <c r="GQF3" s="318"/>
      <c r="GQG3" s="318"/>
      <c r="GQH3" s="318"/>
      <c r="GQI3" s="318"/>
      <c r="GQJ3" s="318"/>
      <c r="GQK3" s="318"/>
      <c r="GQL3" s="318"/>
      <c r="GQM3" s="318"/>
      <c r="GQN3" s="318"/>
      <c r="GQO3" s="318"/>
      <c r="GQP3" s="318"/>
      <c r="GQQ3" s="318"/>
      <c r="GQR3" s="318"/>
      <c r="GQS3" s="318"/>
      <c r="GQT3" s="318"/>
      <c r="GQU3" s="318"/>
      <c r="GQV3" s="318"/>
      <c r="GQW3" s="318"/>
      <c r="GQX3" s="318"/>
      <c r="GQY3" s="318"/>
      <c r="GQZ3" s="318"/>
      <c r="GRA3" s="318"/>
      <c r="GRB3" s="318"/>
      <c r="GRC3" s="318"/>
      <c r="GRD3" s="318"/>
      <c r="GRE3" s="318"/>
      <c r="GRF3" s="318"/>
      <c r="GRG3" s="318"/>
      <c r="GRH3" s="318"/>
      <c r="GRI3" s="318"/>
      <c r="GRJ3" s="318"/>
      <c r="GRK3" s="318"/>
      <c r="GRL3" s="318"/>
      <c r="GRM3" s="318"/>
      <c r="GRN3" s="318"/>
      <c r="GRO3" s="318"/>
      <c r="GRP3" s="318"/>
      <c r="GRQ3" s="318"/>
      <c r="GRR3" s="318"/>
      <c r="GRS3" s="318"/>
      <c r="GRT3" s="318"/>
      <c r="GRU3" s="318"/>
      <c r="GRV3" s="318"/>
      <c r="GRW3" s="318"/>
      <c r="GRX3" s="318"/>
      <c r="GRY3" s="318"/>
      <c r="GRZ3" s="318"/>
      <c r="GSA3" s="318"/>
      <c r="GSB3" s="318"/>
      <c r="GSC3" s="318"/>
      <c r="GSD3" s="318"/>
      <c r="GSE3" s="318"/>
      <c r="GSF3" s="318"/>
      <c r="GSG3" s="318"/>
      <c r="GSH3" s="318"/>
      <c r="GSI3" s="318"/>
      <c r="GSJ3" s="318"/>
      <c r="GSK3" s="318"/>
      <c r="GSL3" s="318"/>
      <c r="GSM3" s="318"/>
      <c r="GSN3" s="318"/>
      <c r="GSO3" s="318"/>
      <c r="GSP3" s="318"/>
      <c r="GSQ3" s="318"/>
      <c r="GSR3" s="318"/>
      <c r="GSS3" s="318"/>
      <c r="GST3" s="318"/>
      <c r="GSU3" s="318"/>
      <c r="GSV3" s="318"/>
      <c r="GSW3" s="318"/>
      <c r="GSX3" s="318"/>
      <c r="GSY3" s="318"/>
      <c r="GSZ3" s="318"/>
      <c r="GTA3" s="318"/>
      <c r="GTB3" s="318"/>
      <c r="GTC3" s="318"/>
      <c r="GTD3" s="318"/>
      <c r="GTE3" s="318"/>
      <c r="GTF3" s="318"/>
      <c r="GTG3" s="318"/>
      <c r="GTH3" s="318"/>
      <c r="GTI3" s="318"/>
      <c r="GTJ3" s="318"/>
      <c r="GTK3" s="318"/>
      <c r="GTL3" s="318"/>
      <c r="GTM3" s="318"/>
      <c r="GTN3" s="318"/>
      <c r="GTO3" s="318"/>
      <c r="GTP3" s="318"/>
      <c r="GTQ3" s="318"/>
      <c r="GTR3" s="318"/>
      <c r="GTS3" s="318"/>
      <c r="GTT3" s="318"/>
      <c r="GTU3" s="318"/>
      <c r="GTV3" s="318"/>
      <c r="GTW3" s="318"/>
      <c r="GTX3" s="318"/>
      <c r="GTY3" s="318"/>
      <c r="GTZ3" s="318"/>
      <c r="GUA3" s="318"/>
      <c r="GUB3" s="318"/>
      <c r="GUC3" s="318"/>
      <c r="GUD3" s="318"/>
      <c r="GUE3" s="318"/>
      <c r="GUF3" s="318"/>
      <c r="GUG3" s="318"/>
      <c r="GUH3" s="318"/>
      <c r="GUI3" s="318"/>
      <c r="GUJ3" s="318"/>
      <c r="GUK3" s="318"/>
      <c r="GUL3" s="318"/>
      <c r="GUM3" s="318"/>
      <c r="GUN3" s="318"/>
      <c r="GUO3" s="318"/>
      <c r="GUP3" s="318"/>
      <c r="GUQ3" s="318"/>
      <c r="GUR3" s="318"/>
      <c r="GUS3" s="318"/>
      <c r="GUT3" s="318"/>
      <c r="GUU3" s="318"/>
      <c r="GUV3" s="318"/>
      <c r="GUW3" s="318"/>
      <c r="GUX3" s="318"/>
      <c r="GUY3" s="318"/>
      <c r="GUZ3" s="318"/>
      <c r="GVA3" s="318"/>
      <c r="GVB3" s="318"/>
      <c r="GVC3" s="318"/>
      <c r="GVD3" s="318"/>
      <c r="GVE3" s="318"/>
      <c r="GVF3" s="318"/>
      <c r="GVG3" s="318"/>
      <c r="GVH3" s="318"/>
      <c r="GVI3" s="318"/>
      <c r="GVJ3" s="318"/>
      <c r="GVK3" s="318"/>
      <c r="GVL3" s="318"/>
      <c r="GVM3" s="318"/>
      <c r="GVN3" s="318"/>
      <c r="GVO3" s="318"/>
      <c r="GVP3" s="318"/>
      <c r="GVQ3" s="318"/>
      <c r="GVR3" s="318"/>
      <c r="GVS3" s="318"/>
      <c r="GVT3" s="318"/>
      <c r="GVU3" s="318"/>
      <c r="GVV3" s="318"/>
      <c r="GVW3" s="318"/>
      <c r="GVX3" s="318"/>
      <c r="GVY3" s="318"/>
      <c r="GVZ3" s="318"/>
      <c r="GWA3" s="318"/>
      <c r="GWB3" s="318"/>
      <c r="GWC3" s="318"/>
      <c r="GWD3" s="318"/>
      <c r="GWE3" s="318"/>
      <c r="GWF3" s="318"/>
      <c r="GWG3" s="318"/>
      <c r="GWH3" s="318"/>
      <c r="GWI3" s="318"/>
      <c r="GWJ3" s="318"/>
      <c r="GWK3" s="318"/>
      <c r="GWL3" s="318"/>
      <c r="GWM3" s="318"/>
      <c r="GWN3" s="318"/>
      <c r="GWO3" s="318"/>
      <c r="GWP3" s="318"/>
      <c r="GWQ3" s="318"/>
      <c r="GWR3" s="318"/>
      <c r="GWS3" s="318"/>
      <c r="GWT3" s="318"/>
      <c r="GWU3" s="318"/>
      <c r="GWV3" s="318"/>
      <c r="GWW3" s="318"/>
      <c r="GWX3" s="318"/>
      <c r="GWY3" s="318"/>
      <c r="GWZ3" s="318"/>
      <c r="GXA3" s="318"/>
      <c r="GXB3" s="318"/>
      <c r="GXC3" s="318"/>
      <c r="GXD3" s="318"/>
      <c r="GXE3" s="318"/>
      <c r="GXF3" s="318"/>
      <c r="GXG3" s="318"/>
      <c r="GXH3" s="318"/>
      <c r="GXI3" s="318"/>
      <c r="GXJ3" s="318"/>
      <c r="GXK3" s="318"/>
      <c r="GXL3" s="318"/>
      <c r="GXM3" s="318"/>
      <c r="GXN3" s="318"/>
      <c r="GXO3" s="318"/>
      <c r="GXP3" s="318"/>
      <c r="GXQ3" s="318"/>
      <c r="GXR3" s="318"/>
      <c r="GXS3" s="318"/>
      <c r="GXT3" s="318"/>
      <c r="GXU3" s="318"/>
      <c r="GXV3" s="318"/>
      <c r="GXW3" s="318"/>
      <c r="GXX3" s="318"/>
      <c r="GXY3" s="318"/>
      <c r="GXZ3" s="318"/>
      <c r="GYA3" s="318"/>
      <c r="GYB3" s="318"/>
      <c r="GYC3" s="318"/>
      <c r="GYD3" s="318"/>
      <c r="GYE3" s="318"/>
      <c r="GYF3" s="318"/>
      <c r="GYG3" s="318"/>
      <c r="GYH3" s="318"/>
      <c r="GYI3" s="318"/>
      <c r="GYJ3" s="318"/>
      <c r="GYK3" s="318"/>
      <c r="GYL3" s="318"/>
      <c r="GYM3" s="318"/>
      <c r="GYN3" s="318"/>
      <c r="GYO3" s="318"/>
      <c r="GYP3" s="318"/>
      <c r="GYQ3" s="318"/>
      <c r="GYR3" s="318"/>
      <c r="GYS3" s="318"/>
      <c r="GYT3" s="318"/>
      <c r="GYU3" s="318"/>
      <c r="GYV3" s="318"/>
      <c r="GYW3" s="318"/>
      <c r="GYX3" s="318"/>
      <c r="GYY3" s="318"/>
      <c r="GYZ3" s="318"/>
      <c r="GZA3" s="318"/>
      <c r="GZB3" s="318"/>
      <c r="GZC3" s="318"/>
      <c r="GZD3" s="318"/>
      <c r="GZE3" s="318"/>
      <c r="GZF3" s="318"/>
      <c r="GZG3" s="318"/>
      <c r="GZH3" s="318"/>
      <c r="GZI3" s="318"/>
      <c r="GZJ3" s="318"/>
      <c r="GZK3" s="318"/>
      <c r="GZL3" s="318"/>
      <c r="GZM3" s="318"/>
      <c r="GZN3" s="318"/>
      <c r="GZO3" s="318"/>
      <c r="GZP3" s="318"/>
      <c r="GZQ3" s="318"/>
      <c r="GZR3" s="318"/>
      <c r="GZS3" s="318"/>
      <c r="GZT3" s="318"/>
      <c r="GZU3" s="318"/>
      <c r="GZV3" s="318"/>
      <c r="GZW3" s="318"/>
      <c r="GZX3" s="318"/>
      <c r="GZY3" s="318"/>
      <c r="GZZ3" s="318"/>
      <c r="HAA3" s="318"/>
      <c r="HAB3" s="318"/>
      <c r="HAC3" s="318"/>
      <c r="HAD3" s="318"/>
      <c r="HAE3" s="318"/>
      <c r="HAF3" s="318"/>
      <c r="HAG3" s="318"/>
      <c r="HAH3" s="318"/>
      <c r="HAI3" s="318"/>
      <c r="HAJ3" s="318"/>
      <c r="HAK3" s="318"/>
      <c r="HAL3" s="318"/>
      <c r="HAM3" s="318"/>
      <c r="HAN3" s="318"/>
      <c r="HAO3" s="318"/>
      <c r="HAP3" s="318"/>
      <c r="HAQ3" s="318"/>
      <c r="HAR3" s="318"/>
      <c r="HAS3" s="318"/>
      <c r="HAT3" s="318"/>
      <c r="HAU3" s="318"/>
      <c r="HAV3" s="318"/>
      <c r="HAW3" s="318"/>
      <c r="HAX3" s="318"/>
      <c r="HAY3" s="318"/>
      <c r="HAZ3" s="318"/>
      <c r="HBA3" s="318"/>
      <c r="HBB3" s="318"/>
      <c r="HBC3" s="318"/>
      <c r="HBD3" s="318"/>
      <c r="HBE3" s="318"/>
      <c r="HBF3" s="318"/>
      <c r="HBG3" s="318"/>
      <c r="HBH3" s="318"/>
      <c r="HBI3" s="318"/>
      <c r="HBJ3" s="318"/>
      <c r="HBK3" s="318"/>
      <c r="HBL3" s="318"/>
      <c r="HBM3" s="318"/>
      <c r="HBN3" s="318"/>
      <c r="HBO3" s="318"/>
      <c r="HBP3" s="318"/>
      <c r="HBQ3" s="318"/>
      <c r="HBR3" s="318"/>
      <c r="HBS3" s="318"/>
      <c r="HBT3" s="318"/>
      <c r="HBU3" s="318"/>
      <c r="HBV3" s="318"/>
      <c r="HBW3" s="318"/>
      <c r="HBX3" s="318"/>
      <c r="HBY3" s="318"/>
      <c r="HBZ3" s="318"/>
      <c r="HCA3" s="318"/>
      <c r="HCB3" s="318"/>
      <c r="HCC3" s="318"/>
      <c r="HCD3" s="318"/>
      <c r="HCE3" s="318"/>
      <c r="HCF3" s="318"/>
      <c r="HCG3" s="318"/>
      <c r="HCH3" s="318"/>
      <c r="HCI3" s="318"/>
      <c r="HCJ3" s="318"/>
      <c r="HCK3" s="318"/>
      <c r="HCL3" s="318"/>
      <c r="HCM3" s="318"/>
      <c r="HCN3" s="318"/>
      <c r="HCO3" s="318"/>
      <c r="HCP3" s="318"/>
      <c r="HCQ3" s="318"/>
      <c r="HCR3" s="318"/>
      <c r="HCS3" s="318"/>
      <c r="HCT3" s="318"/>
      <c r="HCU3" s="318"/>
      <c r="HCV3" s="318"/>
      <c r="HCW3" s="318"/>
      <c r="HCX3" s="318"/>
      <c r="HCY3" s="318"/>
      <c r="HCZ3" s="318"/>
      <c r="HDA3" s="318"/>
      <c r="HDB3" s="318"/>
      <c r="HDC3" s="318"/>
      <c r="HDD3" s="318"/>
      <c r="HDE3" s="318"/>
      <c r="HDF3" s="318"/>
      <c r="HDG3" s="318"/>
      <c r="HDH3" s="318"/>
      <c r="HDI3" s="318"/>
      <c r="HDJ3" s="318"/>
      <c r="HDK3" s="318"/>
      <c r="HDL3" s="318"/>
      <c r="HDM3" s="318"/>
      <c r="HDN3" s="318"/>
      <c r="HDO3" s="318"/>
      <c r="HDP3" s="318"/>
      <c r="HDQ3" s="318"/>
      <c r="HDR3" s="318"/>
      <c r="HDS3" s="318"/>
      <c r="HDT3" s="318"/>
      <c r="HDU3" s="318"/>
      <c r="HDV3" s="318"/>
      <c r="HDW3" s="318"/>
      <c r="HDX3" s="318"/>
      <c r="HDY3" s="318"/>
      <c r="HDZ3" s="318"/>
      <c r="HEA3" s="318"/>
      <c r="HEB3" s="318"/>
      <c r="HEC3" s="318"/>
      <c r="HED3" s="318"/>
      <c r="HEE3" s="318"/>
      <c r="HEF3" s="318"/>
      <c r="HEG3" s="318"/>
      <c r="HEH3" s="318"/>
      <c r="HEI3" s="318"/>
      <c r="HEJ3" s="318"/>
      <c r="HEK3" s="318"/>
      <c r="HEL3" s="318"/>
      <c r="HEM3" s="318"/>
      <c r="HEN3" s="318"/>
      <c r="HEO3" s="318"/>
      <c r="HEP3" s="318"/>
      <c r="HEQ3" s="318"/>
      <c r="HER3" s="318"/>
      <c r="HES3" s="318"/>
      <c r="HET3" s="318"/>
      <c r="HEU3" s="318"/>
      <c r="HEV3" s="318"/>
      <c r="HEW3" s="318"/>
      <c r="HEX3" s="318"/>
      <c r="HEY3" s="318"/>
      <c r="HEZ3" s="318"/>
      <c r="HFA3" s="318"/>
      <c r="HFB3" s="318"/>
      <c r="HFC3" s="318"/>
      <c r="HFD3" s="318"/>
      <c r="HFE3" s="318"/>
      <c r="HFF3" s="318"/>
      <c r="HFG3" s="318"/>
      <c r="HFH3" s="318"/>
      <c r="HFI3" s="318"/>
      <c r="HFJ3" s="318"/>
      <c r="HFK3" s="318"/>
      <c r="HFL3" s="318"/>
      <c r="HFM3" s="318"/>
      <c r="HFN3" s="318"/>
      <c r="HFO3" s="318"/>
      <c r="HFP3" s="318"/>
      <c r="HFQ3" s="318"/>
      <c r="HFR3" s="318"/>
      <c r="HFS3" s="318"/>
      <c r="HFT3" s="318"/>
      <c r="HFU3" s="318"/>
      <c r="HFV3" s="318"/>
      <c r="HFW3" s="318"/>
      <c r="HFX3" s="318"/>
      <c r="HFY3" s="318"/>
      <c r="HFZ3" s="318"/>
      <c r="HGA3" s="318"/>
      <c r="HGB3" s="318"/>
      <c r="HGC3" s="318"/>
      <c r="HGD3" s="318"/>
      <c r="HGE3" s="318"/>
      <c r="HGF3" s="318"/>
      <c r="HGG3" s="318"/>
      <c r="HGH3" s="318"/>
      <c r="HGI3" s="318"/>
      <c r="HGJ3" s="318"/>
      <c r="HGK3" s="318"/>
      <c r="HGL3" s="318"/>
      <c r="HGM3" s="318"/>
      <c r="HGN3" s="318"/>
      <c r="HGO3" s="318"/>
      <c r="HGP3" s="318"/>
      <c r="HGQ3" s="318"/>
      <c r="HGR3" s="318"/>
      <c r="HGS3" s="318"/>
      <c r="HGT3" s="318"/>
      <c r="HGU3" s="318"/>
      <c r="HGV3" s="318"/>
      <c r="HGW3" s="318"/>
      <c r="HGX3" s="318"/>
      <c r="HGY3" s="318"/>
      <c r="HGZ3" s="318"/>
      <c r="HHA3" s="318"/>
      <c r="HHB3" s="318"/>
      <c r="HHC3" s="318"/>
      <c r="HHD3" s="318"/>
      <c r="HHE3" s="318"/>
      <c r="HHF3" s="318"/>
      <c r="HHG3" s="318"/>
      <c r="HHH3" s="318"/>
      <c r="HHI3" s="318"/>
      <c r="HHJ3" s="318"/>
      <c r="HHK3" s="318"/>
      <c r="HHL3" s="318"/>
      <c r="HHM3" s="318"/>
      <c r="HHN3" s="318"/>
      <c r="HHO3" s="318"/>
      <c r="HHP3" s="318"/>
      <c r="HHQ3" s="318"/>
      <c r="HHR3" s="318"/>
      <c r="HHS3" s="318"/>
      <c r="HHT3" s="318"/>
      <c r="HHU3" s="318"/>
      <c r="HHV3" s="318"/>
      <c r="HHW3" s="318"/>
      <c r="HHX3" s="318"/>
      <c r="HHY3" s="318"/>
      <c r="HHZ3" s="318"/>
      <c r="HIA3" s="318"/>
      <c r="HIB3" s="318"/>
      <c r="HIC3" s="318"/>
      <c r="HID3" s="318"/>
      <c r="HIE3" s="318"/>
      <c r="HIF3" s="318"/>
      <c r="HIG3" s="318"/>
      <c r="HIH3" s="318"/>
      <c r="HII3" s="318"/>
      <c r="HIJ3" s="318"/>
      <c r="HIK3" s="318"/>
      <c r="HIL3" s="318"/>
      <c r="HIM3" s="318"/>
      <c r="HIN3" s="318"/>
      <c r="HIO3" s="318"/>
      <c r="HIP3" s="318"/>
      <c r="HIQ3" s="318"/>
      <c r="HIR3" s="318"/>
      <c r="HIS3" s="318"/>
      <c r="HIT3" s="318"/>
      <c r="HIU3" s="318"/>
      <c r="HIV3" s="318"/>
      <c r="HIW3" s="318"/>
      <c r="HIX3" s="318"/>
      <c r="HIY3" s="318"/>
      <c r="HIZ3" s="318"/>
      <c r="HJA3" s="318"/>
      <c r="HJB3" s="318"/>
      <c r="HJC3" s="318"/>
      <c r="HJD3" s="318"/>
      <c r="HJE3" s="318"/>
      <c r="HJF3" s="318"/>
      <c r="HJG3" s="318"/>
      <c r="HJH3" s="318"/>
      <c r="HJI3" s="318"/>
      <c r="HJJ3" s="318"/>
      <c r="HJK3" s="318"/>
      <c r="HJL3" s="318"/>
      <c r="HJM3" s="318"/>
      <c r="HJN3" s="318"/>
      <c r="HJO3" s="318"/>
      <c r="HJP3" s="318"/>
      <c r="HJQ3" s="318"/>
      <c r="HJR3" s="318"/>
      <c r="HJS3" s="318"/>
      <c r="HJT3" s="318"/>
      <c r="HJU3" s="318"/>
      <c r="HJV3" s="318"/>
      <c r="HJW3" s="318"/>
      <c r="HJX3" s="318"/>
      <c r="HJY3" s="318"/>
      <c r="HJZ3" s="318"/>
      <c r="HKA3" s="318"/>
      <c r="HKB3" s="318"/>
      <c r="HKC3" s="318"/>
      <c r="HKD3" s="318"/>
      <c r="HKE3" s="318"/>
      <c r="HKF3" s="318"/>
      <c r="HKG3" s="318"/>
      <c r="HKH3" s="318"/>
      <c r="HKI3" s="318"/>
      <c r="HKJ3" s="318"/>
      <c r="HKK3" s="318"/>
      <c r="HKL3" s="318"/>
      <c r="HKM3" s="318"/>
      <c r="HKN3" s="318"/>
      <c r="HKO3" s="318"/>
      <c r="HKP3" s="318"/>
      <c r="HKQ3" s="318"/>
      <c r="HKR3" s="318"/>
      <c r="HKS3" s="318"/>
      <c r="HKT3" s="318"/>
      <c r="HKU3" s="318"/>
      <c r="HKV3" s="318"/>
      <c r="HKW3" s="318"/>
      <c r="HKX3" s="318"/>
      <c r="HKY3" s="318"/>
      <c r="HKZ3" s="318"/>
      <c r="HLA3" s="318"/>
      <c r="HLB3" s="318"/>
      <c r="HLC3" s="318"/>
      <c r="HLD3" s="318"/>
      <c r="HLE3" s="318"/>
      <c r="HLF3" s="318"/>
      <c r="HLG3" s="318"/>
      <c r="HLH3" s="318"/>
      <c r="HLI3" s="318"/>
      <c r="HLJ3" s="318"/>
      <c r="HLK3" s="318"/>
      <c r="HLL3" s="318"/>
      <c r="HLM3" s="318"/>
      <c r="HLN3" s="318"/>
      <c r="HLO3" s="318"/>
      <c r="HLP3" s="318"/>
      <c r="HLQ3" s="318"/>
      <c r="HLR3" s="318"/>
      <c r="HLS3" s="318"/>
      <c r="HLT3" s="318"/>
      <c r="HLU3" s="318"/>
      <c r="HLV3" s="318"/>
      <c r="HLW3" s="318"/>
      <c r="HLX3" s="318"/>
      <c r="HLY3" s="318"/>
      <c r="HLZ3" s="318"/>
      <c r="HMA3" s="318"/>
      <c r="HMB3" s="318"/>
      <c r="HMC3" s="318"/>
      <c r="HMD3" s="318"/>
      <c r="HME3" s="318"/>
      <c r="HMF3" s="318"/>
      <c r="HMG3" s="318"/>
      <c r="HMH3" s="318"/>
      <c r="HMI3" s="318"/>
      <c r="HMJ3" s="318"/>
      <c r="HMK3" s="318"/>
      <c r="HML3" s="318"/>
      <c r="HMM3" s="318"/>
      <c r="HMN3" s="318"/>
      <c r="HMO3" s="318"/>
      <c r="HMP3" s="318"/>
      <c r="HMQ3" s="318"/>
      <c r="HMR3" s="318"/>
      <c r="HMS3" s="318"/>
      <c r="HMT3" s="318"/>
      <c r="HMU3" s="318"/>
      <c r="HMV3" s="318"/>
      <c r="HMW3" s="318"/>
      <c r="HMX3" s="318"/>
      <c r="HMY3" s="318"/>
      <c r="HMZ3" s="318"/>
      <c r="HNA3" s="318"/>
      <c r="HNB3" s="318"/>
      <c r="HNC3" s="318"/>
      <c r="HND3" s="318"/>
      <c r="HNE3" s="318"/>
      <c r="HNF3" s="318"/>
      <c r="HNG3" s="318"/>
      <c r="HNH3" s="318"/>
      <c r="HNI3" s="318"/>
      <c r="HNJ3" s="318"/>
      <c r="HNK3" s="318"/>
      <c r="HNL3" s="318"/>
      <c r="HNM3" s="318"/>
      <c r="HNN3" s="318"/>
      <c r="HNO3" s="318"/>
      <c r="HNP3" s="318"/>
      <c r="HNQ3" s="318"/>
      <c r="HNR3" s="318"/>
      <c r="HNS3" s="318"/>
      <c r="HNT3" s="318"/>
      <c r="HNU3" s="318"/>
      <c r="HNV3" s="318"/>
      <c r="HNW3" s="318"/>
      <c r="HNX3" s="318"/>
      <c r="HNY3" s="318"/>
      <c r="HNZ3" s="318"/>
      <c r="HOA3" s="318"/>
      <c r="HOB3" s="318"/>
      <c r="HOC3" s="318"/>
      <c r="HOD3" s="318"/>
      <c r="HOE3" s="318"/>
      <c r="HOF3" s="318"/>
      <c r="HOG3" s="318"/>
      <c r="HOH3" s="318"/>
      <c r="HOI3" s="318"/>
      <c r="HOJ3" s="318"/>
      <c r="HOK3" s="318"/>
      <c r="HOL3" s="318"/>
      <c r="HOM3" s="318"/>
      <c r="HON3" s="318"/>
      <c r="HOO3" s="318"/>
      <c r="HOP3" s="318"/>
      <c r="HOQ3" s="318"/>
      <c r="HOR3" s="318"/>
      <c r="HOS3" s="318"/>
      <c r="HOT3" s="318"/>
      <c r="HOU3" s="318"/>
      <c r="HOV3" s="318"/>
      <c r="HOW3" s="318"/>
      <c r="HOX3" s="318"/>
      <c r="HOY3" s="318"/>
      <c r="HOZ3" s="318"/>
      <c r="HPA3" s="318"/>
      <c r="HPB3" s="318"/>
      <c r="HPC3" s="318"/>
      <c r="HPD3" s="318"/>
      <c r="HPE3" s="318"/>
      <c r="HPF3" s="318"/>
      <c r="HPG3" s="318"/>
      <c r="HPH3" s="318"/>
      <c r="HPI3" s="318"/>
      <c r="HPJ3" s="318"/>
      <c r="HPK3" s="318"/>
      <c r="HPL3" s="318"/>
      <c r="HPM3" s="318"/>
      <c r="HPN3" s="318"/>
      <c r="HPO3" s="318"/>
      <c r="HPP3" s="318"/>
      <c r="HPQ3" s="318"/>
      <c r="HPR3" s="318"/>
      <c r="HPS3" s="318"/>
      <c r="HPT3" s="318"/>
      <c r="HPU3" s="318"/>
      <c r="HPV3" s="318"/>
      <c r="HPW3" s="318"/>
      <c r="HPX3" s="318"/>
      <c r="HPY3" s="318"/>
      <c r="HPZ3" s="318"/>
      <c r="HQA3" s="318"/>
      <c r="HQB3" s="318"/>
      <c r="HQC3" s="318"/>
      <c r="HQD3" s="318"/>
      <c r="HQE3" s="318"/>
      <c r="HQF3" s="318"/>
      <c r="HQG3" s="318"/>
      <c r="HQH3" s="318"/>
      <c r="HQI3" s="318"/>
      <c r="HQJ3" s="318"/>
      <c r="HQK3" s="318"/>
      <c r="HQL3" s="318"/>
      <c r="HQM3" s="318"/>
      <c r="HQN3" s="318"/>
      <c r="HQO3" s="318"/>
      <c r="HQP3" s="318"/>
      <c r="HQQ3" s="318"/>
      <c r="HQR3" s="318"/>
      <c r="HQS3" s="318"/>
      <c r="HQT3" s="318"/>
      <c r="HQU3" s="318"/>
      <c r="HQV3" s="318"/>
      <c r="HQW3" s="318"/>
      <c r="HQX3" s="318"/>
      <c r="HQY3" s="318"/>
      <c r="HQZ3" s="318"/>
      <c r="HRA3" s="318"/>
      <c r="HRB3" s="318"/>
      <c r="HRC3" s="318"/>
      <c r="HRD3" s="318"/>
      <c r="HRE3" s="318"/>
      <c r="HRF3" s="318"/>
      <c r="HRG3" s="318"/>
      <c r="HRH3" s="318"/>
      <c r="HRI3" s="318"/>
      <c r="HRJ3" s="318"/>
      <c r="HRK3" s="318"/>
      <c r="HRL3" s="318"/>
      <c r="HRM3" s="318"/>
      <c r="HRN3" s="318"/>
      <c r="HRO3" s="318"/>
      <c r="HRP3" s="318"/>
      <c r="HRQ3" s="318"/>
      <c r="HRR3" s="318"/>
      <c r="HRS3" s="318"/>
      <c r="HRT3" s="318"/>
      <c r="HRU3" s="318"/>
      <c r="HRV3" s="318"/>
      <c r="HRW3" s="318"/>
      <c r="HRX3" s="318"/>
      <c r="HRY3" s="318"/>
      <c r="HRZ3" s="318"/>
      <c r="HSA3" s="318"/>
      <c r="HSB3" s="318"/>
      <c r="HSC3" s="318"/>
      <c r="HSD3" s="318"/>
      <c r="HSE3" s="318"/>
      <c r="HSF3" s="318"/>
      <c r="HSG3" s="318"/>
      <c r="HSH3" s="318"/>
      <c r="HSI3" s="318"/>
      <c r="HSJ3" s="318"/>
      <c r="HSK3" s="318"/>
      <c r="HSL3" s="318"/>
      <c r="HSM3" s="318"/>
      <c r="HSN3" s="318"/>
      <c r="HSO3" s="318"/>
      <c r="HSP3" s="318"/>
      <c r="HSQ3" s="318"/>
      <c r="HSR3" s="318"/>
      <c r="HSS3" s="318"/>
      <c r="HST3" s="318"/>
      <c r="HSU3" s="318"/>
      <c r="HSV3" s="318"/>
      <c r="HSW3" s="318"/>
      <c r="HSX3" s="318"/>
      <c r="HSY3" s="318"/>
      <c r="HSZ3" s="318"/>
      <c r="HTA3" s="318"/>
      <c r="HTB3" s="318"/>
      <c r="HTC3" s="318"/>
      <c r="HTD3" s="318"/>
      <c r="HTE3" s="318"/>
      <c r="HTF3" s="318"/>
      <c r="HTG3" s="318"/>
      <c r="HTH3" s="318"/>
      <c r="HTI3" s="318"/>
      <c r="HTJ3" s="318"/>
      <c r="HTK3" s="318"/>
      <c r="HTL3" s="318"/>
      <c r="HTM3" s="318"/>
      <c r="HTN3" s="318"/>
      <c r="HTO3" s="318"/>
      <c r="HTP3" s="318"/>
      <c r="HTQ3" s="318"/>
      <c r="HTR3" s="318"/>
      <c r="HTS3" s="318"/>
      <c r="HTT3" s="318"/>
      <c r="HTU3" s="318"/>
      <c r="HTV3" s="318"/>
      <c r="HTW3" s="318"/>
      <c r="HTX3" s="318"/>
      <c r="HTY3" s="318"/>
      <c r="HTZ3" s="318"/>
      <c r="HUA3" s="318"/>
      <c r="HUB3" s="318"/>
      <c r="HUC3" s="318"/>
      <c r="HUD3" s="318"/>
      <c r="HUE3" s="318"/>
      <c r="HUF3" s="318"/>
      <c r="HUG3" s="318"/>
      <c r="HUH3" s="318"/>
      <c r="HUI3" s="318"/>
      <c r="HUJ3" s="318"/>
      <c r="HUK3" s="318"/>
      <c r="HUL3" s="318"/>
      <c r="HUM3" s="318"/>
      <c r="HUN3" s="318"/>
      <c r="HUO3" s="318"/>
      <c r="HUP3" s="318"/>
      <c r="HUQ3" s="318"/>
      <c r="HUR3" s="318"/>
      <c r="HUS3" s="318"/>
      <c r="HUT3" s="318"/>
      <c r="HUU3" s="318"/>
      <c r="HUV3" s="318"/>
      <c r="HUW3" s="318"/>
      <c r="HUX3" s="318"/>
      <c r="HUY3" s="318"/>
      <c r="HUZ3" s="318"/>
      <c r="HVA3" s="318"/>
      <c r="HVB3" s="318"/>
      <c r="HVC3" s="318"/>
      <c r="HVD3" s="318"/>
      <c r="HVE3" s="318"/>
      <c r="HVF3" s="318"/>
      <c r="HVG3" s="318"/>
      <c r="HVH3" s="318"/>
      <c r="HVI3" s="318"/>
      <c r="HVJ3" s="318"/>
      <c r="HVK3" s="318"/>
      <c r="HVL3" s="318"/>
      <c r="HVM3" s="318"/>
      <c r="HVN3" s="318"/>
      <c r="HVO3" s="318"/>
      <c r="HVP3" s="318"/>
      <c r="HVQ3" s="318"/>
      <c r="HVR3" s="318"/>
      <c r="HVS3" s="318"/>
      <c r="HVT3" s="318"/>
      <c r="HVU3" s="318"/>
      <c r="HVV3" s="318"/>
      <c r="HVW3" s="318"/>
      <c r="HVX3" s="318"/>
      <c r="HVY3" s="318"/>
      <c r="HVZ3" s="318"/>
      <c r="HWA3" s="318"/>
      <c r="HWB3" s="318"/>
      <c r="HWC3" s="318"/>
      <c r="HWD3" s="318"/>
      <c r="HWE3" s="318"/>
      <c r="HWF3" s="318"/>
      <c r="HWG3" s="318"/>
      <c r="HWH3" s="318"/>
      <c r="HWI3" s="318"/>
      <c r="HWJ3" s="318"/>
      <c r="HWK3" s="318"/>
      <c r="HWL3" s="318"/>
      <c r="HWM3" s="318"/>
      <c r="HWN3" s="318"/>
      <c r="HWO3" s="318"/>
      <c r="HWP3" s="318"/>
      <c r="HWQ3" s="318"/>
      <c r="HWR3" s="318"/>
      <c r="HWS3" s="318"/>
      <c r="HWT3" s="318"/>
      <c r="HWU3" s="318"/>
      <c r="HWV3" s="318"/>
      <c r="HWW3" s="318"/>
      <c r="HWX3" s="318"/>
      <c r="HWY3" s="318"/>
      <c r="HWZ3" s="318"/>
      <c r="HXA3" s="318"/>
      <c r="HXB3" s="318"/>
      <c r="HXC3" s="318"/>
      <c r="HXD3" s="318"/>
      <c r="HXE3" s="318"/>
      <c r="HXF3" s="318"/>
      <c r="HXG3" s="318"/>
      <c r="HXH3" s="318"/>
      <c r="HXI3" s="318"/>
      <c r="HXJ3" s="318"/>
      <c r="HXK3" s="318"/>
      <c r="HXL3" s="318"/>
      <c r="HXM3" s="318"/>
      <c r="HXN3" s="318"/>
      <c r="HXO3" s="318"/>
      <c r="HXP3" s="318"/>
      <c r="HXQ3" s="318"/>
      <c r="HXR3" s="318"/>
      <c r="HXS3" s="318"/>
      <c r="HXT3" s="318"/>
      <c r="HXU3" s="318"/>
      <c r="HXV3" s="318"/>
      <c r="HXW3" s="318"/>
      <c r="HXX3" s="318"/>
      <c r="HXY3" s="318"/>
      <c r="HXZ3" s="318"/>
      <c r="HYA3" s="318"/>
      <c r="HYB3" s="318"/>
      <c r="HYC3" s="318"/>
      <c r="HYD3" s="318"/>
      <c r="HYE3" s="318"/>
      <c r="HYF3" s="318"/>
      <c r="HYG3" s="318"/>
      <c r="HYH3" s="318"/>
      <c r="HYI3" s="318"/>
      <c r="HYJ3" s="318"/>
      <c r="HYK3" s="318"/>
      <c r="HYL3" s="318"/>
      <c r="HYM3" s="318"/>
      <c r="HYN3" s="318"/>
      <c r="HYO3" s="318"/>
      <c r="HYP3" s="318"/>
      <c r="HYQ3" s="318"/>
      <c r="HYR3" s="318"/>
      <c r="HYS3" s="318"/>
      <c r="HYT3" s="318"/>
      <c r="HYU3" s="318"/>
      <c r="HYV3" s="318"/>
      <c r="HYW3" s="318"/>
      <c r="HYX3" s="318"/>
      <c r="HYY3" s="318"/>
      <c r="HYZ3" s="318"/>
      <c r="HZA3" s="318"/>
      <c r="HZB3" s="318"/>
      <c r="HZC3" s="318"/>
      <c r="HZD3" s="318"/>
      <c r="HZE3" s="318"/>
      <c r="HZF3" s="318"/>
      <c r="HZG3" s="318"/>
      <c r="HZH3" s="318"/>
      <c r="HZI3" s="318"/>
      <c r="HZJ3" s="318"/>
      <c r="HZK3" s="318"/>
      <c r="HZL3" s="318"/>
      <c r="HZM3" s="318"/>
      <c r="HZN3" s="318"/>
      <c r="HZO3" s="318"/>
      <c r="HZP3" s="318"/>
      <c r="HZQ3" s="318"/>
      <c r="HZR3" s="318"/>
      <c r="HZS3" s="318"/>
      <c r="HZT3" s="318"/>
      <c r="HZU3" s="318"/>
      <c r="HZV3" s="318"/>
      <c r="HZW3" s="318"/>
      <c r="HZX3" s="318"/>
      <c r="HZY3" s="318"/>
      <c r="HZZ3" s="318"/>
      <c r="IAA3" s="318"/>
      <c r="IAB3" s="318"/>
      <c r="IAC3" s="318"/>
      <c r="IAD3" s="318"/>
      <c r="IAE3" s="318"/>
      <c r="IAF3" s="318"/>
      <c r="IAG3" s="318"/>
      <c r="IAH3" s="318"/>
      <c r="IAI3" s="318"/>
      <c r="IAJ3" s="318"/>
      <c r="IAK3" s="318"/>
      <c r="IAL3" s="318"/>
      <c r="IAM3" s="318"/>
      <c r="IAN3" s="318"/>
      <c r="IAO3" s="318"/>
      <c r="IAP3" s="318"/>
      <c r="IAQ3" s="318"/>
      <c r="IAR3" s="318"/>
      <c r="IAS3" s="318"/>
      <c r="IAT3" s="318"/>
      <c r="IAU3" s="318"/>
      <c r="IAV3" s="318"/>
      <c r="IAW3" s="318"/>
      <c r="IAX3" s="318"/>
      <c r="IAY3" s="318"/>
      <c r="IAZ3" s="318"/>
      <c r="IBA3" s="318"/>
      <c r="IBB3" s="318"/>
      <c r="IBC3" s="318"/>
      <c r="IBD3" s="318"/>
      <c r="IBE3" s="318"/>
      <c r="IBF3" s="318"/>
      <c r="IBG3" s="318"/>
      <c r="IBH3" s="318"/>
      <c r="IBI3" s="318"/>
      <c r="IBJ3" s="318"/>
      <c r="IBK3" s="318"/>
      <c r="IBL3" s="318"/>
      <c r="IBM3" s="318"/>
      <c r="IBN3" s="318"/>
      <c r="IBO3" s="318"/>
      <c r="IBP3" s="318"/>
      <c r="IBQ3" s="318"/>
      <c r="IBR3" s="318"/>
      <c r="IBS3" s="318"/>
      <c r="IBT3" s="318"/>
      <c r="IBU3" s="318"/>
      <c r="IBV3" s="318"/>
      <c r="IBW3" s="318"/>
      <c r="IBX3" s="318"/>
      <c r="IBY3" s="318"/>
      <c r="IBZ3" s="318"/>
      <c r="ICA3" s="318"/>
      <c r="ICB3" s="318"/>
      <c r="ICC3" s="318"/>
      <c r="ICD3" s="318"/>
      <c r="ICE3" s="318"/>
      <c r="ICF3" s="318"/>
      <c r="ICG3" s="318"/>
      <c r="ICH3" s="318"/>
      <c r="ICI3" s="318"/>
      <c r="ICJ3" s="318"/>
      <c r="ICK3" s="318"/>
      <c r="ICL3" s="318"/>
      <c r="ICM3" s="318"/>
      <c r="ICN3" s="318"/>
      <c r="ICO3" s="318"/>
      <c r="ICP3" s="318"/>
      <c r="ICQ3" s="318"/>
      <c r="ICR3" s="318"/>
      <c r="ICS3" s="318"/>
      <c r="ICT3" s="318"/>
      <c r="ICU3" s="318"/>
      <c r="ICV3" s="318"/>
      <c r="ICW3" s="318"/>
      <c r="ICX3" s="318"/>
      <c r="ICY3" s="318"/>
      <c r="ICZ3" s="318"/>
      <c r="IDA3" s="318"/>
      <c r="IDB3" s="318"/>
      <c r="IDC3" s="318"/>
      <c r="IDD3" s="318"/>
      <c r="IDE3" s="318"/>
      <c r="IDF3" s="318"/>
      <c r="IDG3" s="318"/>
      <c r="IDH3" s="318"/>
      <c r="IDI3" s="318"/>
      <c r="IDJ3" s="318"/>
      <c r="IDK3" s="318"/>
      <c r="IDL3" s="318"/>
      <c r="IDM3" s="318"/>
      <c r="IDN3" s="318"/>
      <c r="IDO3" s="318"/>
      <c r="IDP3" s="318"/>
      <c r="IDQ3" s="318"/>
      <c r="IDR3" s="318"/>
      <c r="IDS3" s="318"/>
      <c r="IDT3" s="318"/>
      <c r="IDU3" s="318"/>
      <c r="IDV3" s="318"/>
      <c r="IDW3" s="318"/>
      <c r="IDX3" s="318"/>
      <c r="IDY3" s="318"/>
      <c r="IDZ3" s="318"/>
      <c r="IEA3" s="318"/>
      <c r="IEB3" s="318"/>
      <c r="IEC3" s="318"/>
      <c r="IED3" s="318"/>
      <c r="IEE3" s="318"/>
      <c r="IEF3" s="318"/>
      <c r="IEG3" s="318"/>
      <c r="IEH3" s="318"/>
      <c r="IEI3" s="318"/>
      <c r="IEJ3" s="318"/>
      <c r="IEK3" s="318"/>
      <c r="IEL3" s="318"/>
      <c r="IEM3" s="318"/>
      <c r="IEN3" s="318"/>
      <c r="IEO3" s="318"/>
      <c r="IEP3" s="318"/>
      <c r="IEQ3" s="318"/>
      <c r="IER3" s="318"/>
      <c r="IES3" s="318"/>
      <c r="IET3" s="318"/>
      <c r="IEU3" s="318"/>
      <c r="IEV3" s="318"/>
      <c r="IEW3" s="318"/>
      <c r="IEX3" s="318"/>
      <c r="IEY3" s="318"/>
      <c r="IEZ3" s="318"/>
      <c r="IFA3" s="318"/>
      <c r="IFB3" s="318"/>
      <c r="IFC3" s="318"/>
      <c r="IFD3" s="318"/>
      <c r="IFE3" s="318"/>
      <c r="IFF3" s="318"/>
      <c r="IFG3" s="318"/>
      <c r="IFH3" s="318"/>
      <c r="IFI3" s="318"/>
      <c r="IFJ3" s="318"/>
      <c r="IFK3" s="318"/>
      <c r="IFL3" s="318"/>
      <c r="IFM3" s="318"/>
      <c r="IFN3" s="318"/>
      <c r="IFO3" s="318"/>
      <c r="IFP3" s="318"/>
      <c r="IFQ3" s="318"/>
      <c r="IFR3" s="318"/>
      <c r="IFS3" s="318"/>
      <c r="IFT3" s="318"/>
      <c r="IFU3" s="318"/>
      <c r="IFV3" s="318"/>
      <c r="IFW3" s="318"/>
      <c r="IFX3" s="318"/>
      <c r="IFY3" s="318"/>
      <c r="IFZ3" s="318"/>
      <c r="IGA3" s="318"/>
      <c r="IGB3" s="318"/>
      <c r="IGC3" s="318"/>
      <c r="IGD3" s="318"/>
      <c r="IGE3" s="318"/>
      <c r="IGF3" s="318"/>
      <c r="IGG3" s="318"/>
      <c r="IGH3" s="318"/>
      <c r="IGI3" s="318"/>
      <c r="IGJ3" s="318"/>
      <c r="IGK3" s="318"/>
      <c r="IGL3" s="318"/>
      <c r="IGM3" s="318"/>
      <c r="IGN3" s="318"/>
      <c r="IGO3" s="318"/>
      <c r="IGP3" s="318"/>
      <c r="IGQ3" s="318"/>
      <c r="IGR3" s="318"/>
      <c r="IGS3" s="318"/>
      <c r="IGT3" s="318"/>
      <c r="IGU3" s="318"/>
      <c r="IGV3" s="318"/>
      <c r="IGW3" s="318"/>
      <c r="IGX3" s="318"/>
      <c r="IGY3" s="318"/>
      <c r="IGZ3" s="318"/>
      <c r="IHA3" s="318"/>
      <c r="IHB3" s="318"/>
      <c r="IHC3" s="318"/>
      <c r="IHD3" s="318"/>
      <c r="IHE3" s="318"/>
      <c r="IHF3" s="318"/>
      <c r="IHG3" s="318"/>
      <c r="IHH3" s="318"/>
      <c r="IHI3" s="318"/>
      <c r="IHJ3" s="318"/>
      <c r="IHK3" s="318"/>
      <c r="IHL3" s="318"/>
      <c r="IHM3" s="318"/>
      <c r="IHN3" s="318"/>
      <c r="IHO3" s="318"/>
      <c r="IHP3" s="318"/>
      <c r="IHQ3" s="318"/>
      <c r="IHR3" s="318"/>
      <c r="IHS3" s="318"/>
      <c r="IHT3" s="318"/>
      <c r="IHU3" s="318"/>
      <c r="IHV3" s="318"/>
      <c r="IHW3" s="318"/>
      <c r="IHX3" s="318"/>
      <c r="IHY3" s="318"/>
      <c r="IHZ3" s="318"/>
      <c r="IIA3" s="318"/>
      <c r="IIB3" s="318"/>
      <c r="IIC3" s="318"/>
      <c r="IID3" s="318"/>
      <c r="IIE3" s="318"/>
      <c r="IIF3" s="318"/>
      <c r="IIG3" s="318"/>
      <c r="IIH3" s="318"/>
      <c r="III3" s="318"/>
      <c r="IIJ3" s="318"/>
      <c r="IIK3" s="318"/>
      <c r="IIL3" s="318"/>
      <c r="IIM3" s="318"/>
      <c r="IIN3" s="318"/>
      <c r="IIO3" s="318"/>
      <c r="IIP3" s="318"/>
      <c r="IIQ3" s="318"/>
      <c r="IIR3" s="318"/>
      <c r="IIS3" s="318"/>
      <c r="IIT3" s="318"/>
      <c r="IIU3" s="318"/>
      <c r="IIV3" s="318"/>
      <c r="IIW3" s="318"/>
      <c r="IIX3" s="318"/>
      <c r="IIY3" s="318"/>
      <c r="IIZ3" s="318"/>
      <c r="IJA3" s="318"/>
      <c r="IJB3" s="318"/>
      <c r="IJC3" s="318"/>
      <c r="IJD3" s="318"/>
      <c r="IJE3" s="318"/>
      <c r="IJF3" s="318"/>
      <c r="IJG3" s="318"/>
      <c r="IJH3" s="318"/>
      <c r="IJI3" s="318"/>
      <c r="IJJ3" s="318"/>
      <c r="IJK3" s="318"/>
      <c r="IJL3" s="318"/>
      <c r="IJM3" s="318"/>
      <c r="IJN3" s="318"/>
      <c r="IJO3" s="318"/>
      <c r="IJP3" s="318"/>
      <c r="IJQ3" s="318"/>
      <c r="IJR3" s="318"/>
      <c r="IJS3" s="318"/>
      <c r="IJT3" s="318"/>
      <c r="IJU3" s="318"/>
      <c r="IJV3" s="318"/>
      <c r="IJW3" s="318"/>
      <c r="IJX3" s="318"/>
      <c r="IJY3" s="318"/>
      <c r="IJZ3" s="318"/>
      <c r="IKA3" s="318"/>
      <c r="IKB3" s="318"/>
      <c r="IKC3" s="318"/>
      <c r="IKD3" s="318"/>
      <c r="IKE3" s="318"/>
      <c r="IKF3" s="318"/>
      <c r="IKG3" s="318"/>
      <c r="IKH3" s="318"/>
      <c r="IKI3" s="318"/>
      <c r="IKJ3" s="318"/>
      <c r="IKK3" s="318"/>
      <c r="IKL3" s="318"/>
      <c r="IKM3" s="318"/>
      <c r="IKN3" s="318"/>
      <c r="IKO3" s="318"/>
      <c r="IKP3" s="318"/>
      <c r="IKQ3" s="318"/>
      <c r="IKR3" s="318"/>
      <c r="IKS3" s="318"/>
      <c r="IKT3" s="318"/>
      <c r="IKU3" s="318"/>
      <c r="IKV3" s="318"/>
      <c r="IKW3" s="318"/>
      <c r="IKX3" s="318"/>
      <c r="IKY3" s="318"/>
      <c r="IKZ3" s="318"/>
      <c r="ILA3" s="318"/>
      <c r="ILB3" s="318"/>
      <c r="ILC3" s="318"/>
      <c r="ILD3" s="318"/>
      <c r="ILE3" s="318"/>
      <c r="ILF3" s="318"/>
      <c r="ILG3" s="318"/>
      <c r="ILH3" s="318"/>
      <c r="ILI3" s="318"/>
      <c r="ILJ3" s="318"/>
      <c r="ILK3" s="318"/>
      <c r="ILL3" s="318"/>
      <c r="ILM3" s="318"/>
      <c r="ILN3" s="318"/>
      <c r="ILO3" s="318"/>
      <c r="ILP3" s="318"/>
      <c r="ILQ3" s="318"/>
      <c r="ILR3" s="318"/>
      <c r="ILS3" s="318"/>
      <c r="ILT3" s="318"/>
      <c r="ILU3" s="318"/>
      <c r="ILV3" s="318"/>
      <c r="ILW3" s="318"/>
      <c r="ILX3" s="318"/>
      <c r="ILY3" s="318"/>
      <c r="ILZ3" s="318"/>
      <c r="IMA3" s="318"/>
      <c r="IMB3" s="318"/>
      <c r="IMC3" s="318"/>
      <c r="IMD3" s="318"/>
      <c r="IME3" s="318"/>
      <c r="IMF3" s="318"/>
      <c r="IMG3" s="318"/>
      <c r="IMH3" s="318"/>
      <c r="IMI3" s="318"/>
      <c r="IMJ3" s="318"/>
      <c r="IMK3" s="318"/>
      <c r="IML3" s="318"/>
      <c r="IMM3" s="318"/>
      <c r="IMN3" s="318"/>
      <c r="IMO3" s="318"/>
      <c r="IMP3" s="318"/>
      <c r="IMQ3" s="318"/>
      <c r="IMR3" s="318"/>
      <c r="IMS3" s="318"/>
      <c r="IMT3" s="318"/>
      <c r="IMU3" s="318"/>
      <c r="IMV3" s="318"/>
      <c r="IMW3" s="318"/>
      <c r="IMX3" s="318"/>
      <c r="IMY3" s="318"/>
      <c r="IMZ3" s="318"/>
      <c r="INA3" s="318"/>
      <c r="INB3" s="318"/>
      <c r="INC3" s="318"/>
      <c r="IND3" s="318"/>
      <c r="INE3" s="318"/>
      <c r="INF3" s="318"/>
      <c r="ING3" s="318"/>
      <c r="INH3" s="318"/>
      <c r="INI3" s="318"/>
      <c r="INJ3" s="318"/>
      <c r="INK3" s="318"/>
      <c r="INL3" s="318"/>
      <c r="INM3" s="318"/>
      <c r="INN3" s="318"/>
      <c r="INO3" s="318"/>
      <c r="INP3" s="318"/>
      <c r="INQ3" s="318"/>
      <c r="INR3" s="318"/>
      <c r="INS3" s="318"/>
      <c r="INT3" s="318"/>
      <c r="INU3" s="318"/>
      <c r="INV3" s="318"/>
      <c r="INW3" s="318"/>
      <c r="INX3" s="318"/>
      <c r="INY3" s="318"/>
      <c r="INZ3" s="318"/>
      <c r="IOA3" s="318"/>
      <c r="IOB3" s="318"/>
      <c r="IOC3" s="318"/>
      <c r="IOD3" s="318"/>
      <c r="IOE3" s="318"/>
      <c r="IOF3" s="318"/>
      <c r="IOG3" s="318"/>
      <c r="IOH3" s="318"/>
      <c r="IOI3" s="318"/>
      <c r="IOJ3" s="318"/>
      <c r="IOK3" s="318"/>
      <c r="IOL3" s="318"/>
      <c r="IOM3" s="318"/>
      <c r="ION3" s="318"/>
      <c r="IOO3" s="318"/>
      <c r="IOP3" s="318"/>
      <c r="IOQ3" s="318"/>
      <c r="IOR3" s="318"/>
      <c r="IOS3" s="318"/>
      <c r="IOT3" s="318"/>
      <c r="IOU3" s="318"/>
      <c r="IOV3" s="318"/>
      <c r="IOW3" s="318"/>
      <c r="IOX3" s="318"/>
      <c r="IOY3" s="318"/>
      <c r="IOZ3" s="318"/>
      <c r="IPA3" s="318"/>
      <c r="IPB3" s="318"/>
      <c r="IPC3" s="318"/>
      <c r="IPD3" s="318"/>
      <c r="IPE3" s="318"/>
      <c r="IPF3" s="318"/>
      <c r="IPG3" s="318"/>
      <c r="IPH3" s="318"/>
      <c r="IPI3" s="318"/>
      <c r="IPJ3" s="318"/>
      <c r="IPK3" s="318"/>
      <c r="IPL3" s="318"/>
      <c r="IPM3" s="318"/>
      <c r="IPN3" s="318"/>
      <c r="IPO3" s="318"/>
      <c r="IPP3" s="318"/>
      <c r="IPQ3" s="318"/>
      <c r="IPR3" s="318"/>
      <c r="IPS3" s="318"/>
      <c r="IPT3" s="318"/>
      <c r="IPU3" s="318"/>
      <c r="IPV3" s="318"/>
      <c r="IPW3" s="318"/>
      <c r="IPX3" s="318"/>
      <c r="IPY3" s="318"/>
      <c r="IPZ3" s="318"/>
      <c r="IQA3" s="318"/>
      <c r="IQB3" s="318"/>
      <c r="IQC3" s="318"/>
      <c r="IQD3" s="318"/>
      <c r="IQE3" s="318"/>
      <c r="IQF3" s="318"/>
      <c r="IQG3" s="318"/>
      <c r="IQH3" s="318"/>
      <c r="IQI3" s="318"/>
      <c r="IQJ3" s="318"/>
      <c r="IQK3" s="318"/>
      <c r="IQL3" s="318"/>
      <c r="IQM3" s="318"/>
      <c r="IQN3" s="318"/>
      <c r="IQO3" s="318"/>
      <c r="IQP3" s="318"/>
      <c r="IQQ3" s="318"/>
      <c r="IQR3" s="318"/>
      <c r="IQS3" s="318"/>
      <c r="IQT3" s="318"/>
      <c r="IQU3" s="318"/>
      <c r="IQV3" s="318"/>
      <c r="IQW3" s="318"/>
      <c r="IQX3" s="318"/>
      <c r="IQY3" s="318"/>
      <c r="IQZ3" s="318"/>
      <c r="IRA3" s="318"/>
      <c r="IRB3" s="318"/>
      <c r="IRC3" s="318"/>
      <c r="IRD3" s="318"/>
      <c r="IRE3" s="318"/>
      <c r="IRF3" s="318"/>
      <c r="IRG3" s="318"/>
      <c r="IRH3" s="318"/>
      <c r="IRI3" s="318"/>
      <c r="IRJ3" s="318"/>
      <c r="IRK3" s="318"/>
      <c r="IRL3" s="318"/>
      <c r="IRM3" s="318"/>
      <c r="IRN3" s="318"/>
      <c r="IRO3" s="318"/>
      <c r="IRP3" s="318"/>
      <c r="IRQ3" s="318"/>
      <c r="IRR3" s="318"/>
      <c r="IRS3" s="318"/>
      <c r="IRT3" s="318"/>
      <c r="IRU3" s="318"/>
      <c r="IRV3" s="318"/>
      <c r="IRW3" s="318"/>
      <c r="IRX3" s="318"/>
      <c r="IRY3" s="318"/>
      <c r="IRZ3" s="318"/>
      <c r="ISA3" s="318"/>
      <c r="ISB3" s="318"/>
      <c r="ISC3" s="318"/>
      <c r="ISD3" s="318"/>
      <c r="ISE3" s="318"/>
      <c r="ISF3" s="318"/>
      <c r="ISG3" s="318"/>
      <c r="ISH3" s="318"/>
      <c r="ISI3" s="318"/>
      <c r="ISJ3" s="318"/>
      <c r="ISK3" s="318"/>
      <c r="ISL3" s="318"/>
      <c r="ISM3" s="318"/>
      <c r="ISN3" s="318"/>
      <c r="ISO3" s="318"/>
      <c r="ISP3" s="318"/>
      <c r="ISQ3" s="318"/>
      <c r="ISR3" s="318"/>
      <c r="ISS3" s="318"/>
      <c r="IST3" s="318"/>
      <c r="ISU3" s="318"/>
      <c r="ISV3" s="318"/>
      <c r="ISW3" s="318"/>
      <c r="ISX3" s="318"/>
      <c r="ISY3" s="318"/>
      <c r="ISZ3" s="318"/>
      <c r="ITA3" s="318"/>
      <c r="ITB3" s="318"/>
      <c r="ITC3" s="318"/>
      <c r="ITD3" s="318"/>
      <c r="ITE3" s="318"/>
      <c r="ITF3" s="318"/>
      <c r="ITG3" s="318"/>
      <c r="ITH3" s="318"/>
      <c r="ITI3" s="318"/>
      <c r="ITJ3" s="318"/>
      <c r="ITK3" s="318"/>
      <c r="ITL3" s="318"/>
      <c r="ITM3" s="318"/>
      <c r="ITN3" s="318"/>
      <c r="ITO3" s="318"/>
      <c r="ITP3" s="318"/>
      <c r="ITQ3" s="318"/>
      <c r="ITR3" s="318"/>
      <c r="ITS3" s="318"/>
      <c r="ITT3" s="318"/>
      <c r="ITU3" s="318"/>
      <c r="ITV3" s="318"/>
      <c r="ITW3" s="318"/>
      <c r="ITX3" s="318"/>
      <c r="ITY3" s="318"/>
      <c r="ITZ3" s="318"/>
      <c r="IUA3" s="318"/>
      <c r="IUB3" s="318"/>
      <c r="IUC3" s="318"/>
      <c r="IUD3" s="318"/>
      <c r="IUE3" s="318"/>
      <c r="IUF3" s="318"/>
      <c r="IUG3" s="318"/>
      <c r="IUH3" s="318"/>
      <c r="IUI3" s="318"/>
      <c r="IUJ3" s="318"/>
      <c r="IUK3" s="318"/>
      <c r="IUL3" s="318"/>
      <c r="IUM3" s="318"/>
      <c r="IUN3" s="318"/>
      <c r="IUO3" s="318"/>
      <c r="IUP3" s="318"/>
      <c r="IUQ3" s="318"/>
      <c r="IUR3" s="318"/>
      <c r="IUS3" s="318"/>
      <c r="IUT3" s="318"/>
      <c r="IUU3" s="318"/>
      <c r="IUV3" s="318"/>
      <c r="IUW3" s="318"/>
      <c r="IUX3" s="318"/>
      <c r="IUY3" s="318"/>
      <c r="IUZ3" s="318"/>
      <c r="IVA3" s="318"/>
      <c r="IVB3" s="318"/>
      <c r="IVC3" s="318"/>
      <c r="IVD3" s="318"/>
      <c r="IVE3" s="318"/>
      <c r="IVF3" s="318"/>
      <c r="IVG3" s="318"/>
      <c r="IVH3" s="318"/>
      <c r="IVI3" s="318"/>
      <c r="IVJ3" s="318"/>
      <c r="IVK3" s="318"/>
      <c r="IVL3" s="318"/>
      <c r="IVM3" s="318"/>
      <c r="IVN3" s="318"/>
      <c r="IVO3" s="318"/>
      <c r="IVP3" s="318"/>
      <c r="IVQ3" s="318"/>
      <c r="IVR3" s="318"/>
      <c r="IVS3" s="318"/>
      <c r="IVT3" s="318"/>
      <c r="IVU3" s="318"/>
      <c r="IVV3" s="318"/>
      <c r="IVW3" s="318"/>
      <c r="IVX3" s="318"/>
      <c r="IVY3" s="318"/>
      <c r="IVZ3" s="318"/>
      <c r="IWA3" s="318"/>
      <c r="IWB3" s="318"/>
      <c r="IWC3" s="318"/>
      <c r="IWD3" s="318"/>
      <c r="IWE3" s="318"/>
      <c r="IWF3" s="318"/>
      <c r="IWG3" s="318"/>
      <c r="IWH3" s="318"/>
      <c r="IWI3" s="318"/>
      <c r="IWJ3" s="318"/>
      <c r="IWK3" s="318"/>
      <c r="IWL3" s="318"/>
      <c r="IWM3" s="318"/>
      <c r="IWN3" s="318"/>
      <c r="IWO3" s="318"/>
      <c r="IWP3" s="318"/>
      <c r="IWQ3" s="318"/>
      <c r="IWR3" s="318"/>
      <c r="IWS3" s="318"/>
      <c r="IWT3" s="318"/>
      <c r="IWU3" s="318"/>
      <c r="IWV3" s="318"/>
      <c r="IWW3" s="318"/>
      <c r="IWX3" s="318"/>
      <c r="IWY3" s="318"/>
      <c r="IWZ3" s="318"/>
      <c r="IXA3" s="318"/>
      <c r="IXB3" s="318"/>
      <c r="IXC3" s="318"/>
      <c r="IXD3" s="318"/>
      <c r="IXE3" s="318"/>
      <c r="IXF3" s="318"/>
      <c r="IXG3" s="318"/>
      <c r="IXH3" s="318"/>
      <c r="IXI3" s="318"/>
      <c r="IXJ3" s="318"/>
      <c r="IXK3" s="318"/>
      <c r="IXL3" s="318"/>
      <c r="IXM3" s="318"/>
      <c r="IXN3" s="318"/>
      <c r="IXO3" s="318"/>
      <c r="IXP3" s="318"/>
      <c r="IXQ3" s="318"/>
      <c r="IXR3" s="318"/>
      <c r="IXS3" s="318"/>
      <c r="IXT3" s="318"/>
      <c r="IXU3" s="318"/>
      <c r="IXV3" s="318"/>
      <c r="IXW3" s="318"/>
      <c r="IXX3" s="318"/>
      <c r="IXY3" s="318"/>
      <c r="IXZ3" s="318"/>
      <c r="IYA3" s="318"/>
      <c r="IYB3" s="318"/>
      <c r="IYC3" s="318"/>
      <c r="IYD3" s="318"/>
      <c r="IYE3" s="318"/>
      <c r="IYF3" s="318"/>
      <c r="IYG3" s="318"/>
      <c r="IYH3" s="318"/>
      <c r="IYI3" s="318"/>
      <c r="IYJ3" s="318"/>
      <c r="IYK3" s="318"/>
      <c r="IYL3" s="318"/>
      <c r="IYM3" s="318"/>
      <c r="IYN3" s="318"/>
      <c r="IYO3" s="318"/>
      <c r="IYP3" s="318"/>
      <c r="IYQ3" s="318"/>
      <c r="IYR3" s="318"/>
      <c r="IYS3" s="318"/>
      <c r="IYT3" s="318"/>
      <c r="IYU3" s="318"/>
      <c r="IYV3" s="318"/>
      <c r="IYW3" s="318"/>
      <c r="IYX3" s="318"/>
      <c r="IYY3" s="318"/>
      <c r="IYZ3" s="318"/>
      <c r="IZA3" s="318"/>
      <c r="IZB3" s="318"/>
      <c r="IZC3" s="318"/>
      <c r="IZD3" s="318"/>
      <c r="IZE3" s="318"/>
      <c r="IZF3" s="318"/>
      <c r="IZG3" s="318"/>
      <c r="IZH3" s="318"/>
      <c r="IZI3" s="318"/>
      <c r="IZJ3" s="318"/>
      <c r="IZK3" s="318"/>
      <c r="IZL3" s="318"/>
      <c r="IZM3" s="318"/>
      <c r="IZN3" s="318"/>
      <c r="IZO3" s="318"/>
      <c r="IZP3" s="318"/>
      <c r="IZQ3" s="318"/>
      <c r="IZR3" s="318"/>
      <c r="IZS3" s="318"/>
      <c r="IZT3" s="318"/>
      <c r="IZU3" s="318"/>
      <c r="IZV3" s="318"/>
      <c r="IZW3" s="318"/>
      <c r="IZX3" s="318"/>
      <c r="IZY3" s="318"/>
      <c r="IZZ3" s="318"/>
      <c r="JAA3" s="318"/>
      <c r="JAB3" s="318"/>
      <c r="JAC3" s="318"/>
      <c r="JAD3" s="318"/>
      <c r="JAE3" s="318"/>
      <c r="JAF3" s="318"/>
      <c r="JAG3" s="318"/>
      <c r="JAH3" s="318"/>
      <c r="JAI3" s="318"/>
      <c r="JAJ3" s="318"/>
      <c r="JAK3" s="318"/>
      <c r="JAL3" s="318"/>
      <c r="JAM3" s="318"/>
      <c r="JAN3" s="318"/>
      <c r="JAO3" s="318"/>
      <c r="JAP3" s="318"/>
      <c r="JAQ3" s="318"/>
      <c r="JAR3" s="318"/>
      <c r="JAS3" s="318"/>
      <c r="JAT3" s="318"/>
      <c r="JAU3" s="318"/>
      <c r="JAV3" s="318"/>
      <c r="JAW3" s="318"/>
      <c r="JAX3" s="318"/>
      <c r="JAY3" s="318"/>
      <c r="JAZ3" s="318"/>
      <c r="JBA3" s="318"/>
      <c r="JBB3" s="318"/>
      <c r="JBC3" s="318"/>
      <c r="JBD3" s="318"/>
      <c r="JBE3" s="318"/>
      <c r="JBF3" s="318"/>
      <c r="JBG3" s="318"/>
      <c r="JBH3" s="318"/>
      <c r="JBI3" s="318"/>
      <c r="JBJ3" s="318"/>
      <c r="JBK3" s="318"/>
      <c r="JBL3" s="318"/>
      <c r="JBM3" s="318"/>
      <c r="JBN3" s="318"/>
      <c r="JBO3" s="318"/>
      <c r="JBP3" s="318"/>
      <c r="JBQ3" s="318"/>
      <c r="JBR3" s="318"/>
      <c r="JBS3" s="318"/>
      <c r="JBT3" s="318"/>
      <c r="JBU3" s="318"/>
      <c r="JBV3" s="318"/>
      <c r="JBW3" s="318"/>
      <c r="JBX3" s="318"/>
      <c r="JBY3" s="318"/>
      <c r="JBZ3" s="318"/>
      <c r="JCA3" s="318"/>
      <c r="JCB3" s="318"/>
      <c r="JCC3" s="318"/>
      <c r="JCD3" s="318"/>
      <c r="JCE3" s="318"/>
      <c r="JCF3" s="318"/>
      <c r="JCG3" s="318"/>
      <c r="JCH3" s="318"/>
      <c r="JCI3" s="318"/>
      <c r="JCJ3" s="318"/>
      <c r="JCK3" s="318"/>
      <c r="JCL3" s="318"/>
      <c r="JCM3" s="318"/>
      <c r="JCN3" s="318"/>
      <c r="JCO3" s="318"/>
      <c r="JCP3" s="318"/>
      <c r="JCQ3" s="318"/>
      <c r="JCR3" s="318"/>
      <c r="JCS3" s="318"/>
      <c r="JCT3" s="318"/>
      <c r="JCU3" s="318"/>
      <c r="JCV3" s="318"/>
      <c r="JCW3" s="318"/>
      <c r="JCX3" s="318"/>
      <c r="JCY3" s="318"/>
      <c r="JCZ3" s="318"/>
      <c r="JDA3" s="318"/>
      <c r="JDB3" s="318"/>
      <c r="JDC3" s="318"/>
      <c r="JDD3" s="318"/>
      <c r="JDE3" s="318"/>
      <c r="JDF3" s="318"/>
      <c r="JDG3" s="318"/>
      <c r="JDH3" s="318"/>
      <c r="JDI3" s="318"/>
      <c r="JDJ3" s="318"/>
      <c r="JDK3" s="318"/>
      <c r="JDL3" s="318"/>
      <c r="JDM3" s="318"/>
      <c r="JDN3" s="318"/>
      <c r="JDO3" s="318"/>
      <c r="JDP3" s="318"/>
      <c r="JDQ3" s="318"/>
      <c r="JDR3" s="318"/>
      <c r="JDS3" s="318"/>
      <c r="JDT3" s="318"/>
      <c r="JDU3" s="318"/>
      <c r="JDV3" s="318"/>
      <c r="JDW3" s="318"/>
      <c r="JDX3" s="318"/>
      <c r="JDY3" s="318"/>
      <c r="JDZ3" s="318"/>
      <c r="JEA3" s="318"/>
      <c r="JEB3" s="318"/>
      <c r="JEC3" s="318"/>
      <c r="JED3" s="318"/>
      <c r="JEE3" s="318"/>
      <c r="JEF3" s="318"/>
      <c r="JEG3" s="318"/>
      <c r="JEH3" s="318"/>
      <c r="JEI3" s="318"/>
      <c r="JEJ3" s="318"/>
      <c r="JEK3" s="318"/>
      <c r="JEL3" s="318"/>
      <c r="JEM3" s="318"/>
      <c r="JEN3" s="318"/>
      <c r="JEO3" s="318"/>
      <c r="JEP3" s="318"/>
      <c r="JEQ3" s="318"/>
      <c r="JER3" s="318"/>
      <c r="JES3" s="318"/>
      <c r="JET3" s="318"/>
      <c r="JEU3" s="318"/>
      <c r="JEV3" s="318"/>
      <c r="JEW3" s="318"/>
      <c r="JEX3" s="318"/>
      <c r="JEY3" s="318"/>
      <c r="JEZ3" s="318"/>
      <c r="JFA3" s="318"/>
      <c r="JFB3" s="318"/>
      <c r="JFC3" s="318"/>
      <c r="JFD3" s="318"/>
      <c r="JFE3" s="318"/>
      <c r="JFF3" s="318"/>
      <c r="JFG3" s="318"/>
      <c r="JFH3" s="318"/>
      <c r="JFI3" s="318"/>
      <c r="JFJ3" s="318"/>
      <c r="JFK3" s="318"/>
      <c r="JFL3" s="318"/>
      <c r="JFM3" s="318"/>
      <c r="JFN3" s="318"/>
      <c r="JFO3" s="318"/>
      <c r="JFP3" s="318"/>
      <c r="JFQ3" s="318"/>
      <c r="JFR3" s="318"/>
      <c r="JFS3" s="318"/>
      <c r="JFT3" s="318"/>
      <c r="JFU3" s="318"/>
      <c r="JFV3" s="318"/>
      <c r="JFW3" s="318"/>
      <c r="JFX3" s="318"/>
      <c r="JFY3" s="318"/>
      <c r="JFZ3" s="318"/>
      <c r="JGA3" s="318"/>
      <c r="JGB3" s="318"/>
      <c r="JGC3" s="318"/>
      <c r="JGD3" s="318"/>
      <c r="JGE3" s="318"/>
      <c r="JGF3" s="318"/>
      <c r="JGG3" s="318"/>
      <c r="JGH3" s="318"/>
      <c r="JGI3" s="318"/>
      <c r="JGJ3" s="318"/>
      <c r="JGK3" s="318"/>
      <c r="JGL3" s="318"/>
      <c r="JGM3" s="318"/>
      <c r="JGN3" s="318"/>
      <c r="JGO3" s="318"/>
      <c r="JGP3" s="318"/>
      <c r="JGQ3" s="318"/>
      <c r="JGR3" s="318"/>
      <c r="JGS3" s="318"/>
      <c r="JGT3" s="318"/>
      <c r="JGU3" s="318"/>
      <c r="JGV3" s="318"/>
      <c r="JGW3" s="318"/>
      <c r="JGX3" s="318"/>
      <c r="JGY3" s="318"/>
      <c r="JGZ3" s="318"/>
      <c r="JHA3" s="318"/>
      <c r="JHB3" s="318"/>
      <c r="JHC3" s="318"/>
      <c r="JHD3" s="318"/>
      <c r="JHE3" s="318"/>
      <c r="JHF3" s="318"/>
      <c r="JHG3" s="318"/>
      <c r="JHH3" s="318"/>
      <c r="JHI3" s="318"/>
      <c r="JHJ3" s="318"/>
      <c r="JHK3" s="318"/>
      <c r="JHL3" s="318"/>
      <c r="JHM3" s="318"/>
      <c r="JHN3" s="318"/>
      <c r="JHO3" s="318"/>
      <c r="JHP3" s="318"/>
      <c r="JHQ3" s="318"/>
      <c r="JHR3" s="318"/>
      <c r="JHS3" s="318"/>
      <c r="JHT3" s="318"/>
      <c r="JHU3" s="318"/>
      <c r="JHV3" s="318"/>
      <c r="JHW3" s="318"/>
      <c r="JHX3" s="318"/>
      <c r="JHY3" s="318"/>
      <c r="JHZ3" s="318"/>
      <c r="JIA3" s="318"/>
      <c r="JIB3" s="318"/>
      <c r="JIC3" s="318"/>
      <c r="JID3" s="318"/>
      <c r="JIE3" s="318"/>
      <c r="JIF3" s="318"/>
      <c r="JIG3" s="318"/>
      <c r="JIH3" s="318"/>
      <c r="JII3" s="318"/>
      <c r="JIJ3" s="318"/>
      <c r="JIK3" s="318"/>
      <c r="JIL3" s="318"/>
      <c r="JIM3" s="318"/>
      <c r="JIN3" s="318"/>
      <c r="JIO3" s="318"/>
      <c r="JIP3" s="318"/>
      <c r="JIQ3" s="318"/>
      <c r="JIR3" s="318"/>
      <c r="JIS3" s="318"/>
      <c r="JIT3" s="318"/>
      <c r="JIU3" s="318"/>
      <c r="JIV3" s="318"/>
      <c r="JIW3" s="318"/>
      <c r="JIX3" s="318"/>
      <c r="JIY3" s="318"/>
      <c r="JIZ3" s="318"/>
      <c r="JJA3" s="318"/>
      <c r="JJB3" s="318"/>
      <c r="JJC3" s="318"/>
      <c r="JJD3" s="318"/>
      <c r="JJE3" s="318"/>
      <c r="JJF3" s="318"/>
      <c r="JJG3" s="318"/>
      <c r="JJH3" s="318"/>
      <c r="JJI3" s="318"/>
      <c r="JJJ3" s="318"/>
      <c r="JJK3" s="318"/>
      <c r="JJL3" s="318"/>
      <c r="JJM3" s="318"/>
      <c r="JJN3" s="318"/>
      <c r="JJO3" s="318"/>
      <c r="JJP3" s="318"/>
      <c r="JJQ3" s="318"/>
      <c r="JJR3" s="318"/>
      <c r="JJS3" s="318"/>
      <c r="JJT3" s="318"/>
      <c r="JJU3" s="318"/>
      <c r="JJV3" s="318"/>
      <c r="JJW3" s="318"/>
      <c r="JJX3" s="318"/>
      <c r="JJY3" s="318"/>
      <c r="JJZ3" s="318"/>
      <c r="JKA3" s="318"/>
      <c r="JKB3" s="318"/>
      <c r="JKC3" s="318"/>
      <c r="JKD3" s="318"/>
      <c r="JKE3" s="318"/>
      <c r="JKF3" s="318"/>
      <c r="JKG3" s="318"/>
      <c r="JKH3" s="318"/>
      <c r="JKI3" s="318"/>
      <c r="JKJ3" s="318"/>
      <c r="JKK3" s="318"/>
      <c r="JKL3" s="318"/>
      <c r="JKM3" s="318"/>
      <c r="JKN3" s="318"/>
      <c r="JKO3" s="318"/>
      <c r="JKP3" s="318"/>
      <c r="JKQ3" s="318"/>
      <c r="JKR3" s="318"/>
      <c r="JKS3" s="318"/>
      <c r="JKT3" s="318"/>
      <c r="JKU3" s="318"/>
      <c r="JKV3" s="318"/>
      <c r="JKW3" s="318"/>
      <c r="JKX3" s="318"/>
      <c r="JKY3" s="318"/>
      <c r="JKZ3" s="318"/>
      <c r="JLA3" s="318"/>
      <c r="JLB3" s="318"/>
      <c r="JLC3" s="318"/>
      <c r="JLD3" s="318"/>
      <c r="JLE3" s="318"/>
      <c r="JLF3" s="318"/>
      <c r="JLG3" s="318"/>
      <c r="JLH3" s="318"/>
      <c r="JLI3" s="318"/>
      <c r="JLJ3" s="318"/>
      <c r="JLK3" s="318"/>
      <c r="JLL3" s="318"/>
      <c r="JLM3" s="318"/>
      <c r="JLN3" s="318"/>
      <c r="JLO3" s="318"/>
      <c r="JLP3" s="318"/>
      <c r="JLQ3" s="318"/>
      <c r="JLR3" s="318"/>
      <c r="JLS3" s="318"/>
      <c r="JLT3" s="318"/>
      <c r="JLU3" s="318"/>
      <c r="JLV3" s="318"/>
      <c r="JLW3" s="318"/>
      <c r="JLX3" s="318"/>
      <c r="JLY3" s="318"/>
      <c r="JLZ3" s="318"/>
      <c r="JMA3" s="318"/>
      <c r="JMB3" s="318"/>
      <c r="JMC3" s="318"/>
      <c r="JMD3" s="318"/>
      <c r="JME3" s="318"/>
      <c r="JMF3" s="318"/>
      <c r="JMG3" s="318"/>
      <c r="JMH3" s="318"/>
      <c r="JMI3" s="318"/>
      <c r="JMJ3" s="318"/>
      <c r="JMK3" s="318"/>
      <c r="JML3" s="318"/>
      <c r="JMM3" s="318"/>
      <c r="JMN3" s="318"/>
      <c r="JMO3" s="318"/>
      <c r="JMP3" s="318"/>
      <c r="JMQ3" s="318"/>
      <c r="JMR3" s="318"/>
      <c r="JMS3" s="318"/>
      <c r="JMT3" s="318"/>
      <c r="JMU3" s="318"/>
      <c r="JMV3" s="318"/>
      <c r="JMW3" s="318"/>
      <c r="JMX3" s="318"/>
      <c r="JMY3" s="318"/>
      <c r="JMZ3" s="318"/>
      <c r="JNA3" s="318"/>
      <c r="JNB3" s="318"/>
      <c r="JNC3" s="318"/>
      <c r="JND3" s="318"/>
      <c r="JNE3" s="318"/>
      <c r="JNF3" s="318"/>
      <c r="JNG3" s="318"/>
      <c r="JNH3" s="318"/>
      <c r="JNI3" s="318"/>
      <c r="JNJ3" s="318"/>
      <c r="JNK3" s="318"/>
      <c r="JNL3" s="318"/>
      <c r="JNM3" s="318"/>
      <c r="JNN3" s="318"/>
      <c r="JNO3" s="318"/>
      <c r="JNP3" s="318"/>
      <c r="JNQ3" s="318"/>
      <c r="JNR3" s="318"/>
      <c r="JNS3" s="318"/>
      <c r="JNT3" s="318"/>
      <c r="JNU3" s="318"/>
      <c r="JNV3" s="318"/>
      <c r="JNW3" s="318"/>
      <c r="JNX3" s="318"/>
      <c r="JNY3" s="318"/>
      <c r="JNZ3" s="318"/>
      <c r="JOA3" s="318"/>
      <c r="JOB3" s="318"/>
      <c r="JOC3" s="318"/>
      <c r="JOD3" s="318"/>
      <c r="JOE3" s="318"/>
      <c r="JOF3" s="318"/>
      <c r="JOG3" s="318"/>
      <c r="JOH3" s="318"/>
      <c r="JOI3" s="318"/>
      <c r="JOJ3" s="318"/>
      <c r="JOK3" s="318"/>
      <c r="JOL3" s="318"/>
      <c r="JOM3" s="318"/>
      <c r="JON3" s="318"/>
      <c r="JOO3" s="318"/>
      <c r="JOP3" s="318"/>
      <c r="JOQ3" s="318"/>
      <c r="JOR3" s="318"/>
      <c r="JOS3" s="318"/>
      <c r="JOT3" s="318"/>
      <c r="JOU3" s="318"/>
      <c r="JOV3" s="318"/>
      <c r="JOW3" s="318"/>
      <c r="JOX3" s="318"/>
      <c r="JOY3" s="318"/>
      <c r="JOZ3" s="318"/>
      <c r="JPA3" s="318"/>
      <c r="JPB3" s="318"/>
      <c r="JPC3" s="318"/>
      <c r="JPD3" s="318"/>
      <c r="JPE3" s="318"/>
      <c r="JPF3" s="318"/>
      <c r="JPG3" s="318"/>
      <c r="JPH3" s="318"/>
      <c r="JPI3" s="318"/>
      <c r="JPJ3" s="318"/>
      <c r="JPK3" s="318"/>
      <c r="JPL3" s="318"/>
      <c r="JPM3" s="318"/>
      <c r="JPN3" s="318"/>
      <c r="JPO3" s="318"/>
      <c r="JPP3" s="318"/>
      <c r="JPQ3" s="318"/>
      <c r="JPR3" s="318"/>
      <c r="JPS3" s="318"/>
      <c r="JPT3" s="318"/>
      <c r="JPU3" s="318"/>
      <c r="JPV3" s="318"/>
      <c r="JPW3" s="318"/>
      <c r="JPX3" s="318"/>
      <c r="JPY3" s="318"/>
      <c r="JPZ3" s="318"/>
      <c r="JQA3" s="318"/>
      <c r="JQB3" s="318"/>
      <c r="JQC3" s="318"/>
      <c r="JQD3" s="318"/>
      <c r="JQE3" s="318"/>
      <c r="JQF3" s="318"/>
      <c r="JQG3" s="318"/>
      <c r="JQH3" s="318"/>
      <c r="JQI3" s="318"/>
      <c r="JQJ3" s="318"/>
      <c r="JQK3" s="318"/>
      <c r="JQL3" s="318"/>
      <c r="JQM3" s="318"/>
      <c r="JQN3" s="318"/>
      <c r="JQO3" s="318"/>
      <c r="JQP3" s="318"/>
      <c r="JQQ3" s="318"/>
      <c r="JQR3" s="318"/>
      <c r="JQS3" s="318"/>
      <c r="JQT3" s="318"/>
      <c r="JQU3" s="318"/>
      <c r="JQV3" s="318"/>
      <c r="JQW3" s="318"/>
      <c r="JQX3" s="318"/>
      <c r="JQY3" s="318"/>
      <c r="JQZ3" s="318"/>
      <c r="JRA3" s="318"/>
      <c r="JRB3" s="318"/>
      <c r="JRC3" s="318"/>
      <c r="JRD3" s="318"/>
      <c r="JRE3" s="318"/>
      <c r="JRF3" s="318"/>
      <c r="JRG3" s="318"/>
      <c r="JRH3" s="318"/>
      <c r="JRI3" s="318"/>
      <c r="JRJ3" s="318"/>
      <c r="JRK3" s="318"/>
      <c r="JRL3" s="318"/>
      <c r="JRM3" s="318"/>
      <c r="JRN3" s="318"/>
      <c r="JRO3" s="318"/>
      <c r="JRP3" s="318"/>
      <c r="JRQ3" s="318"/>
      <c r="JRR3" s="318"/>
      <c r="JRS3" s="318"/>
      <c r="JRT3" s="318"/>
      <c r="JRU3" s="318"/>
      <c r="JRV3" s="318"/>
      <c r="JRW3" s="318"/>
      <c r="JRX3" s="318"/>
      <c r="JRY3" s="318"/>
      <c r="JRZ3" s="318"/>
      <c r="JSA3" s="318"/>
      <c r="JSB3" s="318"/>
      <c r="JSC3" s="318"/>
      <c r="JSD3" s="318"/>
      <c r="JSE3" s="318"/>
      <c r="JSF3" s="318"/>
      <c r="JSG3" s="318"/>
      <c r="JSH3" s="318"/>
      <c r="JSI3" s="318"/>
      <c r="JSJ3" s="318"/>
      <c r="JSK3" s="318"/>
      <c r="JSL3" s="318"/>
      <c r="JSM3" s="318"/>
      <c r="JSN3" s="318"/>
      <c r="JSO3" s="318"/>
      <c r="JSP3" s="318"/>
      <c r="JSQ3" s="318"/>
      <c r="JSR3" s="318"/>
      <c r="JSS3" s="318"/>
      <c r="JST3" s="318"/>
      <c r="JSU3" s="318"/>
      <c r="JSV3" s="318"/>
      <c r="JSW3" s="318"/>
      <c r="JSX3" s="318"/>
      <c r="JSY3" s="318"/>
      <c r="JSZ3" s="318"/>
      <c r="JTA3" s="318"/>
      <c r="JTB3" s="318"/>
      <c r="JTC3" s="318"/>
      <c r="JTD3" s="318"/>
      <c r="JTE3" s="318"/>
      <c r="JTF3" s="318"/>
      <c r="JTG3" s="318"/>
      <c r="JTH3" s="318"/>
      <c r="JTI3" s="318"/>
      <c r="JTJ3" s="318"/>
      <c r="JTK3" s="318"/>
      <c r="JTL3" s="318"/>
      <c r="JTM3" s="318"/>
      <c r="JTN3" s="318"/>
      <c r="JTO3" s="318"/>
      <c r="JTP3" s="318"/>
      <c r="JTQ3" s="318"/>
      <c r="JTR3" s="318"/>
      <c r="JTS3" s="318"/>
      <c r="JTT3" s="318"/>
      <c r="JTU3" s="318"/>
      <c r="JTV3" s="318"/>
      <c r="JTW3" s="318"/>
      <c r="JTX3" s="318"/>
      <c r="JTY3" s="318"/>
      <c r="JTZ3" s="318"/>
      <c r="JUA3" s="318"/>
      <c r="JUB3" s="318"/>
      <c r="JUC3" s="318"/>
      <c r="JUD3" s="318"/>
      <c r="JUE3" s="318"/>
      <c r="JUF3" s="318"/>
      <c r="JUG3" s="318"/>
      <c r="JUH3" s="318"/>
      <c r="JUI3" s="318"/>
      <c r="JUJ3" s="318"/>
      <c r="JUK3" s="318"/>
      <c r="JUL3" s="318"/>
      <c r="JUM3" s="318"/>
      <c r="JUN3" s="318"/>
      <c r="JUO3" s="318"/>
      <c r="JUP3" s="318"/>
      <c r="JUQ3" s="318"/>
      <c r="JUR3" s="318"/>
      <c r="JUS3" s="318"/>
      <c r="JUT3" s="318"/>
      <c r="JUU3" s="318"/>
      <c r="JUV3" s="318"/>
      <c r="JUW3" s="318"/>
      <c r="JUX3" s="318"/>
      <c r="JUY3" s="318"/>
      <c r="JUZ3" s="318"/>
      <c r="JVA3" s="318"/>
      <c r="JVB3" s="318"/>
      <c r="JVC3" s="318"/>
      <c r="JVD3" s="318"/>
      <c r="JVE3" s="318"/>
      <c r="JVF3" s="318"/>
      <c r="JVG3" s="318"/>
      <c r="JVH3" s="318"/>
      <c r="JVI3" s="318"/>
      <c r="JVJ3" s="318"/>
      <c r="JVK3" s="318"/>
      <c r="JVL3" s="318"/>
      <c r="JVM3" s="318"/>
      <c r="JVN3" s="318"/>
      <c r="JVO3" s="318"/>
      <c r="JVP3" s="318"/>
      <c r="JVQ3" s="318"/>
      <c r="JVR3" s="318"/>
      <c r="JVS3" s="318"/>
      <c r="JVT3" s="318"/>
      <c r="JVU3" s="318"/>
      <c r="JVV3" s="318"/>
      <c r="JVW3" s="318"/>
      <c r="JVX3" s="318"/>
      <c r="JVY3" s="318"/>
      <c r="JVZ3" s="318"/>
      <c r="JWA3" s="318"/>
      <c r="JWB3" s="318"/>
      <c r="JWC3" s="318"/>
      <c r="JWD3" s="318"/>
      <c r="JWE3" s="318"/>
      <c r="JWF3" s="318"/>
      <c r="JWG3" s="318"/>
      <c r="JWH3" s="318"/>
      <c r="JWI3" s="318"/>
      <c r="JWJ3" s="318"/>
      <c r="JWK3" s="318"/>
      <c r="JWL3" s="318"/>
      <c r="JWM3" s="318"/>
      <c r="JWN3" s="318"/>
      <c r="JWO3" s="318"/>
      <c r="JWP3" s="318"/>
      <c r="JWQ3" s="318"/>
      <c r="JWR3" s="318"/>
      <c r="JWS3" s="318"/>
      <c r="JWT3" s="318"/>
      <c r="JWU3" s="318"/>
      <c r="JWV3" s="318"/>
      <c r="JWW3" s="318"/>
      <c r="JWX3" s="318"/>
      <c r="JWY3" s="318"/>
      <c r="JWZ3" s="318"/>
      <c r="JXA3" s="318"/>
      <c r="JXB3" s="318"/>
      <c r="JXC3" s="318"/>
      <c r="JXD3" s="318"/>
      <c r="JXE3" s="318"/>
      <c r="JXF3" s="318"/>
      <c r="JXG3" s="318"/>
      <c r="JXH3" s="318"/>
      <c r="JXI3" s="318"/>
      <c r="JXJ3" s="318"/>
      <c r="JXK3" s="318"/>
      <c r="JXL3" s="318"/>
      <c r="JXM3" s="318"/>
      <c r="JXN3" s="318"/>
      <c r="JXO3" s="318"/>
      <c r="JXP3" s="318"/>
      <c r="JXQ3" s="318"/>
      <c r="JXR3" s="318"/>
      <c r="JXS3" s="318"/>
      <c r="JXT3" s="318"/>
      <c r="JXU3" s="318"/>
      <c r="JXV3" s="318"/>
      <c r="JXW3" s="318"/>
      <c r="JXX3" s="318"/>
      <c r="JXY3" s="318"/>
      <c r="JXZ3" s="318"/>
      <c r="JYA3" s="318"/>
      <c r="JYB3" s="318"/>
      <c r="JYC3" s="318"/>
      <c r="JYD3" s="318"/>
      <c r="JYE3" s="318"/>
      <c r="JYF3" s="318"/>
      <c r="JYG3" s="318"/>
      <c r="JYH3" s="318"/>
      <c r="JYI3" s="318"/>
      <c r="JYJ3" s="318"/>
      <c r="JYK3" s="318"/>
      <c r="JYL3" s="318"/>
      <c r="JYM3" s="318"/>
      <c r="JYN3" s="318"/>
      <c r="JYO3" s="318"/>
      <c r="JYP3" s="318"/>
      <c r="JYQ3" s="318"/>
      <c r="JYR3" s="318"/>
      <c r="JYS3" s="318"/>
      <c r="JYT3" s="318"/>
      <c r="JYU3" s="318"/>
      <c r="JYV3" s="318"/>
      <c r="JYW3" s="318"/>
      <c r="JYX3" s="318"/>
      <c r="JYY3" s="318"/>
      <c r="JYZ3" s="318"/>
      <c r="JZA3" s="318"/>
      <c r="JZB3" s="318"/>
      <c r="JZC3" s="318"/>
      <c r="JZD3" s="318"/>
      <c r="JZE3" s="318"/>
      <c r="JZF3" s="318"/>
      <c r="JZG3" s="318"/>
      <c r="JZH3" s="318"/>
      <c r="JZI3" s="318"/>
      <c r="JZJ3" s="318"/>
      <c r="JZK3" s="318"/>
      <c r="JZL3" s="318"/>
      <c r="JZM3" s="318"/>
      <c r="JZN3" s="318"/>
      <c r="JZO3" s="318"/>
      <c r="JZP3" s="318"/>
      <c r="JZQ3" s="318"/>
      <c r="JZR3" s="318"/>
      <c r="JZS3" s="318"/>
      <c r="JZT3" s="318"/>
      <c r="JZU3" s="318"/>
      <c r="JZV3" s="318"/>
      <c r="JZW3" s="318"/>
      <c r="JZX3" s="318"/>
      <c r="JZY3" s="318"/>
      <c r="JZZ3" s="318"/>
      <c r="KAA3" s="318"/>
      <c r="KAB3" s="318"/>
      <c r="KAC3" s="318"/>
      <c r="KAD3" s="318"/>
      <c r="KAE3" s="318"/>
      <c r="KAF3" s="318"/>
      <c r="KAG3" s="318"/>
      <c r="KAH3" s="318"/>
      <c r="KAI3" s="318"/>
      <c r="KAJ3" s="318"/>
      <c r="KAK3" s="318"/>
      <c r="KAL3" s="318"/>
      <c r="KAM3" s="318"/>
      <c r="KAN3" s="318"/>
      <c r="KAO3" s="318"/>
      <c r="KAP3" s="318"/>
      <c r="KAQ3" s="318"/>
      <c r="KAR3" s="318"/>
      <c r="KAS3" s="318"/>
      <c r="KAT3" s="318"/>
      <c r="KAU3" s="318"/>
      <c r="KAV3" s="318"/>
      <c r="KAW3" s="318"/>
      <c r="KAX3" s="318"/>
      <c r="KAY3" s="318"/>
      <c r="KAZ3" s="318"/>
      <c r="KBA3" s="318"/>
      <c r="KBB3" s="318"/>
      <c r="KBC3" s="318"/>
      <c r="KBD3" s="318"/>
      <c r="KBE3" s="318"/>
      <c r="KBF3" s="318"/>
      <c r="KBG3" s="318"/>
      <c r="KBH3" s="318"/>
      <c r="KBI3" s="318"/>
      <c r="KBJ3" s="318"/>
      <c r="KBK3" s="318"/>
      <c r="KBL3" s="318"/>
      <c r="KBM3" s="318"/>
      <c r="KBN3" s="318"/>
      <c r="KBO3" s="318"/>
      <c r="KBP3" s="318"/>
      <c r="KBQ3" s="318"/>
      <c r="KBR3" s="318"/>
      <c r="KBS3" s="318"/>
      <c r="KBT3" s="318"/>
      <c r="KBU3" s="318"/>
      <c r="KBV3" s="318"/>
      <c r="KBW3" s="318"/>
      <c r="KBX3" s="318"/>
      <c r="KBY3" s="318"/>
      <c r="KBZ3" s="318"/>
      <c r="KCA3" s="318"/>
      <c r="KCB3" s="318"/>
      <c r="KCC3" s="318"/>
      <c r="KCD3" s="318"/>
      <c r="KCE3" s="318"/>
      <c r="KCF3" s="318"/>
      <c r="KCG3" s="318"/>
      <c r="KCH3" s="318"/>
      <c r="KCI3" s="318"/>
      <c r="KCJ3" s="318"/>
      <c r="KCK3" s="318"/>
      <c r="KCL3" s="318"/>
      <c r="KCM3" s="318"/>
      <c r="KCN3" s="318"/>
      <c r="KCO3" s="318"/>
      <c r="KCP3" s="318"/>
      <c r="KCQ3" s="318"/>
      <c r="KCR3" s="318"/>
      <c r="KCS3" s="318"/>
      <c r="KCT3" s="318"/>
      <c r="KCU3" s="318"/>
      <c r="KCV3" s="318"/>
      <c r="KCW3" s="318"/>
      <c r="KCX3" s="318"/>
      <c r="KCY3" s="318"/>
      <c r="KCZ3" s="318"/>
      <c r="KDA3" s="318"/>
      <c r="KDB3" s="318"/>
      <c r="KDC3" s="318"/>
      <c r="KDD3" s="318"/>
      <c r="KDE3" s="318"/>
      <c r="KDF3" s="318"/>
      <c r="KDG3" s="318"/>
      <c r="KDH3" s="318"/>
      <c r="KDI3" s="318"/>
      <c r="KDJ3" s="318"/>
      <c r="KDK3" s="318"/>
      <c r="KDL3" s="318"/>
      <c r="KDM3" s="318"/>
      <c r="KDN3" s="318"/>
      <c r="KDO3" s="318"/>
      <c r="KDP3" s="318"/>
      <c r="KDQ3" s="318"/>
      <c r="KDR3" s="318"/>
      <c r="KDS3" s="318"/>
      <c r="KDT3" s="318"/>
      <c r="KDU3" s="318"/>
      <c r="KDV3" s="318"/>
      <c r="KDW3" s="318"/>
      <c r="KDX3" s="318"/>
      <c r="KDY3" s="318"/>
      <c r="KDZ3" s="318"/>
      <c r="KEA3" s="318"/>
      <c r="KEB3" s="318"/>
      <c r="KEC3" s="318"/>
      <c r="KED3" s="318"/>
      <c r="KEE3" s="318"/>
      <c r="KEF3" s="318"/>
      <c r="KEG3" s="318"/>
      <c r="KEH3" s="318"/>
      <c r="KEI3" s="318"/>
      <c r="KEJ3" s="318"/>
      <c r="KEK3" s="318"/>
      <c r="KEL3" s="318"/>
      <c r="KEM3" s="318"/>
      <c r="KEN3" s="318"/>
      <c r="KEO3" s="318"/>
      <c r="KEP3" s="318"/>
      <c r="KEQ3" s="318"/>
      <c r="KER3" s="318"/>
      <c r="KES3" s="318"/>
      <c r="KET3" s="318"/>
      <c r="KEU3" s="318"/>
      <c r="KEV3" s="318"/>
      <c r="KEW3" s="318"/>
      <c r="KEX3" s="318"/>
      <c r="KEY3" s="318"/>
      <c r="KEZ3" s="318"/>
      <c r="KFA3" s="318"/>
      <c r="KFB3" s="318"/>
      <c r="KFC3" s="318"/>
      <c r="KFD3" s="318"/>
      <c r="KFE3" s="318"/>
      <c r="KFF3" s="318"/>
      <c r="KFG3" s="318"/>
      <c r="KFH3" s="318"/>
      <c r="KFI3" s="318"/>
      <c r="KFJ3" s="318"/>
      <c r="KFK3" s="318"/>
      <c r="KFL3" s="318"/>
      <c r="KFM3" s="318"/>
      <c r="KFN3" s="318"/>
      <c r="KFO3" s="318"/>
      <c r="KFP3" s="318"/>
      <c r="KFQ3" s="318"/>
      <c r="KFR3" s="318"/>
      <c r="KFS3" s="318"/>
      <c r="KFT3" s="318"/>
      <c r="KFU3" s="318"/>
      <c r="KFV3" s="318"/>
      <c r="KFW3" s="318"/>
      <c r="KFX3" s="318"/>
      <c r="KFY3" s="318"/>
      <c r="KFZ3" s="318"/>
      <c r="KGA3" s="318"/>
      <c r="KGB3" s="318"/>
      <c r="KGC3" s="318"/>
      <c r="KGD3" s="318"/>
      <c r="KGE3" s="318"/>
      <c r="KGF3" s="318"/>
      <c r="KGG3" s="318"/>
      <c r="KGH3" s="318"/>
      <c r="KGI3" s="318"/>
      <c r="KGJ3" s="318"/>
      <c r="KGK3" s="318"/>
      <c r="KGL3" s="318"/>
      <c r="KGM3" s="318"/>
      <c r="KGN3" s="318"/>
      <c r="KGO3" s="318"/>
      <c r="KGP3" s="318"/>
      <c r="KGQ3" s="318"/>
      <c r="KGR3" s="318"/>
      <c r="KGS3" s="318"/>
      <c r="KGT3" s="318"/>
      <c r="KGU3" s="318"/>
      <c r="KGV3" s="318"/>
      <c r="KGW3" s="318"/>
      <c r="KGX3" s="318"/>
      <c r="KGY3" s="318"/>
      <c r="KGZ3" s="318"/>
      <c r="KHA3" s="318"/>
      <c r="KHB3" s="318"/>
      <c r="KHC3" s="318"/>
      <c r="KHD3" s="318"/>
      <c r="KHE3" s="318"/>
      <c r="KHF3" s="318"/>
      <c r="KHG3" s="318"/>
      <c r="KHH3" s="318"/>
      <c r="KHI3" s="318"/>
      <c r="KHJ3" s="318"/>
      <c r="KHK3" s="318"/>
      <c r="KHL3" s="318"/>
      <c r="KHM3" s="318"/>
      <c r="KHN3" s="318"/>
      <c r="KHO3" s="318"/>
      <c r="KHP3" s="318"/>
      <c r="KHQ3" s="318"/>
      <c r="KHR3" s="318"/>
      <c r="KHS3" s="318"/>
      <c r="KHT3" s="318"/>
      <c r="KHU3" s="318"/>
      <c r="KHV3" s="318"/>
      <c r="KHW3" s="318"/>
      <c r="KHX3" s="318"/>
      <c r="KHY3" s="318"/>
      <c r="KHZ3" s="318"/>
      <c r="KIA3" s="318"/>
      <c r="KIB3" s="318"/>
      <c r="KIC3" s="318"/>
      <c r="KID3" s="318"/>
      <c r="KIE3" s="318"/>
      <c r="KIF3" s="318"/>
      <c r="KIG3" s="318"/>
      <c r="KIH3" s="318"/>
      <c r="KII3" s="318"/>
      <c r="KIJ3" s="318"/>
      <c r="KIK3" s="318"/>
      <c r="KIL3" s="318"/>
      <c r="KIM3" s="318"/>
      <c r="KIN3" s="318"/>
      <c r="KIO3" s="318"/>
      <c r="KIP3" s="318"/>
      <c r="KIQ3" s="318"/>
      <c r="KIR3" s="318"/>
      <c r="KIS3" s="318"/>
      <c r="KIT3" s="318"/>
      <c r="KIU3" s="318"/>
      <c r="KIV3" s="318"/>
      <c r="KIW3" s="318"/>
      <c r="KIX3" s="318"/>
      <c r="KIY3" s="318"/>
      <c r="KIZ3" s="318"/>
      <c r="KJA3" s="318"/>
      <c r="KJB3" s="318"/>
      <c r="KJC3" s="318"/>
      <c r="KJD3" s="318"/>
      <c r="KJE3" s="318"/>
      <c r="KJF3" s="318"/>
      <c r="KJG3" s="318"/>
      <c r="KJH3" s="318"/>
      <c r="KJI3" s="318"/>
      <c r="KJJ3" s="318"/>
      <c r="KJK3" s="318"/>
      <c r="KJL3" s="318"/>
      <c r="KJM3" s="318"/>
      <c r="KJN3" s="318"/>
      <c r="KJO3" s="318"/>
      <c r="KJP3" s="318"/>
      <c r="KJQ3" s="318"/>
      <c r="KJR3" s="318"/>
      <c r="KJS3" s="318"/>
      <c r="KJT3" s="318"/>
      <c r="KJU3" s="318"/>
      <c r="KJV3" s="318"/>
      <c r="KJW3" s="318"/>
      <c r="KJX3" s="318"/>
      <c r="KJY3" s="318"/>
      <c r="KJZ3" s="318"/>
      <c r="KKA3" s="318"/>
      <c r="KKB3" s="318"/>
      <c r="KKC3" s="318"/>
      <c r="KKD3" s="318"/>
      <c r="KKE3" s="318"/>
      <c r="KKF3" s="318"/>
      <c r="KKG3" s="318"/>
      <c r="KKH3" s="318"/>
      <c r="KKI3" s="318"/>
      <c r="KKJ3" s="318"/>
      <c r="KKK3" s="318"/>
      <c r="KKL3" s="318"/>
      <c r="KKM3" s="318"/>
      <c r="KKN3" s="318"/>
      <c r="KKO3" s="318"/>
      <c r="KKP3" s="318"/>
      <c r="KKQ3" s="318"/>
      <c r="KKR3" s="318"/>
      <c r="KKS3" s="318"/>
      <c r="KKT3" s="318"/>
      <c r="KKU3" s="318"/>
      <c r="KKV3" s="318"/>
      <c r="KKW3" s="318"/>
      <c r="KKX3" s="318"/>
      <c r="KKY3" s="318"/>
      <c r="KKZ3" s="318"/>
      <c r="KLA3" s="318"/>
      <c r="KLB3" s="318"/>
      <c r="KLC3" s="318"/>
      <c r="KLD3" s="318"/>
      <c r="KLE3" s="318"/>
      <c r="KLF3" s="318"/>
      <c r="KLG3" s="318"/>
      <c r="KLH3" s="318"/>
      <c r="KLI3" s="318"/>
      <c r="KLJ3" s="318"/>
      <c r="KLK3" s="318"/>
      <c r="KLL3" s="318"/>
      <c r="KLM3" s="318"/>
      <c r="KLN3" s="318"/>
      <c r="KLO3" s="318"/>
      <c r="KLP3" s="318"/>
      <c r="KLQ3" s="318"/>
      <c r="KLR3" s="318"/>
      <c r="KLS3" s="318"/>
      <c r="KLT3" s="318"/>
      <c r="KLU3" s="318"/>
      <c r="KLV3" s="318"/>
      <c r="KLW3" s="318"/>
      <c r="KLX3" s="318"/>
      <c r="KLY3" s="318"/>
      <c r="KLZ3" s="318"/>
      <c r="KMA3" s="318"/>
      <c r="KMB3" s="318"/>
      <c r="KMC3" s="318"/>
      <c r="KMD3" s="318"/>
      <c r="KME3" s="318"/>
      <c r="KMF3" s="318"/>
      <c r="KMG3" s="318"/>
      <c r="KMH3" s="318"/>
      <c r="KMI3" s="318"/>
      <c r="KMJ3" s="318"/>
      <c r="KMK3" s="318"/>
      <c r="KML3" s="318"/>
      <c r="KMM3" s="318"/>
      <c r="KMN3" s="318"/>
      <c r="KMO3" s="318"/>
      <c r="KMP3" s="318"/>
      <c r="KMQ3" s="318"/>
      <c r="KMR3" s="318"/>
      <c r="KMS3" s="318"/>
      <c r="KMT3" s="318"/>
      <c r="KMU3" s="318"/>
      <c r="KMV3" s="318"/>
      <c r="KMW3" s="318"/>
      <c r="KMX3" s="318"/>
      <c r="KMY3" s="318"/>
      <c r="KMZ3" s="318"/>
      <c r="KNA3" s="318"/>
      <c r="KNB3" s="318"/>
      <c r="KNC3" s="318"/>
      <c r="KND3" s="318"/>
      <c r="KNE3" s="318"/>
      <c r="KNF3" s="318"/>
      <c r="KNG3" s="318"/>
      <c r="KNH3" s="318"/>
      <c r="KNI3" s="318"/>
      <c r="KNJ3" s="318"/>
      <c r="KNK3" s="318"/>
      <c r="KNL3" s="318"/>
      <c r="KNM3" s="318"/>
      <c r="KNN3" s="318"/>
      <c r="KNO3" s="318"/>
      <c r="KNP3" s="318"/>
      <c r="KNQ3" s="318"/>
      <c r="KNR3" s="318"/>
      <c r="KNS3" s="318"/>
      <c r="KNT3" s="318"/>
      <c r="KNU3" s="318"/>
      <c r="KNV3" s="318"/>
      <c r="KNW3" s="318"/>
      <c r="KNX3" s="318"/>
      <c r="KNY3" s="318"/>
      <c r="KNZ3" s="318"/>
      <c r="KOA3" s="318"/>
      <c r="KOB3" s="318"/>
      <c r="KOC3" s="318"/>
      <c r="KOD3" s="318"/>
      <c r="KOE3" s="318"/>
      <c r="KOF3" s="318"/>
      <c r="KOG3" s="318"/>
      <c r="KOH3" s="318"/>
      <c r="KOI3" s="318"/>
      <c r="KOJ3" s="318"/>
      <c r="KOK3" s="318"/>
      <c r="KOL3" s="318"/>
      <c r="KOM3" s="318"/>
      <c r="KON3" s="318"/>
      <c r="KOO3" s="318"/>
      <c r="KOP3" s="318"/>
      <c r="KOQ3" s="318"/>
      <c r="KOR3" s="318"/>
      <c r="KOS3" s="318"/>
      <c r="KOT3" s="318"/>
      <c r="KOU3" s="318"/>
      <c r="KOV3" s="318"/>
      <c r="KOW3" s="318"/>
      <c r="KOX3" s="318"/>
      <c r="KOY3" s="318"/>
      <c r="KOZ3" s="318"/>
      <c r="KPA3" s="318"/>
      <c r="KPB3" s="318"/>
      <c r="KPC3" s="318"/>
      <c r="KPD3" s="318"/>
      <c r="KPE3" s="318"/>
      <c r="KPF3" s="318"/>
      <c r="KPG3" s="318"/>
      <c r="KPH3" s="318"/>
      <c r="KPI3" s="318"/>
      <c r="KPJ3" s="318"/>
      <c r="KPK3" s="318"/>
      <c r="KPL3" s="318"/>
      <c r="KPM3" s="318"/>
      <c r="KPN3" s="318"/>
      <c r="KPO3" s="318"/>
      <c r="KPP3" s="318"/>
      <c r="KPQ3" s="318"/>
      <c r="KPR3" s="318"/>
      <c r="KPS3" s="318"/>
      <c r="KPT3" s="318"/>
      <c r="KPU3" s="318"/>
      <c r="KPV3" s="318"/>
      <c r="KPW3" s="318"/>
      <c r="KPX3" s="318"/>
      <c r="KPY3" s="318"/>
      <c r="KPZ3" s="318"/>
      <c r="KQA3" s="318"/>
      <c r="KQB3" s="318"/>
      <c r="KQC3" s="318"/>
      <c r="KQD3" s="318"/>
      <c r="KQE3" s="318"/>
      <c r="KQF3" s="318"/>
      <c r="KQG3" s="318"/>
      <c r="KQH3" s="318"/>
      <c r="KQI3" s="318"/>
      <c r="KQJ3" s="318"/>
      <c r="KQK3" s="318"/>
      <c r="KQL3" s="318"/>
      <c r="KQM3" s="318"/>
      <c r="KQN3" s="318"/>
      <c r="KQO3" s="318"/>
      <c r="KQP3" s="318"/>
      <c r="KQQ3" s="318"/>
      <c r="KQR3" s="318"/>
      <c r="KQS3" s="318"/>
      <c r="KQT3" s="318"/>
      <c r="KQU3" s="318"/>
      <c r="KQV3" s="318"/>
      <c r="KQW3" s="318"/>
      <c r="KQX3" s="318"/>
      <c r="KQY3" s="318"/>
      <c r="KQZ3" s="318"/>
      <c r="KRA3" s="318"/>
      <c r="KRB3" s="318"/>
      <c r="KRC3" s="318"/>
      <c r="KRD3" s="318"/>
      <c r="KRE3" s="318"/>
      <c r="KRF3" s="318"/>
      <c r="KRG3" s="318"/>
      <c r="KRH3" s="318"/>
      <c r="KRI3" s="318"/>
      <c r="KRJ3" s="318"/>
      <c r="KRK3" s="318"/>
      <c r="KRL3" s="318"/>
      <c r="KRM3" s="318"/>
      <c r="KRN3" s="318"/>
      <c r="KRO3" s="318"/>
      <c r="KRP3" s="318"/>
      <c r="KRQ3" s="318"/>
      <c r="KRR3" s="318"/>
      <c r="KRS3" s="318"/>
      <c r="KRT3" s="318"/>
      <c r="KRU3" s="318"/>
      <c r="KRV3" s="318"/>
      <c r="KRW3" s="318"/>
      <c r="KRX3" s="318"/>
      <c r="KRY3" s="318"/>
      <c r="KRZ3" s="318"/>
      <c r="KSA3" s="318"/>
      <c r="KSB3" s="318"/>
      <c r="KSC3" s="318"/>
      <c r="KSD3" s="318"/>
      <c r="KSE3" s="318"/>
      <c r="KSF3" s="318"/>
      <c r="KSG3" s="318"/>
      <c r="KSH3" s="318"/>
      <c r="KSI3" s="318"/>
      <c r="KSJ3" s="318"/>
      <c r="KSK3" s="318"/>
      <c r="KSL3" s="318"/>
      <c r="KSM3" s="318"/>
      <c r="KSN3" s="318"/>
      <c r="KSO3" s="318"/>
      <c r="KSP3" s="318"/>
      <c r="KSQ3" s="318"/>
      <c r="KSR3" s="318"/>
      <c r="KSS3" s="318"/>
      <c r="KST3" s="318"/>
      <c r="KSU3" s="318"/>
      <c r="KSV3" s="318"/>
      <c r="KSW3" s="318"/>
      <c r="KSX3" s="318"/>
      <c r="KSY3" s="318"/>
      <c r="KSZ3" s="318"/>
      <c r="KTA3" s="318"/>
      <c r="KTB3" s="318"/>
      <c r="KTC3" s="318"/>
      <c r="KTD3" s="318"/>
      <c r="KTE3" s="318"/>
      <c r="KTF3" s="318"/>
      <c r="KTG3" s="318"/>
      <c r="KTH3" s="318"/>
      <c r="KTI3" s="318"/>
      <c r="KTJ3" s="318"/>
      <c r="KTK3" s="318"/>
      <c r="KTL3" s="318"/>
      <c r="KTM3" s="318"/>
      <c r="KTN3" s="318"/>
      <c r="KTO3" s="318"/>
      <c r="KTP3" s="318"/>
      <c r="KTQ3" s="318"/>
      <c r="KTR3" s="318"/>
      <c r="KTS3" s="318"/>
      <c r="KTT3" s="318"/>
      <c r="KTU3" s="318"/>
      <c r="KTV3" s="318"/>
      <c r="KTW3" s="318"/>
      <c r="KTX3" s="318"/>
      <c r="KTY3" s="318"/>
      <c r="KTZ3" s="318"/>
      <c r="KUA3" s="318"/>
      <c r="KUB3" s="318"/>
      <c r="KUC3" s="318"/>
      <c r="KUD3" s="318"/>
      <c r="KUE3" s="318"/>
      <c r="KUF3" s="318"/>
      <c r="KUG3" s="318"/>
      <c r="KUH3" s="318"/>
      <c r="KUI3" s="318"/>
      <c r="KUJ3" s="318"/>
      <c r="KUK3" s="318"/>
      <c r="KUL3" s="318"/>
      <c r="KUM3" s="318"/>
      <c r="KUN3" s="318"/>
      <c r="KUO3" s="318"/>
      <c r="KUP3" s="318"/>
      <c r="KUQ3" s="318"/>
      <c r="KUR3" s="318"/>
      <c r="KUS3" s="318"/>
      <c r="KUT3" s="318"/>
      <c r="KUU3" s="318"/>
      <c r="KUV3" s="318"/>
      <c r="KUW3" s="318"/>
      <c r="KUX3" s="318"/>
      <c r="KUY3" s="318"/>
      <c r="KUZ3" s="318"/>
      <c r="KVA3" s="318"/>
      <c r="KVB3" s="318"/>
      <c r="KVC3" s="318"/>
      <c r="KVD3" s="318"/>
      <c r="KVE3" s="318"/>
      <c r="KVF3" s="318"/>
      <c r="KVG3" s="318"/>
      <c r="KVH3" s="318"/>
      <c r="KVI3" s="318"/>
      <c r="KVJ3" s="318"/>
      <c r="KVK3" s="318"/>
      <c r="KVL3" s="318"/>
      <c r="KVM3" s="318"/>
      <c r="KVN3" s="318"/>
      <c r="KVO3" s="318"/>
      <c r="KVP3" s="318"/>
      <c r="KVQ3" s="318"/>
      <c r="KVR3" s="318"/>
      <c r="KVS3" s="318"/>
      <c r="KVT3" s="318"/>
      <c r="KVU3" s="318"/>
      <c r="KVV3" s="318"/>
      <c r="KVW3" s="318"/>
      <c r="KVX3" s="318"/>
      <c r="KVY3" s="318"/>
      <c r="KVZ3" s="318"/>
      <c r="KWA3" s="318"/>
      <c r="KWB3" s="318"/>
      <c r="KWC3" s="318"/>
      <c r="KWD3" s="318"/>
      <c r="KWE3" s="318"/>
      <c r="KWF3" s="318"/>
      <c r="KWG3" s="318"/>
      <c r="KWH3" s="318"/>
      <c r="KWI3" s="318"/>
      <c r="KWJ3" s="318"/>
      <c r="KWK3" s="318"/>
      <c r="KWL3" s="318"/>
      <c r="KWM3" s="318"/>
      <c r="KWN3" s="318"/>
      <c r="KWO3" s="318"/>
      <c r="KWP3" s="318"/>
      <c r="KWQ3" s="318"/>
      <c r="KWR3" s="318"/>
      <c r="KWS3" s="318"/>
      <c r="KWT3" s="318"/>
      <c r="KWU3" s="318"/>
      <c r="KWV3" s="318"/>
      <c r="KWW3" s="318"/>
      <c r="KWX3" s="318"/>
      <c r="KWY3" s="318"/>
      <c r="KWZ3" s="318"/>
      <c r="KXA3" s="318"/>
      <c r="KXB3" s="318"/>
      <c r="KXC3" s="318"/>
      <c r="KXD3" s="318"/>
      <c r="KXE3" s="318"/>
      <c r="KXF3" s="318"/>
      <c r="KXG3" s="318"/>
      <c r="KXH3" s="318"/>
      <c r="KXI3" s="318"/>
      <c r="KXJ3" s="318"/>
      <c r="KXK3" s="318"/>
      <c r="KXL3" s="318"/>
      <c r="KXM3" s="318"/>
      <c r="KXN3" s="318"/>
      <c r="KXO3" s="318"/>
      <c r="KXP3" s="318"/>
      <c r="KXQ3" s="318"/>
      <c r="KXR3" s="318"/>
      <c r="KXS3" s="318"/>
      <c r="KXT3" s="318"/>
      <c r="KXU3" s="318"/>
      <c r="KXV3" s="318"/>
      <c r="KXW3" s="318"/>
      <c r="KXX3" s="318"/>
      <c r="KXY3" s="318"/>
      <c r="KXZ3" s="318"/>
      <c r="KYA3" s="318"/>
      <c r="KYB3" s="318"/>
      <c r="KYC3" s="318"/>
      <c r="KYD3" s="318"/>
      <c r="KYE3" s="318"/>
      <c r="KYF3" s="318"/>
      <c r="KYG3" s="318"/>
      <c r="KYH3" s="318"/>
      <c r="KYI3" s="318"/>
      <c r="KYJ3" s="318"/>
      <c r="KYK3" s="318"/>
      <c r="KYL3" s="318"/>
      <c r="KYM3" s="318"/>
      <c r="KYN3" s="318"/>
      <c r="KYO3" s="318"/>
      <c r="KYP3" s="318"/>
      <c r="KYQ3" s="318"/>
      <c r="KYR3" s="318"/>
      <c r="KYS3" s="318"/>
      <c r="KYT3" s="318"/>
      <c r="KYU3" s="318"/>
      <c r="KYV3" s="318"/>
      <c r="KYW3" s="318"/>
      <c r="KYX3" s="318"/>
      <c r="KYY3" s="318"/>
      <c r="KYZ3" s="318"/>
      <c r="KZA3" s="318"/>
      <c r="KZB3" s="318"/>
      <c r="KZC3" s="318"/>
      <c r="KZD3" s="318"/>
      <c r="KZE3" s="318"/>
      <c r="KZF3" s="318"/>
      <c r="KZG3" s="318"/>
      <c r="KZH3" s="318"/>
      <c r="KZI3" s="318"/>
      <c r="KZJ3" s="318"/>
      <c r="KZK3" s="318"/>
      <c r="KZL3" s="318"/>
      <c r="KZM3" s="318"/>
      <c r="KZN3" s="318"/>
      <c r="KZO3" s="318"/>
      <c r="KZP3" s="318"/>
      <c r="KZQ3" s="318"/>
      <c r="KZR3" s="318"/>
      <c r="KZS3" s="318"/>
      <c r="KZT3" s="318"/>
      <c r="KZU3" s="318"/>
      <c r="KZV3" s="318"/>
      <c r="KZW3" s="318"/>
      <c r="KZX3" s="318"/>
      <c r="KZY3" s="318"/>
      <c r="KZZ3" s="318"/>
      <c r="LAA3" s="318"/>
      <c r="LAB3" s="318"/>
      <c r="LAC3" s="318"/>
      <c r="LAD3" s="318"/>
      <c r="LAE3" s="318"/>
      <c r="LAF3" s="318"/>
      <c r="LAG3" s="318"/>
      <c r="LAH3" s="318"/>
      <c r="LAI3" s="318"/>
      <c r="LAJ3" s="318"/>
      <c r="LAK3" s="318"/>
      <c r="LAL3" s="318"/>
      <c r="LAM3" s="318"/>
      <c r="LAN3" s="318"/>
      <c r="LAO3" s="318"/>
      <c r="LAP3" s="318"/>
      <c r="LAQ3" s="318"/>
      <c r="LAR3" s="318"/>
      <c r="LAS3" s="318"/>
      <c r="LAT3" s="318"/>
      <c r="LAU3" s="318"/>
      <c r="LAV3" s="318"/>
      <c r="LAW3" s="318"/>
      <c r="LAX3" s="318"/>
      <c r="LAY3" s="318"/>
      <c r="LAZ3" s="318"/>
      <c r="LBA3" s="318"/>
      <c r="LBB3" s="318"/>
      <c r="LBC3" s="318"/>
      <c r="LBD3" s="318"/>
      <c r="LBE3" s="318"/>
      <c r="LBF3" s="318"/>
      <c r="LBG3" s="318"/>
      <c r="LBH3" s="318"/>
      <c r="LBI3" s="318"/>
      <c r="LBJ3" s="318"/>
      <c r="LBK3" s="318"/>
      <c r="LBL3" s="318"/>
      <c r="LBM3" s="318"/>
      <c r="LBN3" s="318"/>
      <c r="LBO3" s="318"/>
      <c r="LBP3" s="318"/>
      <c r="LBQ3" s="318"/>
      <c r="LBR3" s="318"/>
      <c r="LBS3" s="318"/>
      <c r="LBT3" s="318"/>
      <c r="LBU3" s="318"/>
      <c r="LBV3" s="318"/>
      <c r="LBW3" s="318"/>
      <c r="LBX3" s="318"/>
      <c r="LBY3" s="318"/>
      <c r="LBZ3" s="318"/>
      <c r="LCA3" s="318"/>
      <c r="LCB3" s="318"/>
      <c r="LCC3" s="318"/>
      <c r="LCD3" s="318"/>
      <c r="LCE3" s="318"/>
      <c r="LCF3" s="318"/>
      <c r="LCG3" s="318"/>
      <c r="LCH3" s="318"/>
      <c r="LCI3" s="318"/>
      <c r="LCJ3" s="318"/>
      <c r="LCK3" s="318"/>
      <c r="LCL3" s="318"/>
      <c r="LCM3" s="318"/>
      <c r="LCN3" s="318"/>
      <c r="LCO3" s="318"/>
      <c r="LCP3" s="318"/>
      <c r="LCQ3" s="318"/>
      <c r="LCR3" s="318"/>
      <c r="LCS3" s="318"/>
      <c r="LCT3" s="318"/>
      <c r="LCU3" s="318"/>
      <c r="LCV3" s="318"/>
      <c r="LCW3" s="318"/>
      <c r="LCX3" s="318"/>
      <c r="LCY3" s="318"/>
      <c r="LCZ3" s="318"/>
      <c r="LDA3" s="318"/>
      <c r="LDB3" s="318"/>
      <c r="LDC3" s="318"/>
      <c r="LDD3" s="318"/>
      <c r="LDE3" s="318"/>
      <c r="LDF3" s="318"/>
      <c r="LDG3" s="318"/>
      <c r="LDH3" s="318"/>
      <c r="LDI3" s="318"/>
      <c r="LDJ3" s="318"/>
      <c r="LDK3" s="318"/>
      <c r="LDL3" s="318"/>
      <c r="LDM3" s="318"/>
      <c r="LDN3" s="318"/>
      <c r="LDO3" s="318"/>
      <c r="LDP3" s="318"/>
      <c r="LDQ3" s="318"/>
      <c r="LDR3" s="318"/>
      <c r="LDS3" s="318"/>
      <c r="LDT3" s="318"/>
      <c r="LDU3" s="318"/>
      <c r="LDV3" s="318"/>
      <c r="LDW3" s="318"/>
      <c r="LDX3" s="318"/>
      <c r="LDY3" s="318"/>
      <c r="LDZ3" s="318"/>
      <c r="LEA3" s="318"/>
      <c r="LEB3" s="318"/>
      <c r="LEC3" s="318"/>
      <c r="LED3" s="318"/>
      <c r="LEE3" s="318"/>
      <c r="LEF3" s="318"/>
      <c r="LEG3" s="318"/>
      <c r="LEH3" s="318"/>
      <c r="LEI3" s="318"/>
      <c r="LEJ3" s="318"/>
      <c r="LEK3" s="318"/>
      <c r="LEL3" s="318"/>
      <c r="LEM3" s="318"/>
      <c r="LEN3" s="318"/>
      <c r="LEO3" s="318"/>
      <c r="LEP3" s="318"/>
      <c r="LEQ3" s="318"/>
      <c r="LER3" s="318"/>
      <c r="LES3" s="318"/>
      <c r="LET3" s="318"/>
      <c r="LEU3" s="318"/>
      <c r="LEV3" s="318"/>
      <c r="LEW3" s="318"/>
      <c r="LEX3" s="318"/>
      <c r="LEY3" s="318"/>
      <c r="LEZ3" s="318"/>
      <c r="LFA3" s="318"/>
      <c r="LFB3" s="318"/>
      <c r="LFC3" s="318"/>
      <c r="LFD3" s="318"/>
      <c r="LFE3" s="318"/>
      <c r="LFF3" s="318"/>
      <c r="LFG3" s="318"/>
      <c r="LFH3" s="318"/>
      <c r="LFI3" s="318"/>
      <c r="LFJ3" s="318"/>
      <c r="LFK3" s="318"/>
      <c r="LFL3" s="318"/>
      <c r="LFM3" s="318"/>
      <c r="LFN3" s="318"/>
      <c r="LFO3" s="318"/>
      <c r="LFP3" s="318"/>
      <c r="LFQ3" s="318"/>
      <c r="LFR3" s="318"/>
      <c r="LFS3" s="318"/>
      <c r="LFT3" s="318"/>
      <c r="LFU3" s="318"/>
      <c r="LFV3" s="318"/>
      <c r="LFW3" s="318"/>
      <c r="LFX3" s="318"/>
      <c r="LFY3" s="318"/>
      <c r="LFZ3" s="318"/>
      <c r="LGA3" s="318"/>
      <c r="LGB3" s="318"/>
      <c r="LGC3" s="318"/>
      <c r="LGD3" s="318"/>
      <c r="LGE3" s="318"/>
      <c r="LGF3" s="318"/>
      <c r="LGG3" s="318"/>
      <c r="LGH3" s="318"/>
      <c r="LGI3" s="318"/>
      <c r="LGJ3" s="318"/>
      <c r="LGK3" s="318"/>
      <c r="LGL3" s="318"/>
      <c r="LGM3" s="318"/>
      <c r="LGN3" s="318"/>
      <c r="LGO3" s="318"/>
      <c r="LGP3" s="318"/>
      <c r="LGQ3" s="318"/>
      <c r="LGR3" s="318"/>
      <c r="LGS3" s="318"/>
      <c r="LGT3" s="318"/>
      <c r="LGU3" s="318"/>
      <c r="LGV3" s="318"/>
      <c r="LGW3" s="318"/>
      <c r="LGX3" s="318"/>
      <c r="LGY3" s="318"/>
      <c r="LGZ3" s="318"/>
      <c r="LHA3" s="318"/>
      <c r="LHB3" s="318"/>
      <c r="LHC3" s="318"/>
      <c r="LHD3" s="318"/>
      <c r="LHE3" s="318"/>
      <c r="LHF3" s="318"/>
      <c r="LHG3" s="318"/>
      <c r="LHH3" s="318"/>
      <c r="LHI3" s="318"/>
      <c r="LHJ3" s="318"/>
      <c r="LHK3" s="318"/>
      <c r="LHL3" s="318"/>
      <c r="LHM3" s="318"/>
      <c r="LHN3" s="318"/>
      <c r="LHO3" s="318"/>
      <c r="LHP3" s="318"/>
      <c r="LHQ3" s="318"/>
      <c r="LHR3" s="318"/>
      <c r="LHS3" s="318"/>
      <c r="LHT3" s="318"/>
      <c r="LHU3" s="318"/>
      <c r="LHV3" s="318"/>
      <c r="LHW3" s="318"/>
      <c r="LHX3" s="318"/>
      <c r="LHY3" s="318"/>
      <c r="LHZ3" s="318"/>
      <c r="LIA3" s="318"/>
      <c r="LIB3" s="318"/>
      <c r="LIC3" s="318"/>
      <c r="LID3" s="318"/>
      <c r="LIE3" s="318"/>
      <c r="LIF3" s="318"/>
      <c r="LIG3" s="318"/>
      <c r="LIH3" s="318"/>
      <c r="LII3" s="318"/>
      <c r="LIJ3" s="318"/>
      <c r="LIK3" s="318"/>
      <c r="LIL3" s="318"/>
      <c r="LIM3" s="318"/>
      <c r="LIN3" s="318"/>
      <c r="LIO3" s="318"/>
      <c r="LIP3" s="318"/>
      <c r="LIQ3" s="318"/>
      <c r="LIR3" s="318"/>
      <c r="LIS3" s="318"/>
      <c r="LIT3" s="318"/>
      <c r="LIU3" s="318"/>
      <c r="LIV3" s="318"/>
      <c r="LIW3" s="318"/>
      <c r="LIX3" s="318"/>
      <c r="LIY3" s="318"/>
      <c r="LIZ3" s="318"/>
      <c r="LJA3" s="318"/>
      <c r="LJB3" s="318"/>
      <c r="LJC3" s="318"/>
      <c r="LJD3" s="318"/>
      <c r="LJE3" s="318"/>
      <c r="LJF3" s="318"/>
      <c r="LJG3" s="318"/>
      <c r="LJH3" s="318"/>
      <c r="LJI3" s="318"/>
      <c r="LJJ3" s="318"/>
      <c r="LJK3" s="318"/>
      <c r="LJL3" s="318"/>
      <c r="LJM3" s="318"/>
      <c r="LJN3" s="318"/>
      <c r="LJO3" s="318"/>
      <c r="LJP3" s="318"/>
      <c r="LJQ3" s="318"/>
      <c r="LJR3" s="318"/>
      <c r="LJS3" s="318"/>
      <c r="LJT3" s="318"/>
      <c r="LJU3" s="318"/>
      <c r="LJV3" s="318"/>
      <c r="LJW3" s="318"/>
      <c r="LJX3" s="318"/>
      <c r="LJY3" s="318"/>
      <c r="LJZ3" s="318"/>
      <c r="LKA3" s="318"/>
      <c r="LKB3" s="318"/>
      <c r="LKC3" s="318"/>
      <c r="LKD3" s="318"/>
      <c r="LKE3" s="318"/>
      <c r="LKF3" s="318"/>
      <c r="LKG3" s="318"/>
      <c r="LKH3" s="318"/>
      <c r="LKI3" s="318"/>
      <c r="LKJ3" s="318"/>
      <c r="LKK3" s="318"/>
      <c r="LKL3" s="318"/>
      <c r="LKM3" s="318"/>
      <c r="LKN3" s="318"/>
      <c r="LKO3" s="318"/>
      <c r="LKP3" s="318"/>
      <c r="LKQ3" s="318"/>
      <c r="LKR3" s="318"/>
      <c r="LKS3" s="318"/>
      <c r="LKT3" s="318"/>
      <c r="LKU3" s="318"/>
      <c r="LKV3" s="318"/>
      <c r="LKW3" s="318"/>
      <c r="LKX3" s="318"/>
      <c r="LKY3" s="318"/>
      <c r="LKZ3" s="318"/>
      <c r="LLA3" s="318"/>
      <c r="LLB3" s="318"/>
      <c r="LLC3" s="318"/>
      <c r="LLD3" s="318"/>
      <c r="LLE3" s="318"/>
      <c r="LLF3" s="318"/>
      <c r="LLG3" s="318"/>
      <c r="LLH3" s="318"/>
      <c r="LLI3" s="318"/>
      <c r="LLJ3" s="318"/>
      <c r="LLK3" s="318"/>
      <c r="LLL3" s="318"/>
      <c r="LLM3" s="318"/>
      <c r="LLN3" s="318"/>
      <c r="LLO3" s="318"/>
      <c r="LLP3" s="318"/>
      <c r="LLQ3" s="318"/>
      <c r="LLR3" s="318"/>
      <c r="LLS3" s="318"/>
      <c r="LLT3" s="318"/>
      <c r="LLU3" s="318"/>
      <c r="LLV3" s="318"/>
      <c r="LLW3" s="318"/>
      <c r="LLX3" s="318"/>
      <c r="LLY3" s="318"/>
      <c r="LLZ3" s="318"/>
      <c r="LMA3" s="318"/>
      <c r="LMB3" s="318"/>
      <c r="LMC3" s="318"/>
      <c r="LMD3" s="318"/>
      <c r="LME3" s="318"/>
      <c r="LMF3" s="318"/>
      <c r="LMG3" s="318"/>
      <c r="LMH3" s="318"/>
      <c r="LMI3" s="318"/>
      <c r="LMJ3" s="318"/>
      <c r="LMK3" s="318"/>
      <c r="LML3" s="318"/>
      <c r="LMM3" s="318"/>
      <c r="LMN3" s="318"/>
      <c r="LMO3" s="318"/>
      <c r="LMP3" s="318"/>
      <c r="LMQ3" s="318"/>
      <c r="LMR3" s="318"/>
      <c r="LMS3" s="318"/>
      <c r="LMT3" s="318"/>
      <c r="LMU3" s="318"/>
      <c r="LMV3" s="318"/>
      <c r="LMW3" s="318"/>
      <c r="LMX3" s="318"/>
      <c r="LMY3" s="318"/>
      <c r="LMZ3" s="318"/>
      <c r="LNA3" s="318"/>
      <c r="LNB3" s="318"/>
      <c r="LNC3" s="318"/>
      <c r="LND3" s="318"/>
      <c r="LNE3" s="318"/>
      <c r="LNF3" s="318"/>
      <c r="LNG3" s="318"/>
      <c r="LNH3" s="318"/>
      <c r="LNI3" s="318"/>
      <c r="LNJ3" s="318"/>
      <c r="LNK3" s="318"/>
      <c r="LNL3" s="318"/>
      <c r="LNM3" s="318"/>
      <c r="LNN3" s="318"/>
      <c r="LNO3" s="318"/>
      <c r="LNP3" s="318"/>
      <c r="LNQ3" s="318"/>
      <c r="LNR3" s="318"/>
      <c r="LNS3" s="318"/>
      <c r="LNT3" s="318"/>
      <c r="LNU3" s="318"/>
      <c r="LNV3" s="318"/>
      <c r="LNW3" s="318"/>
      <c r="LNX3" s="318"/>
      <c r="LNY3" s="318"/>
      <c r="LNZ3" s="318"/>
      <c r="LOA3" s="318"/>
      <c r="LOB3" s="318"/>
      <c r="LOC3" s="318"/>
      <c r="LOD3" s="318"/>
      <c r="LOE3" s="318"/>
      <c r="LOF3" s="318"/>
      <c r="LOG3" s="318"/>
      <c r="LOH3" s="318"/>
      <c r="LOI3" s="318"/>
      <c r="LOJ3" s="318"/>
      <c r="LOK3" s="318"/>
      <c r="LOL3" s="318"/>
      <c r="LOM3" s="318"/>
      <c r="LON3" s="318"/>
      <c r="LOO3" s="318"/>
      <c r="LOP3" s="318"/>
      <c r="LOQ3" s="318"/>
      <c r="LOR3" s="318"/>
      <c r="LOS3" s="318"/>
      <c r="LOT3" s="318"/>
      <c r="LOU3" s="318"/>
      <c r="LOV3" s="318"/>
      <c r="LOW3" s="318"/>
      <c r="LOX3" s="318"/>
      <c r="LOY3" s="318"/>
      <c r="LOZ3" s="318"/>
      <c r="LPA3" s="318"/>
      <c r="LPB3" s="318"/>
      <c r="LPC3" s="318"/>
      <c r="LPD3" s="318"/>
      <c r="LPE3" s="318"/>
      <c r="LPF3" s="318"/>
      <c r="LPG3" s="318"/>
      <c r="LPH3" s="318"/>
      <c r="LPI3" s="318"/>
      <c r="LPJ3" s="318"/>
      <c r="LPK3" s="318"/>
      <c r="LPL3" s="318"/>
      <c r="LPM3" s="318"/>
      <c r="LPN3" s="318"/>
      <c r="LPO3" s="318"/>
      <c r="LPP3" s="318"/>
      <c r="LPQ3" s="318"/>
      <c r="LPR3" s="318"/>
      <c r="LPS3" s="318"/>
      <c r="LPT3" s="318"/>
      <c r="LPU3" s="318"/>
      <c r="LPV3" s="318"/>
      <c r="LPW3" s="318"/>
      <c r="LPX3" s="318"/>
      <c r="LPY3" s="318"/>
      <c r="LPZ3" s="318"/>
      <c r="LQA3" s="318"/>
      <c r="LQB3" s="318"/>
      <c r="LQC3" s="318"/>
      <c r="LQD3" s="318"/>
      <c r="LQE3" s="318"/>
      <c r="LQF3" s="318"/>
      <c r="LQG3" s="318"/>
      <c r="LQH3" s="318"/>
      <c r="LQI3" s="318"/>
      <c r="LQJ3" s="318"/>
      <c r="LQK3" s="318"/>
      <c r="LQL3" s="318"/>
      <c r="LQM3" s="318"/>
      <c r="LQN3" s="318"/>
      <c r="LQO3" s="318"/>
      <c r="LQP3" s="318"/>
      <c r="LQQ3" s="318"/>
      <c r="LQR3" s="318"/>
      <c r="LQS3" s="318"/>
      <c r="LQT3" s="318"/>
      <c r="LQU3" s="318"/>
      <c r="LQV3" s="318"/>
      <c r="LQW3" s="318"/>
      <c r="LQX3" s="318"/>
      <c r="LQY3" s="318"/>
      <c r="LQZ3" s="318"/>
      <c r="LRA3" s="318"/>
      <c r="LRB3" s="318"/>
      <c r="LRC3" s="318"/>
      <c r="LRD3" s="318"/>
      <c r="LRE3" s="318"/>
      <c r="LRF3" s="318"/>
      <c r="LRG3" s="318"/>
      <c r="LRH3" s="318"/>
      <c r="LRI3" s="318"/>
      <c r="LRJ3" s="318"/>
      <c r="LRK3" s="318"/>
      <c r="LRL3" s="318"/>
      <c r="LRM3" s="318"/>
      <c r="LRN3" s="318"/>
      <c r="LRO3" s="318"/>
      <c r="LRP3" s="318"/>
      <c r="LRQ3" s="318"/>
      <c r="LRR3" s="318"/>
      <c r="LRS3" s="318"/>
      <c r="LRT3" s="318"/>
      <c r="LRU3" s="318"/>
      <c r="LRV3" s="318"/>
      <c r="LRW3" s="318"/>
      <c r="LRX3" s="318"/>
      <c r="LRY3" s="318"/>
      <c r="LRZ3" s="318"/>
      <c r="LSA3" s="318"/>
      <c r="LSB3" s="318"/>
      <c r="LSC3" s="318"/>
      <c r="LSD3" s="318"/>
      <c r="LSE3" s="318"/>
      <c r="LSF3" s="318"/>
      <c r="LSG3" s="318"/>
      <c r="LSH3" s="318"/>
      <c r="LSI3" s="318"/>
      <c r="LSJ3" s="318"/>
      <c r="LSK3" s="318"/>
      <c r="LSL3" s="318"/>
      <c r="LSM3" s="318"/>
      <c r="LSN3" s="318"/>
      <c r="LSO3" s="318"/>
      <c r="LSP3" s="318"/>
      <c r="LSQ3" s="318"/>
      <c r="LSR3" s="318"/>
      <c r="LSS3" s="318"/>
      <c r="LST3" s="318"/>
      <c r="LSU3" s="318"/>
      <c r="LSV3" s="318"/>
      <c r="LSW3" s="318"/>
      <c r="LSX3" s="318"/>
      <c r="LSY3" s="318"/>
      <c r="LSZ3" s="318"/>
      <c r="LTA3" s="318"/>
      <c r="LTB3" s="318"/>
      <c r="LTC3" s="318"/>
      <c r="LTD3" s="318"/>
      <c r="LTE3" s="318"/>
      <c r="LTF3" s="318"/>
      <c r="LTG3" s="318"/>
      <c r="LTH3" s="318"/>
      <c r="LTI3" s="318"/>
      <c r="LTJ3" s="318"/>
      <c r="LTK3" s="318"/>
      <c r="LTL3" s="318"/>
      <c r="LTM3" s="318"/>
      <c r="LTN3" s="318"/>
      <c r="LTO3" s="318"/>
      <c r="LTP3" s="318"/>
      <c r="LTQ3" s="318"/>
      <c r="LTR3" s="318"/>
      <c r="LTS3" s="318"/>
      <c r="LTT3" s="318"/>
      <c r="LTU3" s="318"/>
      <c r="LTV3" s="318"/>
      <c r="LTW3" s="318"/>
      <c r="LTX3" s="318"/>
      <c r="LTY3" s="318"/>
      <c r="LTZ3" s="318"/>
      <c r="LUA3" s="318"/>
      <c r="LUB3" s="318"/>
      <c r="LUC3" s="318"/>
      <c r="LUD3" s="318"/>
      <c r="LUE3" s="318"/>
      <c r="LUF3" s="318"/>
      <c r="LUG3" s="318"/>
      <c r="LUH3" s="318"/>
      <c r="LUI3" s="318"/>
      <c r="LUJ3" s="318"/>
      <c r="LUK3" s="318"/>
      <c r="LUL3" s="318"/>
      <c r="LUM3" s="318"/>
      <c r="LUN3" s="318"/>
      <c r="LUO3" s="318"/>
      <c r="LUP3" s="318"/>
      <c r="LUQ3" s="318"/>
      <c r="LUR3" s="318"/>
      <c r="LUS3" s="318"/>
      <c r="LUT3" s="318"/>
      <c r="LUU3" s="318"/>
      <c r="LUV3" s="318"/>
      <c r="LUW3" s="318"/>
      <c r="LUX3" s="318"/>
      <c r="LUY3" s="318"/>
      <c r="LUZ3" s="318"/>
      <c r="LVA3" s="318"/>
      <c r="LVB3" s="318"/>
      <c r="LVC3" s="318"/>
      <c r="LVD3" s="318"/>
      <c r="LVE3" s="318"/>
      <c r="LVF3" s="318"/>
      <c r="LVG3" s="318"/>
      <c r="LVH3" s="318"/>
      <c r="LVI3" s="318"/>
      <c r="LVJ3" s="318"/>
      <c r="LVK3" s="318"/>
      <c r="LVL3" s="318"/>
      <c r="LVM3" s="318"/>
      <c r="LVN3" s="318"/>
      <c r="LVO3" s="318"/>
      <c r="LVP3" s="318"/>
      <c r="LVQ3" s="318"/>
      <c r="LVR3" s="318"/>
      <c r="LVS3" s="318"/>
      <c r="LVT3" s="318"/>
      <c r="LVU3" s="318"/>
      <c r="LVV3" s="318"/>
      <c r="LVW3" s="318"/>
      <c r="LVX3" s="318"/>
      <c r="LVY3" s="318"/>
      <c r="LVZ3" s="318"/>
      <c r="LWA3" s="318"/>
      <c r="LWB3" s="318"/>
      <c r="LWC3" s="318"/>
      <c r="LWD3" s="318"/>
      <c r="LWE3" s="318"/>
      <c r="LWF3" s="318"/>
      <c r="LWG3" s="318"/>
      <c r="LWH3" s="318"/>
      <c r="LWI3" s="318"/>
      <c r="LWJ3" s="318"/>
      <c r="LWK3" s="318"/>
      <c r="LWL3" s="318"/>
      <c r="LWM3" s="318"/>
      <c r="LWN3" s="318"/>
      <c r="LWO3" s="318"/>
      <c r="LWP3" s="318"/>
      <c r="LWQ3" s="318"/>
      <c r="LWR3" s="318"/>
      <c r="LWS3" s="318"/>
      <c r="LWT3" s="318"/>
      <c r="LWU3" s="318"/>
      <c r="LWV3" s="318"/>
      <c r="LWW3" s="318"/>
      <c r="LWX3" s="318"/>
      <c r="LWY3" s="318"/>
      <c r="LWZ3" s="318"/>
      <c r="LXA3" s="318"/>
      <c r="LXB3" s="318"/>
      <c r="LXC3" s="318"/>
      <c r="LXD3" s="318"/>
      <c r="LXE3" s="318"/>
      <c r="LXF3" s="318"/>
      <c r="LXG3" s="318"/>
      <c r="LXH3" s="318"/>
      <c r="LXI3" s="318"/>
      <c r="LXJ3" s="318"/>
      <c r="LXK3" s="318"/>
      <c r="LXL3" s="318"/>
      <c r="LXM3" s="318"/>
      <c r="LXN3" s="318"/>
      <c r="LXO3" s="318"/>
      <c r="LXP3" s="318"/>
      <c r="LXQ3" s="318"/>
      <c r="LXR3" s="318"/>
      <c r="LXS3" s="318"/>
      <c r="LXT3" s="318"/>
      <c r="LXU3" s="318"/>
      <c r="LXV3" s="318"/>
      <c r="LXW3" s="318"/>
      <c r="LXX3" s="318"/>
      <c r="LXY3" s="318"/>
      <c r="LXZ3" s="318"/>
      <c r="LYA3" s="318"/>
      <c r="LYB3" s="318"/>
      <c r="LYC3" s="318"/>
      <c r="LYD3" s="318"/>
      <c r="LYE3" s="318"/>
      <c r="LYF3" s="318"/>
      <c r="LYG3" s="318"/>
      <c r="LYH3" s="318"/>
      <c r="LYI3" s="318"/>
      <c r="LYJ3" s="318"/>
      <c r="LYK3" s="318"/>
      <c r="LYL3" s="318"/>
      <c r="LYM3" s="318"/>
      <c r="LYN3" s="318"/>
      <c r="LYO3" s="318"/>
      <c r="LYP3" s="318"/>
      <c r="LYQ3" s="318"/>
      <c r="LYR3" s="318"/>
      <c r="LYS3" s="318"/>
      <c r="LYT3" s="318"/>
      <c r="LYU3" s="318"/>
      <c r="LYV3" s="318"/>
      <c r="LYW3" s="318"/>
      <c r="LYX3" s="318"/>
      <c r="LYY3" s="318"/>
      <c r="LYZ3" s="318"/>
      <c r="LZA3" s="318"/>
      <c r="LZB3" s="318"/>
      <c r="LZC3" s="318"/>
      <c r="LZD3" s="318"/>
      <c r="LZE3" s="318"/>
      <c r="LZF3" s="318"/>
      <c r="LZG3" s="318"/>
      <c r="LZH3" s="318"/>
      <c r="LZI3" s="318"/>
      <c r="LZJ3" s="318"/>
      <c r="LZK3" s="318"/>
      <c r="LZL3" s="318"/>
      <c r="LZM3" s="318"/>
      <c r="LZN3" s="318"/>
      <c r="LZO3" s="318"/>
      <c r="LZP3" s="318"/>
      <c r="LZQ3" s="318"/>
      <c r="LZR3" s="318"/>
      <c r="LZS3" s="318"/>
      <c r="LZT3" s="318"/>
      <c r="LZU3" s="318"/>
      <c r="LZV3" s="318"/>
      <c r="LZW3" s="318"/>
      <c r="LZX3" s="318"/>
      <c r="LZY3" s="318"/>
      <c r="LZZ3" s="318"/>
      <c r="MAA3" s="318"/>
      <c r="MAB3" s="318"/>
      <c r="MAC3" s="318"/>
      <c r="MAD3" s="318"/>
      <c r="MAE3" s="318"/>
      <c r="MAF3" s="318"/>
      <c r="MAG3" s="318"/>
      <c r="MAH3" s="318"/>
      <c r="MAI3" s="318"/>
      <c r="MAJ3" s="318"/>
      <c r="MAK3" s="318"/>
      <c r="MAL3" s="318"/>
      <c r="MAM3" s="318"/>
      <c r="MAN3" s="318"/>
      <c r="MAO3" s="318"/>
      <c r="MAP3" s="318"/>
      <c r="MAQ3" s="318"/>
      <c r="MAR3" s="318"/>
      <c r="MAS3" s="318"/>
      <c r="MAT3" s="318"/>
      <c r="MAU3" s="318"/>
      <c r="MAV3" s="318"/>
      <c r="MAW3" s="318"/>
      <c r="MAX3" s="318"/>
      <c r="MAY3" s="318"/>
      <c r="MAZ3" s="318"/>
      <c r="MBA3" s="318"/>
      <c r="MBB3" s="318"/>
      <c r="MBC3" s="318"/>
      <c r="MBD3" s="318"/>
      <c r="MBE3" s="318"/>
      <c r="MBF3" s="318"/>
      <c r="MBG3" s="318"/>
      <c r="MBH3" s="318"/>
      <c r="MBI3" s="318"/>
      <c r="MBJ3" s="318"/>
      <c r="MBK3" s="318"/>
      <c r="MBL3" s="318"/>
      <c r="MBM3" s="318"/>
      <c r="MBN3" s="318"/>
      <c r="MBO3" s="318"/>
      <c r="MBP3" s="318"/>
      <c r="MBQ3" s="318"/>
      <c r="MBR3" s="318"/>
      <c r="MBS3" s="318"/>
      <c r="MBT3" s="318"/>
      <c r="MBU3" s="318"/>
      <c r="MBV3" s="318"/>
      <c r="MBW3" s="318"/>
      <c r="MBX3" s="318"/>
      <c r="MBY3" s="318"/>
      <c r="MBZ3" s="318"/>
      <c r="MCA3" s="318"/>
      <c r="MCB3" s="318"/>
      <c r="MCC3" s="318"/>
      <c r="MCD3" s="318"/>
      <c r="MCE3" s="318"/>
      <c r="MCF3" s="318"/>
      <c r="MCG3" s="318"/>
      <c r="MCH3" s="318"/>
      <c r="MCI3" s="318"/>
      <c r="MCJ3" s="318"/>
      <c r="MCK3" s="318"/>
      <c r="MCL3" s="318"/>
      <c r="MCM3" s="318"/>
      <c r="MCN3" s="318"/>
      <c r="MCO3" s="318"/>
      <c r="MCP3" s="318"/>
      <c r="MCQ3" s="318"/>
      <c r="MCR3" s="318"/>
      <c r="MCS3" s="318"/>
      <c r="MCT3" s="318"/>
      <c r="MCU3" s="318"/>
      <c r="MCV3" s="318"/>
      <c r="MCW3" s="318"/>
      <c r="MCX3" s="318"/>
      <c r="MCY3" s="318"/>
      <c r="MCZ3" s="318"/>
      <c r="MDA3" s="318"/>
      <c r="MDB3" s="318"/>
      <c r="MDC3" s="318"/>
      <c r="MDD3" s="318"/>
      <c r="MDE3" s="318"/>
      <c r="MDF3" s="318"/>
      <c r="MDG3" s="318"/>
      <c r="MDH3" s="318"/>
      <c r="MDI3" s="318"/>
      <c r="MDJ3" s="318"/>
      <c r="MDK3" s="318"/>
      <c r="MDL3" s="318"/>
      <c r="MDM3" s="318"/>
      <c r="MDN3" s="318"/>
      <c r="MDO3" s="318"/>
      <c r="MDP3" s="318"/>
      <c r="MDQ3" s="318"/>
      <c r="MDR3" s="318"/>
      <c r="MDS3" s="318"/>
      <c r="MDT3" s="318"/>
      <c r="MDU3" s="318"/>
      <c r="MDV3" s="318"/>
      <c r="MDW3" s="318"/>
      <c r="MDX3" s="318"/>
      <c r="MDY3" s="318"/>
      <c r="MDZ3" s="318"/>
      <c r="MEA3" s="318"/>
      <c r="MEB3" s="318"/>
      <c r="MEC3" s="318"/>
      <c r="MED3" s="318"/>
      <c r="MEE3" s="318"/>
      <c r="MEF3" s="318"/>
      <c r="MEG3" s="318"/>
      <c r="MEH3" s="318"/>
      <c r="MEI3" s="318"/>
      <c r="MEJ3" s="318"/>
      <c r="MEK3" s="318"/>
      <c r="MEL3" s="318"/>
      <c r="MEM3" s="318"/>
      <c r="MEN3" s="318"/>
      <c r="MEO3" s="318"/>
      <c r="MEP3" s="318"/>
      <c r="MEQ3" s="318"/>
      <c r="MER3" s="318"/>
      <c r="MES3" s="318"/>
      <c r="MET3" s="318"/>
      <c r="MEU3" s="318"/>
      <c r="MEV3" s="318"/>
      <c r="MEW3" s="318"/>
      <c r="MEX3" s="318"/>
      <c r="MEY3" s="318"/>
      <c r="MEZ3" s="318"/>
      <c r="MFA3" s="318"/>
      <c r="MFB3" s="318"/>
      <c r="MFC3" s="318"/>
      <c r="MFD3" s="318"/>
      <c r="MFE3" s="318"/>
      <c r="MFF3" s="318"/>
      <c r="MFG3" s="318"/>
      <c r="MFH3" s="318"/>
      <c r="MFI3" s="318"/>
      <c r="MFJ3" s="318"/>
      <c r="MFK3" s="318"/>
      <c r="MFL3" s="318"/>
      <c r="MFM3" s="318"/>
      <c r="MFN3" s="318"/>
      <c r="MFO3" s="318"/>
      <c r="MFP3" s="318"/>
      <c r="MFQ3" s="318"/>
      <c r="MFR3" s="318"/>
      <c r="MFS3" s="318"/>
      <c r="MFT3" s="318"/>
      <c r="MFU3" s="318"/>
      <c r="MFV3" s="318"/>
      <c r="MFW3" s="318"/>
      <c r="MFX3" s="318"/>
      <c r="MFY3" s="318"/>
      <c r="MFZ3" s="318"/>
      <c r="MGA3" s="318"/>
      <c r="MGB3" s="318"/>
      <c r="MGC3" s="318"/>
      <c r="MGD3" s="318"/>
      <c r="MGE3" s="318"/>
      <c r="MGF3" s="318"/>
      <c r="MGG3" s="318"/>
      <c r="MGH3" s="318"/>
      <c r="MGI3" s="318"/>
      <c r="MGJ3" s="318"/>
      <c r="MGK3" s="318"/>
      <c r="MGL3" s="318"/>
      <c r="MGM3" s="318"/>
      <c r="MGN3" s="318"/>
      <c r="MGO3" s="318"/>
      <c r="MGP3" s="318"/>
      <c r="MGQ3" s="318"/>
      <c r="MGR3" s="318"/>
      <c r="MGS3" s="318"/>
      <c r="MGT3" s="318"/>
      <c r="MGU3" s="318"/>
      <c r="MGV3" s="318"/>
      <c r="MGW3" s="318"/>
      <c r="MGX3" s="318"/>
      <c r="MGY3" s="318"/>
      <c r="MGZ3" s="318"/>
      <c r="MHA3" s="318"/>
      <c r="MHB3" s="318"/>
      <c r="MHC3" s="318"/>
      <c r="MHD3" s="318"/>
      <c r="MHE3" s="318"/>
      <c r="MHF3" s="318"/>
      <c r="MHG3" s="318"/>
      <c r="MHH3" s="318"/>
      <c r="MHI3" s="318"/>
      <c r="MHJ3" s="318"/>
      <c r="MHK3" s="318"/>
      <c r="MHL3" s="318"/>
      <c r="MHM3" s="318"/>
      <c r="MHN3" s="318"/>
      <c r="MHO3" s="318"/>
      <c r="MHP3" s="318"/>
      <c r="MHQ3" s="318"/>
      <c r="MHR3" s="318"/>
      <c r="MHS3" s="318"/>
      <c r="MHT3" s="318"/>
      <c r="MHU3" s="318"/>
      <c r="MHV3" s="318"/>
      <c r="MHW3" s="318"/>
      <c r="MHX3" s="318"/>
      <c r="MHY3" s="318"/>
      <c r="MHZ3" s="318"/>
      <c r="MIA3" s="318"/>
      <c r="MIB3" s="318"/>
      <c r="MIC3" s="318"/>
      <c r="MID3" s="318"/>
      <c r="MIE3" s="318"/>
      <c r="MIF3" s="318"/>
      <c r="MIG3" s="318"/>
      <c r="MIH3" s="318"/>
      <c r="MII3" s="318"/>
      <c r="MIJ3" s="318"/>
      <c r="MIK3" s="318"/>
      <c r="MIL3" s="318"/>
      <c r="MIM3" s="318"/>
      <c r="MIN3" s="318"/>
      <c r="MIO3" s="318"/>
      <c r="MIP3" s="318"/>
      <c r="MIQ3" s="318"/>
      <c r="MIR3" s="318"/>
      <c r="MIS3" s="318"/>
      <c r="MIT3" s="318"/>
      <c r="MIU3" s="318"/>
      <c r="MIV3" s="318"/>
      <c r="MIW3" s="318"/>
      <c r="MIX3" s="318"/>
      <c r="MIY3" s="318"/>
      <c r="MIZ3" s="318"/>
      <c r="MJA3" s="318"/>
      <c r="MJB3" s="318"/>
      <c r="MJC3" s="318"/>
      <c r="MJD3" s="318"/>
      <c r="MJE3" s="318"/>
      <c r="MJF3" s="318"/>
      <c r="MJG3" s="318"/>
      <c r="MJH3" s="318"/>
      <c r="MJI3" s="318"/>
      <c r="MJJ3" s="318"/>
      <c r="MJK3" s="318"/>
      <c r="MJL3" s="318"/>
      <c r="MJM3" s="318"/>
      <c r="MJN3" s="318"/>
      <c r="MJO3" s="318"/>
      <c r="MJP3" s="318"/>
      <c r="MJQ3" s="318"/>
      <c r="MJR3" s="318"/>
      <c r="MJS3" s="318"/>
      <c r="MJT3" s="318"/>
      <c r="MJU3" s="318"/>
      <c r="MJV3" s="318"/>
      <c r="MJW3" s="318"/>
      <c r="MJX3" s="318"/>
      <c r="MJY3" s="318"/>
      <c r="MJZ3" s="318"/>
      <c r="MKA3" s="318"/>
      <c r="MKB3" s="318"/>
      <c r="MKC3" s="318"/>
      <c r="MKD3" s="318"/>
      <c r="MKE3" s="318"/>
      <c r="MKF3" s="318"/>
      <c r="MKG3" s="318"/>
      <c r="MKH3" s="318"/>
      <c r="MKI3" s="318"/>
      <c r="MKJ3" s="318"/>
      <c r="MKK3" s="318"/>
      <c r="MKL3" s="318"/>
      <c r="MKM3" s="318"/>
      <c r="MKN3" s="318"/>
      <c r="MKO3" s="318"/>
      <c r="MKP3" s="318"/>
      <c r="MKQ3" s="318"/>
      <c r="MKR3" s="318"/>
      <c r="MKS3" s="318"/>
      <c r="MKT3" s="318"/>
      <c r="MKU3" s="318"/>
      <c r="MKV3" s="318"/>
      <c r="MKW3" s="318"/>
      <c r="MKX3" s="318"/>
      <c r="MKY3" s="318"/>
      <c r="MKZ3" s="318"/>
      <c r="MLA3" s="318"/>
      <c r="MLB3" s="318"/>
      <c r="MLC3" s="318"/>
      <c r="MLD3" s="318"/>
      <c r="MLE3" s="318"/>
      <c r="MLF3" s="318"/>
      <c r="MLG3" s="318"/>
      <c r="MLH3" s="318"/>
      <c r="MLI3" s="318"/>
      <c r="MLJ3" s="318"/>
      <c r="MLK3" s="318"/>
      <c r="MLL3" s="318"/>
      <c r="MLM3" s="318"/>
      <c r="MLN3" s="318"/>
      <c r="MLO3" s="318"/>
      <c r="MLP3" s="318"/>
      <c r="MLQ3" s="318"/>
      <c r="MLR3" s="318"/>
      <c r="MLS3" s="318"/>
      <c r="MLT3" s="318"/>
      <c r="MLU3" s="318"/>
      <c r="MLV3" s="318"/>
      <c r="MLW3" s="318"/>
      <c r="MLX3" s="318"/>
      <c r="MLY3" s="318"/>
      <c r="MLZ3" s="318"/>
      <c r="MMA3" s="318"/>
      <c r="MMB3" s="318"/>
      <c r="MMC3" s="318"/>
      <c r="MMD3" s="318"/>
      <c r="MME3" s="318"/>
      <c r="MMF3" s="318"/>
      <c r="MMG3" s="318"/>
      <c r="MMH3" s="318"/>
      <c r="MMI3" s="318"/>
      <c r="MMJ3" s="318"/>
      <c r="MMK3" s="318"/>
      <c r="MML3" s="318"/>
      <c r="MMM3" s="318"/>
      <c r="MMN3" s="318"/>
      <c r="MMO3" s="318"/>
      <c r="MMP3" s="318"/>
      <c r="MMQ3" s="318"/>
      <c r="MMR3" s="318"/>
      <c r="MMS3" s="318"/>
      <c r="MMT3" s="318"/>
      <c r="MMU3" s="318"/>
      <c r="MMV3" s="318"/>
      <c r="MMW3" s="318"/>
      <c r="MMX3" s="318"/>
      <c r="MMY3" s="318"/>
      <c r="MMZ3" s="318"/>
      <c r="MNA3" s="318"/>
      <c r="MNB3" s="318"/>
      <c r="MNC3" s="318"/>
      <c r="MND3" s="318"/>
      <c r="MNE3" s="318"/>
      <c r="MNF3" s="318"/>
      <c r="MNG3" s="318"/>
      <c r="MNH3" s="318"/>
      <c r="MNI3" s="318"/>
      <c r="MNJ3" s="318"/>
      <c r="MNK3" s="318"/>
      <c r="MNL3" s="318"/>
      <c r="MNM3" s="318"/>
      <c r="MNN3" s="318"/>
      <c r="MNO3" s="318"/>
      <c r="MNP3" s="318"/>
      <c r="MNQ3" s="318"/>
      <c r="MNR3" s="318"/>
      <c r="MNS3" s="318"/>
      <c r="MNT3" s="318"/>
      <c r="MNU3" s="318"/>
      <c r="MNV3" s="318"/>
      <c r="MNW3" s="318"/>
      <c r="MNX3" s="318"/>
      <c r="MNY3" s="318"/>
      <c r="MNZ3" s="318"/>
      <c r="MOA3" s="318"/>
      <c r="MOB3" s="318"/>
      <c r="MOC3" s="318"/>
      <c r="MOD3" s="318"/>
      <c r="MOE3" s="318"/>
      <c r="MOF3" s="318"/>
      <c r="MOG3" s="318"/>
      <c r="MOH3" s="318"/>
      <c r="MOI3" s="318"/>
      <c r="MOJ3" s="318"/>
      <c r="MOK3" s="318"/>
      <c r="MOL3" s="318"/>
      <c r="MOM3" s="318"/>
      <c r="MON3" s="318"/>
      <c r="MOO3" s="318"/>
      <c r="MOP3" s="318"/>
      <c r="MOQ3" s="318"/>
      <c r="MOR3" s="318"/>
      <c r="MOS3" s="318"/>
      <c r="MOT3" s="318"/>
      <c r="MOU3" s="318"/>
      <c r="MOV3" s="318"/>
      <c r="MOW3" s="318"/>
      <c r="MOX3" s="318"/>
      <c r="MOY3" s="318"/>
      <c r="MOZ3" s="318"/>
      <c r="MPA3" s="318"/>
      <c r="MPB3" s="318"/>
      <c r="MPC3" s="318"/>
      <c r="MPD3" s="318"/>
      <c r="MPE3" s="318"/>
      <c r="MPF3" s="318"/>
      <c r="MPG3" s="318"/>
      <c r="MPH3" s="318"/>
      <c r="MPI3" s="318"/>
      <c r="MPJ3" s="318"/>
      <c r="MPK3" s="318"/>
      <c r="MPL3" s="318"/>
      <c r="MPM3" s="318"/>
      <c r="MPN3" s="318"/>
      <c r="MPO3" s="318"/>
      <c r="MPP3" s="318"/>
      <c r="MPQ3" s="318"/>
      <c r="MPR3" s="318"/>
      <c r="MPS3" s="318"/>
      <c r="MPT3" s="318"/>
      <c r="MPU3" s="318"/>
      <c r="MPV3" s="318"/>
      <c r="MPW3" s="318"/>
      <c r="MPX3" s="318"/>
      <c r="MPY3" s="318"/>
      <c r="MPZ3" s="318"/>
      <c r="MQA3" s="318"/>
      <c r="MQB3" s="318"/>
      <c r="MQC3" s="318"/>
      <c r="MQD3" s="318"/>
      <c r="MQE3" s="318"/>
      <c r="MQF3" s="318"/>
      <c r="MQG3" s="318"/>
      <c r="MQH3" s="318"/>
      <c r="MQI3" s="318"/>
      <c r="MQJ3" s="318"/>
      <c r="MQK3" s="318"/>
      <c r="MQL3" s="318"/>
      <c r="MQM3" s="318"/>
      <c r="MQN3" s="318"/>
      <c r="MQO3" s="318"/>
      <c r="MQP3" s="318"/>
      <c r="MQQ3" s="318"/>
      <c r="MQR3" s="318"/>
      <c r="MQS3" s="318"/>
      <c r="MQT3" s="318"/>
      <c r="MQU3" s="318"/>
      <c r="MQV3" s="318"/>
      <c r="MQW3" s="318"/>
      <c r="MQX3" s="318"/>
      <c r="MQY3" s="318"/>
      <c r="MQZ3" s="318"/>
      <c r="MRA3" s="318"/>
      <c r="MRB3" s="318"/>
      <c r="MRC3" s="318"/>
      <c r="MRD3" s="318"/>
      <c r="MRE3" s="318"/>
      <c r="MRF3" s="318"/>
      <c r="MRG3" s="318"/>
      <c r="MRH3" s="318"/>
      <c r="MRI3" s="318"/>
      <c r="MRJ3" s="318"/>
      <c r="MRK3" s="318"/>
      <c r="MRL3" s="318"/>
      <c r="MRM3" s="318"/>
      <c r="MRN3" s="318"/>
      <c r="MRO3" s="318"/>
      <c r="MRP3" s="318"/>
      <c r="MRQ3" s="318"/>
      <c r="MRR3" s="318"/>
      <c r="MRS3" s="318"/>
      <c r="MRT3" s="318"/>
      <c r="MRU3" s="318"/>
      <c r="MRV3" s="318"/>
      <c r="MRW3" s="318"/>
      <c r="MRX3" s="318"/>
      <c r="MRY3" s="318"/>
      <c r="MRZ3" s="318"/>
      <c r="MSA3" s="318"/>
      <c r="MSB3" s="318"/>
      <c r="MSC3" s="318"/>
      <c r="MSD3" s="318"/>
      <c r="MSE3" s="318"/>
      <c r="MSF3" s="318"/>
      <c r="MSG3" s="318"/>
      <c r="MSH3" s="318"/>
      <c r="MSI3" s="318"/>
      <c r="MSJ3" s="318"/>
      <c r="MSK3" s="318"/>
      <c r="MSL3" s="318"/>
      <c r="MSM3" s="318"/>
      <c r="MSN3" s="318"/>
      <c r="MSO3" s="318"/>
      <c r="MSP3" s="318"/>
      <c r="MSQ3" s="318"/>
      <c r="MSR3" s="318"/>
      <c r="MSS3" s="318"/>
      <c r="MST3" s="318"/>
      <c r="MSU3" s="318"/>
      <c r="MSV3" s="318"/>
      <c r="MSW3" s="318"/>
      <c r="MSX3" s="318"/>
      <c r="MSY3" s="318"/>
      <c r="MSZ3" s="318"/>
      <c r="MTA3" s="318"/>
      <c r="MTB3" s="318"/>
      <c r="MTC3" s="318"/>
      <c r="MTD3" s="318"/>
      <c r="MTE3" s="318"/>
      <c r="MTF3" s="318"/>
      <c r="MTG3" s="318"/>
      <c r="MTH3" s="318"/>
      <c r="MTI3" s="318"/>
      <c r="MTJ3" s="318"/>
      <c r="MTK3" s="318"/>
      <c r="MTL3" s="318"/>
      <c r="MTM3" s="318"/>
      <c r="MTN3" s="318"/>
      <c r="MTO3" s="318"/>
      <c r="MTP3" s="318"/>
      <c r="MTQ3" s="318"/>
      <c r="MTR3" s="318"/>
      <c r="MTS3" s="318"/>
      <c r="MTT3" s="318"/>
      <c r="MTU3" s="318"/>
      <c r="MTV3" s="318"/>
      <c r="MTW3" s="318"/>
      <c r="MTX3" s="318"/>
      <c r="MTY3" s="318"/>
      <c r="MTZ3" s="318"/>
      <c r="MUA3" s="318"/>
      <c r="MUB3" s="318"/>
      <c r="MUC3" s="318"/>
      <c r="MUD3" s="318"/>
      <c r="MUE3" s="318"/>
      <c r="MUF3" s="318"/>
      <c r="MUG3" s="318"/>
      <c r="MUH3" s="318"/>
      <c r="MUI3" s="318"/>
      <c r="MUJ3" s="318"/>
      <c r="MUK3" s="318"/>
      <c r="MUL3" s="318"/>
      <c r="MUM3" s="318"/>
      <c r="MUN3" s="318"/>
      <c r="MUO3" s="318"/>
      <c r="MUP3" s="318"/>
      <c r="MUQ3" s="318"/>
      <c r="MUR3" s="318"/>
      <c r="MUS3" s="318"/>
      <c r="MUT3" s="318"/>
      <c r="MUU3" s="318"/>
      <c r="MUV3" s="318"/>
      <c r="MUW3" s="318"/>
      <c r="MUX3" s="318"/>
      <c r="MUY3" s="318"/>
      <c r="MUZ3" s="318"/>
      <c r="MVA3" s="318"/>
      <c r="MVB3" s="318"/>
      <c r="MVC3" s="318"/>
      <c r="MVD3" s="318"/>
      <c r="MVE3" s="318"/>
      <c r="MVF3" s="318"/>
      <c r="MVG3" s="318"/>
      <c r="MVH3" s="318"/>
      <c r="MVI3" s="318"/>
      <c r="MVJ3" s="318"/>
      <c r="MVK3" s="318"/>
      <c r="MVL3" s="318"/>
      <c r="MVM3" s="318"/>
      <c r="MVN3" s="318"/>
      <c r="MVO3" s="318"/>
      <c r="MVP3" s="318"/>
      <c r="MVQ3" s="318"/>
      <c r="MVR3" s="318"/>
      <c r="MVS3" s="318"/>
      <c r="MVT3" s="318"/>
      <c r="MVU3" s="318"/>
      <c r="MVV3" s="318"/>
      <c r="MVW3" s="318"/>
      <c r="MVX3" s="318"/>
      <c r="MVY3" s="318"/>
      <c r="MVZ3" s="318"/>
      <c r="MWA3" s="318"/>
      <c r="MWB3" s="318"/>
      <c r="MWC3" s="318"/>
      <c r="MWD3" s="318"/>
      <c r="MWE3" s="318"/>
      <c r="MWF3" s="318"/>
      <c r="MWG3" s="318"/>
      <c r="MWH3" s="318"/>
      <c r="MWI3" s="318"/>
      <c r="MWJ3" s="318"/>
      <c r="MWK3" s="318"/>
      <c r="MWL3" s="318"/>
      <c r="MWM3" s="318"/>
      <c r="MWN3" s="318"/>
      <c r="MWO3" s="318"/>
      <c r="MWP3" s="318"/>
      <c r="MWQ3" s="318"/>
      <c r="MWR3" s="318"/>
      <c r="MWS3" s="318"/>
      <c r="MWT3" s="318"/>
      <c r="MWU3" s="318"/>
      <c r="MWV3" s="318"/>
      <c r="MWW3" s="318"/>
      <c r="MWX3" s="318"/>
      <c r="MWY3" s="318"/>
      <c r="MWZ3" s="318"/>
      <c r="MXA3" s="318"/>
      <c r="MXB3" s="318"/>
      <c r="MXC3" s="318"/>
      <c r="MXD3" s="318"/>
      <c r="MXE3" s="318"/>
      <c r="MXF3" s="318"/>
      <c r="MXG3" s="318"/>
      <c r="MXH3" s="318"/>
      <c r="MXI3" s="318"/>
      <c r="MXJ3" s="318"/>
      <c r="MXK3" s="318"/>
      <c r="MXL3" s="318"/>
      <c r="MXM3" s="318"/>
      <c r="MXN3" s="318"/>
      <c r="MXO3" s="318"/>
      <c r="MXP3" s="318"/>
      <c r="MXQ3" s="318"/>
      <c r="MXR3" s="318"/>
      <c r="MXS3" s="318"/>
      <c r="MXT3" s="318"/>
      <c r="MXU3" s="318"/>
      <c r="MXV3" s="318"/>
      <c r="MXW3" s="318"/>
      <c r="MXX3" s="318"/>
      <c r="MXY3" s="318"/>
      <c r="MXZ3" s="318"/>
      <c r="MYA3" s="318"/>
      <c r="MYB3" s="318"/>
      <c r="MYC3" s="318"/>
      <c r="MYD3" s="318"/>
      <c r="MYE3" s="318"/>
      <c r="MYF3" s="318"/>
      <c r="MYG3" s="318"/>
      <c r="MYH3" s="318"/>
      <c r="MYI3" s="318"/>
      <c r="MYJ3" s="318"/>
      <c r="MYK3" s="318"/>
      <c r="MYL3" s="318"/>
      <c r="MYM3" s="318"/>
      <c r="MYN3" s="318"/>
      <c r="MYO3" s="318"/>
      <c r="MYP3" s="318"/>
      <c r="MYQ3" s="318"/>
      <c r="MYR3" s="318"/>
      <c r="MYS3" s="318"/>
      <c r="MYT3" s="318"/>
      <c r="MYU3" s="318"/>
      <c r="MYV3" s="318"/>
      <c r="MYW3" s="318"/>
      <c r="MYX3" s="318"/>
      <c r="MYY3" s="318"/>
      <c r="MYZ3" s="318"/>
      <c r="MZA3" s="318"/>
      <c r="MZB3" s="318"/>
      <c r="MZC3" s="318"/>
      <c r="MZD3" s="318"/>
      <c r="MZE3" s="318"/>
      <c r="MZF3" s="318"/>
      <c r="MZG3" s="318"/>
      <c r="MZH3" s="318"/>
      <c r="MZI3" s="318"/>
      <c r="MZJ3" s="318"/>
      <c r="MZK3" s="318"/>
      <c r="MZL3" s="318"/>
      <c r="MZM3" s="318"/>
      <c r="MZN3" s="318"/>
      <c r="MZO3" s="318"/>
      <c r="MZP3" s="318"/>
      <c r="MZQ3" s="318"/>
      <c r="MZR3" s="318"/>
      <c r="MZS3" s="318"/>
      <c r="MZT3" s="318"/>
      <c r="MZU3" s="318"/>
      <c r="MZV3" s="318"/>
      <c r="MZW3" s="318"/>
      <c r="MZX3" s="318"/>
      <c r="MZY3" s="318"/>
      <c r="MZZ3" s="318"/>
      <c r="NAA3" s="318"/>
      <c r="NAB3" s="318"/>
      <c r="NAC3" s="318"/>
      <c r="NAD3" s="318"/>
      <c r="NAE3" s="318"/>
      <c r="NAF3" s="318"/>
      <c r="NAG3" s="318"/>
      <c r="NAH3" s="318"/>
      <c r="NAI3" s="318"/>
      <c r="NAJ3" s="318"/>
      <c r="NAK3" s="318"/>
      <c r="NAL3" s="318"/>
      <c r="NAM3" s="318"/>
      <c r="NAN3" s="318"/>
      <c r="NAO3" s="318"/>
      <c r="NAP3" s="318"/>
      <c r="NAQ3" s="318"/>
      <c r="NAR3" s="318"/>
      <c r="NAS3" s="318"/>
      <c r="NAT3" s="318"/>
      <c r="NAU3" s="318"/>
      <c r="NAV3" s="318"/>
      <c r="NAW3" s="318"/>
      <c r="NAX3" s="318"/>
      <c r="NAY3" s="318"/>
      <c r="NAZ3" s="318"/>
      <c r="NBA3" s="318"/>
      <c r="NBB3" s="318"/>
      <c r="NBC3" s="318"/>
      <c r="NBD3" s="318"/>
      <c r="NBE3" s="318"/>
      <c r="NBF3" s="318"/>
      <c r="NBG3" s="318"/>
      <c r="NBH3" s="318"/>
      <c r="NBI3" s="318"/>
      <c r="NBJ3" s="318"/>
      <c r="NBK3" s="318"/>
      <c r="NBL3" s="318"/>
      <c r="NBM3" s="318"/>
      <c r="NBN3" s="318"/>
      <c r="NBO3" s="318"/>
      <c r="NBP3" s="318"/>
      <c r="NBQ3" s="318"/>
      <c r="NBR3" s="318"/>
      <c r="NBS3" s="318"/>
      <c r="NBT3" s="318"/>
      <c r="NBU3" s="318"/>
      <c r="NBV3" s="318"/>
      <c r="NBW3" s="318"/>
      <c r="NBX3" s="318"/>
      <c r="NBY3" s="318"/>
      <c r="NBZ3" s="318"/>
      <c r="NCA3" s="318"/>
      <c r="NCB3" s="318"/>
      <c r="NCC3" s="318"/>
      <c r="NCD3" s="318"/>
      <c r="NCE3" s="318"/>
      <c r="NCF3" s="318"/>
      <c r="NCG3" s="318"/>
      <c r="NCH3" s="318"/>
      <c r="NCI3" s="318"/>
      <c r="NCJ3" s="318"/>
      <c r="NCK3" s="318"/>
      <c r="NCL3" s="318"/>
      <c r="NCM3" s="318"/>
      <c r="NCN3" s="318"/>
      <c r="NCO3" s="318"/>
      <c r="NCP3" s="318"/>
      <c r="NCQ3" s="318"/>
      <c r="NCR3" s="318"/>
      <c r="NCS3" s="318"/>
      <c r="NCT3" s="318"/>
      <c r="NCU3" s="318"/>
      <c r="NCV3" s="318"/>
      <c r="NCW3" s="318"/>
      <c r="NCX3" s="318"/>
      <c r="NCY3" s="318"/>
      <c r="NCZ3" s="318"/>
      <c r="NDA3" s="318"/>
      <c r="NDB3" s="318"/>
      <c r="NDC3" s="318"/>
      <c r="NDD3" s="318"/>
      <c r="NDE3" s="318"/>
      <c r="NDF3" s="318"/>
      <c r="NDG3" s="318"/>
      <c r="NDH3" s="318"/>
      <c r="NDI3" s="318"/>
      <c r="NDJ3" s="318"/>
      <c r="NDK3" s="318"/>
      <c r="NDL3" s="318"/>
      <c r="NDM3" s="318"/>
      <c r="NDN3" s="318"/>
      <c r="NDO3" s="318"/>
      <c r="NDP3" s="318"/>
      <c r="NDQ3" s="318"/>
      <c r="NDR3" s="318"/>
      <c r="NDS3" s="318"/>
      <c r="NDT3" s="318"/>
      <c r="NDU3" s="318"/>
      <c r="NDV3" s="318"/>
      <c r="NDW3" s="318"/>
      <c r="NDX3" s="318"/>
      <c r="NDY3" s="318"/>
      <c r="NDZ3" s="318"/>
      <c r="NEA3" s="318"/>
      <c r="NEB3" s="318"/>
      <c r="NEC3" s="318"/>
      <c r="NED3" s="318"/>
      <c r="NEE3" s="318"/>
      <c r="NEF3" s="318"/>
      <c r="NEG3" s="318"/>
      <c r="NEH3" s="318"/>
      <c r="NEI3" s="318"/>
      <c r="NEJ3" s="318"/>
      <c r="NEK3" s="318"/>
      <c r="NEL3" s="318"/>
      <c r="NEM3" s="318"/>
      <c r="NEN3" s="318"/>
      <c r="NEO3" s="318"/>
      <c r="NEP3" s="318"/>
      <c r="NEQ3" s="318"/>
      <c r="NER3" s="318"/>
      <c r="NES3" s="318"/>
      <c r="NET3" s="318"/>
      <c r="NEU3" s="318"/>
      <c r="NEV3" s="318"/>
      <c r="NEW3" s="318"/>
      <c r="NEX3" s="318"/>
      <c r="NEY3" s="318"/>
      <c r="NEZ3" s="318"/>
      <c r="NFA3" s="318"/>
      <c r="NFB3" s="318"/>
      <c r="NFC3" s="318"/>
      <c r="NFD3" s="318"/>
      <c r="NFE3" s="318"/>
      <c r="NFF3" s="318"/>
      <c r="NFG3" s="318"/>
      <c r="NFH3" s="318"/>
      <c r="NFI3" s="318"/>
      <c r="NFJ3" s="318"/>
      <c r="NFK3" s="318"/>
      <c r="NFL3" s="318"/>
      <c r="NFM3" s="318"/>
      <c r="NFN3" s="318"/>
      <c r="NFO3" s="318"/>
      <c r="NFP3" s="318"/>
      <c r="NFQ3" s="318"/>
      <c r="NFR3" s="318"/>
      <c r="NFS3" s="318"/>
      <c r="NFT3" s="318"/>
      <c r="NFU3" s="318"/>
      <c r="NFV3" s="318"/>
      <c r="NFW3" s="318"/>
      <c r="NFX3" s="318"/>
      <c r="NFY3" s="318"/>
      <c r="NFZ3" s="318"/>
      <c r="NGA3" s="318"/>
      <c r="NGB3" s="318"/>
      <c r="NGC3" s="318"/>
      <c r="NGD3" s="318"/>
      <c r="NGE3" s="318"/>
      <c r="NGF3" s="318"/>
      <c r="NGG3" s="318"/>
      <c r="NGH3" s="318"/>
      <c r="NGI3" s="318"/>
      <c r="NGJ3" s="318"/>
      <c r="NGK3" s="318"/>
      <c r="NGL3" s="318"/>
      <c r="NGM3" s="318"/>
      <c r="NGN3" s="318"/>
      <c r="NGO3" s="318"/>
      <c r="NGP3" s="318"/>
      <c r="NGQ3" s="318"/>
      <c r="NGR3" s="318"/>
      <c r="NGS3" s="318"/>
      <c r="NGT3" s="318"/>
      <c r="NGU3" s="318"/>
      <c r="NGV3" s="318"/>
      <c r="NGW3" s="318"/>
      <c r="NGX3" s="318"/>
      <c r="NGY3" s="318"/>
      <c r="NGZ3" s="318"/>
      <c r="NHA3" s="318"/>
      <c r="NHB3" s="318"/>
      <c r="NHC3" s="318"/>
      <c r="NHD3" s="318"/>
      <c r="NHE3" s="318"/>
      <c r="NHF3" s="318"/>
      <c r="NHG3" s="318"/>
      <c r="NHH3" s="318"/>
      <c r="NHI3" s="318"/>
      <c r="NHJ3" s="318"/>
      <c r="NHK3" s="318"/>
      <c r="NHL3" s="318"/>
      <c r="NHM3" s="318"/>
      <c r="NHN3" s="318"/>
      <c r="NHO3" s="318"/>
      <c r="NHP3" s="318"/>
      <c r="NHQ3" s="318"/>
      <c r="NHR3" s="318"/>
      <c r="NHS3" s="318"/>
      <c r="NHT3" s="318"/>
      <c r="NHU3" s="318"/>
      <c r="NHV3" s="318"/>
      <c r="NHW3" s="318"/>
      <c r="NHX3" s="318"/>
      <c r="NHY3" s="318"/>
      <c r="NHZ3" s="318"/>
      <c r="NIA3" s="318"/>
      <c r="NIB3" s="318"/>
      <c r="NIC3" s="318"/>
      <c r="NID3" s="318"/>
      <c r="NIE3" s="318"/>
      <c r="NIF3" s="318"/>
      <c r="NIG3" s="318"/>
      <c r="NIH3" s="318"/>
      <c r="NII3" s="318"/>
      <c r="NIJ3" s="318"/>
      <c r="NIK3" s="318"/>
      <c r="NIL3" s="318"/>
      <c r="NIM3" s="318"/>
      <c r="NIN3" s="318"/>
      <c r="NIO3" s="318"/>
      <c r="NIP3" s="318"/>
      <c r="NIQ3" s="318"/>
      <c r="NIR3" s="318"/>
      <c r="NIS3" s="318"/>
      <c r="NIT3" s="318"/>
      <c r="NIU3" s="318"/>
      <c r="NIV3" s="318"/>
      <c r="NIW3" s="318"/>
      <c r="NIX3" s="318"/>
      <c r="NIY3" s="318"/>
      <c r="NIZ3" s="318"/>
      <c r="NJA3" s="318"/>
      <c r="NJB3" s="318"/>
      <c r="NJC3" s="318"/>
      <c r="NJD3" s="318"/>
      <c r="NJE3" s="318"/>
      <c r="NJF3" s="318"/>
      <c r="NJG3" s="318"/>
      <c r="NJH3" s="318"/>
      <c r="NJI3" s="318"/>
      <c r="NJJ3" s="318"/>
      <c r="NJK3" s="318"/>
      <c r="NJL3" s="318"/>
      <c r="NJM3" s="318"/>
      <c r="NJN3" s="318"/>
      <c r="NJO3" s="318"/>
      <c r="NJP3" s="318"/>
      <c r="NJQ3" s="318"/>
      <c r="NJR3" s="318"/>
      <c r="NJS3" s="318"/>
      <c r="NJT3" s="318"/>
      <c r="NJU3" s="318"/>
      <c r="NJV3" s="318"/>
      <c r="NJW3" s="318"/>
      <c r="NJX3" s="318"/>
      <c r="NJY3" s="318"/>
      <c r="NJZ3" s="318"/>
      <c r="NKA3" s="318"/>
      <c r="NKB3" s="318"/>
      <c r="NKC3" s="318"/>
      <c r="NKD3" s="318"/>
      <c r="NKE3" s="318"/>
      <c r="NKF3" s="318"/>
      <c r="NKG3" s="318"/>
      <c r="NKH3" s="318"/>
      <c r="NKI3" s="318"/>
      <c r="NKJ3" s="318"/>
      <c r="NKK3" s="318"/>
      <c r="NKL3" s="318"/>
      <c r="NKM3" s="318"/>
      <c r="NKN3" s="318"/>
      <c r="NKO3" s="318"/>
      <c r="NKP3" s="318"/>
      <c r="NKQ3" s="318"/>
      <c r="NKR3" s="318"/>
      <c r="NKS3" s="318"/>
      <c r="NKT3" s="318"/>
      <c r="NKU3" s="318"/>
      <c r="NKV3" s="318"/>
      <c r="NKW3" s="318"/>
      <c r="NKX3" s="318"/>
      <c r="NKY3" s="318"/>
      <c r="NKZ3" s="318"/>
      <c r="NLA3" s="318"/>
      <c r="NLB3" s="318"/>
      <c r="NLC3" s="318"/>
      <c r="NLD3" s="318"/>
      <c r="NLE3" s="318"/>
      <c r="NLF3" s="318"/>
      <c r="NLG3" s="318"/>
      <c r="NLH3" s="318"/>
      <c r="NLI3" s="318"/>
      <c r="NLJ3" s="318"/>
      <c r="NLK3" s="318"/>
      <c r="NLL3" s="318"/>
      <c r="NLM3" s="318"/>
      <c r="NLN3" s="318"/>
      <c r="NLO3" s="318"/>
      <c r="NLP3" s="318"/>
      <c r="NLQ3" s="318"/>
      <c r="NLR3" s="318"/>
      <c r="NLS3" s="318"/>
      <c r="NLT3" s="318"/>
      <c r="NLU3" s="318"/>
      <c r="NLV3" s="318"/>
      <c r="NLW3" s="318"/>
      <c r="NLX3" s="318"/>
      <c r="NLY3" s="318"/>
      <c r="NLZ3" s="318"/>
      <c r="NMA3" s="318"/>
      <c r="NMB3" s="318"/>
      <c r="NMC3" s="318"/>
      <c r="NMD3" s="318"/>
      <c r="NME3" s="318"/>
      <c r="NMF3" s="318"/>
      <c r="NMG3" s="318"/>
      <c r="NMH3" s="318"/>
      <c r="NMI3" s="318"/>
      <c r="NMJ3" s="318"/>
      <c r="NMK3" s="318"/>
      <c r="NML3" s="318"/>
      <c r="NMM3" s="318"/>
      <c r="NMN3" s="318"/>
      <c r="NMO3" s="318"/>
      <c r="NMP3" s="318"/>
      <c r="NMQ3" s="318"/>
      <c r="NMR3" s="318"/>
      <c r="NMS3" s="318"/>
      <c r="NMT3" s="318"/>
      <c r="NMU3" s="318"/>
      <c r="NMV3" s="318"/>
      <c r="NMW3" s="318"/>
      <c r="NMX3" s="318"/>
      <c r="NMY3" s="318"/>
      <c r="NMZ3" s="318"/>
      <c r="NNA3" s="318"/>
      <c r="NNB3" s="318"/>
      <c r="NNC3" s="318"/>
      <c r="NND3" s="318"/>
      <c r="NNE3" s="318"/>
      <c r="NNF3" s="318"/>
      <c r="NNG3" s="318"/>
      <c r="NNH3" s="318"/>
      <c r="NNI3" s="318"/>
      <c r="NNJ3" s="318"/>
      <c r="NNK3" s="318"/>
      <c r="NNL3" s="318"/>
      <c r="NNM3" s="318"/>
      <c r="NNN3" s="318"/>
      <c r="NNO3" s="318"/>
      <c r="NNP3" s="318"/>
      <c r="NNQ3" s="318"/>
      <c r="NNR3" s="318"/>
      <c r="NNS3" s="318"/>
      <c r="NNT3" s="318"/>
      <c r="NNU3" s="318"/>
      <c r="NNV3" s="318"/>
      <c r="NNW3" s="318"/>
      <c r="NNX3" s="318"/>
      <c r="NNY3" s="318"/>
      <c r="NNZ3" s="318"/>
      <c r="NOA3" s="318"/>
      <c r="NOB3" s="318"/>
      <c r="NOC3" s="318"/>
      <c r="NOD3" s="318"/>
      <c r="NOE3" s="318"/>
      <c r="NOF3" s="318"/>
      <c r="NOG3" s="318"/>
      <c r="NOH3" s="318"/>
      <c r="NOI3" s="318"/>
      <c r="NOJ3" s="318"/>
      <c r="NOK3" s="318"/>
      <c r="NOL3" s="318"/>
      <c r="NOM3" s="318"/>
      <c r="NON3" s="318"/>
      <c r="NOO3" s="318"/>
      <c r="NOP3" s="318"/>
      <c r="NOQ3" s="318"/>
      <c r="NOR3" s="318"/>
      <c r="NOS3" s="318"/>
      <c r="NOT3" s="318"/>
      <c r="NOU3" s="318"/>
      <c r="NOV3" s="318"/>
      <c r="NOW3" s="318"/>
      <c r="NOX3" s="318"/>
      <c r="NOY3" s="318"/>
      <c r="NOZ3" s="318"/>
      <c r="NPA3" s="318"/>
      <c r="NPB3" s="318"/>
      <c r="NPC3" s="318"/>
      <c r="NPD3" s="318"/>
      <c r="NPE3" s="318"/>
      <c r="NPF3" s="318"/>
      <c r="NPG3" s="318"/>
      <c r="NPH3" s="318"/>
      <c r="NPI3" s="318"/>
      <c r="NPJ3" s="318"/>
      <c r="NPK3" s="318"/>
      <c r="NPL3" s="318"/>
      <c r="NPM3" s="318"/>
      <c r="NPN3" s="318"/>
      <c r="NPO3" s="318"/>
      <c r="NPP3" s="318"/>
      <c r="NPQ3" s="318"/>
      <c r="NPR3" s="318"/>
      <c r="NPS3" s="318"/>
      <c r="NPT3" s="318"/>
      <c r="NPU3" s="318"/>
      <c r="NPV3" s="318"/>
      <c r="NPW3" s="318"/>
      <c r="NPX3" s="318"/>
      <c r="NPY3" s="318"/>
      <c r="NPZ3" s="318"/>
      <c r="NQA3" s="318"/>
      <c r="NQB3" s="318"/>
      <c r="NQC3" s="318"/>
      <c r="NQD3" s="318"/>
      <c r="NQE3" s="318"/>
      <c r="NQF3" s="318"/>
      <c r="NQG3" s="318"/>
      <c r="NQH3" s="318"/>
      <c r="NQI3" s="318"/>
      <c r="NQJ3" s="318"/>
      <c r="NQK3" s="318"/>
      <c r="NQL3" s="318"/>
      <c r="NQM3" s="318"/>
      <c r="NQN3" s="318"/>
      <c r="NQO3" s="318"/>
      <c r="NQP3" s="318"/>
      <c r="NQQ3" s="318"/>
      <c r="NQR3" s="318"/>
      <c r="NQS3" s="318"/>
      <c r="NQT3" s="318"/>
      <c r="NQU3" s="318"/>
      <c r="NQV3" s="318"/>
      <c r="NQW3" s="318"/>
      <c r="NQX3" s="318"/>
      <c r="NQY3" s="318"/>
      <c r="NQZ3" s="318"/>
      <c r="NRA3" s="318"/>
      <c r="NRB3" s="318"/>
      <c r="NRC3" s="318"/>
      <c r="NRD3" s="318"/>
      <c r="NRE3" s="318"/>
      <c r="NRF3" s="318"/>
      <c r="NRG3" s="318"/>
      <c r="NRH3" s="318"/>
      <c r="NRI3" s="318"/>
      <c r="NRJ3" s="318"/>
      <c r="NRK3" s="318"/>
      <c r="NRL3" s="318"/>
      <c r="NRM3" s="318"/>
      <c r="NRN3" s="318"/>
      <c r="NRO3" s="318"/>
      <c r="NRP3" s="318"/>
      <c r="NRQ3" s="318"/>
      <c r="NRR3" s="318"/>
      <c r="NRS3" s="318"/>
      <c r="NRT3" s="318"/>
      <c r="NRU3" s="318"/>
      <c r="NRV3" s="318"/>
      <c r="NRW3" s="318"/>
      <c r="NRX3" s="318"/>
      <c r="NRY3" s="318"/>
      <c r="NRZ3" s="318"/>
      <c r="NSA3" s="318"/>
      <c r="NSB3" s="318"/>
      <c r="NSC3" s="318"/>
      <c r="NSD3" s="318"/>
      <c r="NSE3" s="318"/>
      <c r="NSF3" s="318"/>
      <c r="NSG3" s="318"/>
      <c r="NSH3" s="318"/>
      <c r="NSI3" s="318"/>
      <c r="NSJ3" s="318"/>
      <c r="NSK3" s="318"/>
      <c r="NSL3" s="318"/>
      <c r="NSM3" s="318"/>
      <c r="NSN3" s="318"/>
      <c r="NSO3" s="318"/>
      <c r="NSP3" s="318"/>
      <c r="NSQ3" s="318"/>
      <c r="NSR3" s="318"/>
      <c r="NSS3" s="318"/>
      <c r="NST3" s="318"/>
      <c r="NSU3" s="318"/>
      <c r="NSV3" s="318"/>
      <c r="NSW3" s="318"/>
      <c r="NSX3" s="318"/>
      <c r="NSY3" s="318"/>
      <c r="NSZ3" s="318"/>
      <c r="NTA3" s="318"/>
      <c r="NTB3" s="318"/>
      <c r="NTC3" s="318"/>
      <c r="NTD3" s="318"/>
      <c r="NTE3" s="318"/>
      <c r="NTF3" s="318"/>
      <c r="NTG3" s="318"/>
      <c r="NTH3" s="318"/>
      <c r="NTI3" s="318"/>
      <c r="NTJ3" s="318"/>
      <c r="NTK3" s="318"/>
      <c r="NTL3" s="318"/>
      <c r="NTM3" s="318"/>
      <c r="NTN3" s="318"/>
      <c r="NTO3" s="318"/>
      <c r="NTP3" s="318"/>
      <c r="NTQ3" s="318"/>
      <c r="NTR3" s="318"/>
      <c r="NTS3" s="318"/>
      <c r="NTT3" s="318"/>
      <c r="NTU3" s="318"/>
      <c r="NTV3" s="318"/>
      <c r="NTW3" s="318"/>
      <c r="NTX3" s="318"/>
      <c r="NTY3" s="318"/>
      <c r="NTZ3" s="318"/>
      <c r="NUA3" s="318"/>
      <c r="NUB3" s="318"/>
      <c r="NUC3" s="318"/>
      <c r="NUD3" s="318"/>
      <c r="NUE3" s="318"/>
      <c r="NUF3" s="318"/>
      <c r="NUG3" s="318"/>
      <c r="NUH3" s="318"/>
      <c r="NUI3" s="318"/>
      <c r="NUJ3" s="318"/>
      <c r="NUK3" s="318"/>
      <c r="NUL3" s="318"/>
      <c r="NUM3" s="318"/>
      <c r="NUN3" s="318"/>
      <c r="NUO3" s="318"/>
      <c r="NUP3" s="318"/>
      <c r="NUQ3" s="318"/>
      <c r="NUR3" s="318"/>
      <c r="NUS3" s="318"/>
      <c r="NUT3" s="318"/>
      <c r="NUU3" s="318"/>
      <c r="NUV3" s="318"/>
      <c r="NUW3" s="318"/>
      <c r="NUX3" s="318"/>
      <c r="NUY3" s="318"/>
      <c r="NUZ3" s="318"/>
      <c r="NVA3" s="318"/>
      <c r="NVB3" s="318"/>
      <c r="NVC3" s="318"/>
      <c r="NVD3" s="318"/>
      <c r="NVE3" s="318"/>
      <c r="NVF3" s="318"/>
      <c r="NVG3" s="318"/>
      <c r="NVH3" s="318"/>
      <c r="NVI3" s="318"/>
      <c r="NVJ3" s="318"/>
      <c r="NVK3" s="318"/>
      <c r="NVL3" s="318"/>
      <c r="NVM3" s="318"/>
      <c r="NVN3" s="318"/>
      <c r="NVO3" s="318"/>
      <c r="NVP3" s="318"/>
      <c r="NVQ3" s="318"/>
      <c r="NVR3" s="318"/>
      <c r="NVS3" s="318"/>
      <c r="NVT3" s="318"/>
      <c r="NVU3" s="318"/>
      <c r="NVV3" s="318"/>
      <c r="NVW3" s="318"/>
      <c r="NVX3" s="318"/>
      <c r="NVY3" s="318"/>
      <c r="NVZ3" s="318"/>
      <c r="NWA3" s="318"/>
      <c r="NWB3" s="318"/>
      <c r="NWC3" s="318"/>
      <c r="NWD3" s="318"/>
      <c r="NWE3" s="318"/>
      <c r="NWF3" s="318"/>
      <c r="NWG3" s="318"/>
      <c r="NWH3" s="318"/>
      <c r="NWI3" s="318"/>
      <c r="NWJ3" s="318"/>
      <c r="NWK3" s="318"/>
      <c r="NWL3" s="318"/>
      <c r="NWM3" s="318"/>
      <c r="NWN3" s="318"/>
      <c r="NWO3" s="318"/>
      <c r="NWP3" s="318"/>
      <c r="NWQ3" s="318"/>
      <c r="NWR3" s="318"/>
      <c r="NWS3" s="318"/>
      <c r="NWT3" s="318"/>
      <c r="NWU3" s="318"/>
      <c r="NWV3" s="318"/>
      <c r="NWW3" s="318"/>
      <c r="NWX3" s="318"/>
      <c r="NWY3" s="318"/>
      <c r="NWZ3" s="318"/>
      <c r="NXA3" s="318"/>
      <c r="NXB3" s="318"/>
      <c r="NXC3" s="318"/>
      <c r="NXD3" s="318"/>
      <c r="NXE3" s="318"/>
      <c r="NXF3" s="318"/>
      <c r="NXG3" s="318"/>
      <c r="NXH3" s="318"/>
      <c r="NXI3" s="318"/>
      <c r="NXJ3" s="318"/>
      <c r="NXK3" s="318"/>
      <c r="NXL3" s="318"/>
      <c r="NXM3" s="318"/>
      <c r="NXN3" s="318"/>
      <c r="NXO3" s="318"/>
      <c r="NXP3" s="318"/>
      <c r="NXQ3" s="318"/>
      <c r="NXR3" s="318"/>
      <c r="NXS3" s="318"/>
      <c r="NXT3" s="318"/>
      <c r="NXU3" s="318"/>
      <c r="NXV3" s="318"/>
      <c r="NXW3" s="318"/>
      <c r="NXX3" s="318"/>
      <c r="NXY3" s="318"/>
      <c r="NXZ3" s="318"/>
      <c r="NYA3" s="318"/>
      <c r="NYB3" s="318"/>
      <c r="NYC3" s="318"/>
      <c r="NYD3" s="318"/>
      <c r="NYE3" s="318"/>
      <c r="NYF3" s="318"/>
      <c r="NYG3" s="318"/>
      <c r="NYH3" s="318"/>
      <c r="NYI3" s="318"/>
      <c r="NYJ3" s="318"/>
      <c r="NYK3" s="318"/>
      <c r="NYL3" s="318"/>
      <c r="NYM3" s="318"/>
      <c r="NYN3" s="318"/>
      <c r="NYO3" s="318"/>
      <c r="NYP3" s="318"/>
      <c r="NYQ3" s="318"/>
      <c r="NYR3" s="318"/>
      <c r="NYS3" s="318"/>
      <c r="NYT3" s="318"/>
      <c r="NYU3" s="318"/>
      <c r="NYV3" s="318"/>
      <c r="NYW3" s="318"/>
      <c r="NYX3" s="318"/>
      <c r="NYY3" s="318"/>
      <c r="NYZ3" s="318"/>
      <c r="NZA3" s="318"/>
      <c r="NZB3" s="318"/>
      <c r="NZC3" s="318"/>
      <c r="NZD3" s="318"/>
      <c r="NZE3" s="318"/>
      <c r="NZF3" s="318"/>
      <c r="NZG3" s="318"/>
      <c r="NZH3" s="318"/>
      <c r="NZI3" s="318"/>
      <c r="NZJ3" s="318"/>
      <c r="NZK3" s="318"/>
      <c r="NZL3" s="318"/>
      <c r="NZM3" s="318"/>
      <c r="NZN3" s="318"/>
      <c r="NZO3" s="318"/>
      <c r="NZP3" s="318"/>
      <c r="NZQ3" s="318"/>
      <c r="NZR3" s="318"/>
      <c r="NZS3" s="318"/>
      <c r="NZT3" s="318"/>
      <c r="NZU3" s="318"/>
      <c r="NZV3" s="318"/>
      <c r="NZW3" s="318"/>
      <c r="NZX3" s="318"/>
      <c r="NZY3" s="318"/>
      <c r="NZZ3" s="318"/>
      <c r="OAA3" s="318"/>
      <c r="OAB3" s="318"/>
      <c r="OAC3" s="318"/>
      <c r="OAD3" s="318"/>
      <c r="OAE3" s="318"/>
      <c r="OAF3" s="318"/>
      <c r="OAG3" s="318"/>
      <c r="OAH3" s="318"/>
      <c r="OAI3" s="318"/>
      <c r="OAJ3" s="318"/>
      <c r="OAK3" s="318"/>
      <c r="OAL3" s="318"/>
      <c r="OAM3" s="318"/>
      <c r="OAN3" s="318"/>
      <c r="OAO3" s="318"/>
      <c r="OAP3" s="318"/>
      <c r="OAQ3" s="318"/>
      <c r="OAR3" s="318"/>
      <c r="OAS3" s="318"/>
      <c r="OAT3" s="318"/>
      <c r="OAU3" s="318"/>
      <c r="OAV3" s="318"/>
      <c r="OAW3" s="318"/>
      <c r="OAX3" s="318"/>
      <c r="OAY3" s="318"/>
      <c r="OAZ3" s="318"/>
      <c r="OBA3" s="318"/>
      <c r="OBB3" s="318"/>
      <c r="OBC3" s="318"/>
      <c r="OBD3" s="318"/>
      <c r="OBE3" s="318"/>
      <c r="OBF3" s="318"/>
      <c r="OBG3" s="318"/>
      <c r="OBH3" s="318"/>
      <c r="OBI3" s="318"/>
      <c r="OBJ3" s="318"/>
      <c r="OBK3" s="318"/>
      <c r="OBL3" s="318"/>
      <c r="OBM3" s="318"/>
      <c r="OBN3" s="318"/>
      <c r="OBO3" s="318"/>
      <c r="OBP3" s="318"/>
      <c r="OBQ3" s="318"/>
      <c r="OBR3" s="318"/>
      <c r="OBS3" s="318"/>
      <c r="OBT3" s="318"/>
      <c r="OBU3" s="318"/>
      <c r="OBV3" s="318"/>
      <c r="OBW3" s="318"/>
      <c r="OBX3" s="318"/>
      <c r="OBY3" s="318"/>
      <c r="OBZ3" s="318"/>
      <c r="OCA3" s="318"/>
      <c r="OCB3" s="318"/>
      <c r="OCC3" s="318"/>
      <c r="OCD3" s="318"/>
      <c r="OCE3" s="318"/>
      <c r="OCF3" s="318"/>
      <c r="OCG3" s="318"/>
      <c r="OCH3" s="318"/>
      <c r="OCI3" s="318"/>
      <c r="OCJ3" s="318"/>
      <c r="OCK3" s="318"/>
      <c r="OCL3" s="318"/>
      <c r="OCM3" s="318"/>
      <c r="OCN3" s="318"/>
      <c r="OCO3" s="318"/>
      <c r="OCP3" s="318"/>
      <c r="OCQ3" s="318"/>
      <c r="OCR3" s="318"/>
      <c r="OCS3" s="318"/>
      <c r="OCT3" s="318"/>
      <c r="OCU3" s="318"/>
      <c r="OCV3" s="318"/>
      <c r="OCW3" s="318"/>
      <c r="OCX3" s="318"/>
      <c r="OCY3" s="318"/>
      <c r="OCZ3" s="318"/>
      <c r="ODA3" s="318"/>
      <c r="ODB3" s="318"/>
      <c r="ODC3" s="318"/>
      <c r="ODD3" s="318"/>
      <c r="ODE3" s="318"/>
      <c r="ODF3" s="318"/>
      <c r="ODG3" s="318"/>
      <c r="ODH3" s="318"/>
      <c r="ODI3" s="318"/>
      <c r="ODJ3" s="318"/>
      <c r="ODK3" s="318"/>
      <c r="ODL3" s="318"/>
      <c r="ODM3" s="318"/>
      <c r="ODN3" s="318"/>
      <c r="ODO3" s="318"/>
      <c r="ODP3" s="318"/>
      <c r="ODQ3" s="318"/>
      <c r="ODR3" s="318"/>
      <c r="ODS3" s="318"/>
      <c r="ODT3" s="318"/>
      <c r="ODU3" s="318"/>
      <c r="ODV3" s="318"/>
      <c r="ODW3" s="318"/>
      <c r="ODX3" s="318"/>
      <c r="ODY3" s="318"/>
      <c r="ODZ3" s="318"/>
      <c r="OEA3" s="318"/>
      <c r="OEB3" s="318"/>
      <c r="OEC3" s="318"/>
      <c r="OED3" s="318"/>
      <c r="OEE3" s="318"/>
      <c r="OEF3" s="318"/>
      <c r="OEG3" s="318"/>
      <c r="OEH3" s="318"/>
      <c r="OEI3" s="318"/>
      <c r="OEJ3" s="318"/>
      <c r="OEK3" s="318"/>
      <c r="OEL3" s="318"/>
      <c r="OEM3" s="318"/>
      <c r="OEN3" s="318"/>
      <c r="OEO3" s="318"/>
      <c r="OEP3" s="318"/>
      <c r="OEQ3" s="318"/>
      <c r="OER3" s="318"/>
      <c r="OES3" s="318"/>
      <c r="OET3" s="318"/>
      <c r="OEU3" s="318"/>
      <c r="OEV3" s="318"/>
      <c r="OEW3" s="318"/>
      <c r="OEX3" s="318"/>
      <c r="OEY3" s="318"/>
      <c r="OEZ3" s="318"/>
      <c r="OFA3" s="318"/>
      <c r="OFB3" s="318"/>
      <c r="OFC3" s="318"/>
      <c r="OFD3" s="318"/>
      <c r="OFE3" s="318"/>
      <c r="OFF3" s="318"/>
      <c r="OFG3" s="318"/>
      <c r="OFH3" s="318"/>
      <c r="OFI3" s="318"/>
      <c r="OFJ3" s="318"/>
      <c r="OFK3" s="318"/>
      <c r="OFL3" s="318"/>
      <c r="OFM3" s="318"/>
      <c r="OFN3" s="318"/>
      <c r="OFO3" s="318"/>
      <c r="OFP3" s="318"/>
      <c r="OFQ3" s="318"/>
      <c r="OFR3" s="318"/>
      <c r="OFS3" s="318"/>
      <c r="OFT3" s="318"/>
      <c r="OFU3" s="318"/>
      <c r="OFV3" s="318"/>
      <c r="OFW3" s="318"/>
      <c r="OFX3" s="318"/>
      <c r="OFY3" s="318"/>
      <c r="OFZ3" s="318"/>
      <c r="OGA3" s="318"/>
      <c r="OGB3" s="318"/>
      <c r="OGC3" s="318"/>
      <c r="OGD3" s="318"/>
      <c r="OGE3" s="318"/>
      <c r="OGF3" s="318"/>
      <c r="OGG3" s="318"/>
      <c r="OGH3" s="318"/>
      <c r="OGI3" s="318"/>
      <c r="OGJ3" s="318"/>
      <c r="OGK3" s="318"/>
      <c r="OGL3" s="318"/>
      <c r="OGM3" s="318"/>
      <c r="OGN3" s="318"/>
      <c r="OGO3" s="318"/>
      <c r="OGP3" s="318"/>
      <c r="OGQ3" s="318"/>
      <c r="OGR3" s="318"/>
      <c r="OGS3" s="318"/>
      <c r="OGT3" s="318"/>
      <c r="OGU3" s="318"/>
      <c r="OGV3" s="318"/>
      <c r="OGW3" s="318"/>
      <c r="OGX3" s="318"/>
      <c r="OGY3" s="318"/>
      <c r="OGZ3" s="318"/>
      <c r="OHA3" s="318"/>
      <c r="OHB3" s="318"/>
      <c r="OHC3" s="318"/>
      <c r="OHD3" s="318"/>
      <c r="OHE3" s="318"/>
      <c r="OHF3" s="318"/>
      <c r="OHG3" s="318"/>
      <c r="OHH3" s="318"/>
      <c r="OHI3" s="318"/>
      <c r="OHJ3" s="318"/>
      <c r="OHK3" s="318"/>
      <c r="OHL3" s="318"/>
      <c r="OHM3" s="318"/>
      <c r="OHN3" s="318"/>
      <c r="OHO3" s="318"/>
      <c r="OHP3" s="318"/>
      <c r="OHQ3" s="318"/>
      <c r="OHR3" s="318"/>
      <c r="OHS3" s="318"/>
      <c r="OHT3" s="318"/>
      <c r="OHU3" s="318"/>
      <c r="OHV3" s="318"/>
      <c r="OHW3" s="318"/>
      <c r="OHX3" s="318"/>
      <c r="OHY3" s="318"/>
      <c r="OHZ3" s="318"/>
      <c r="OIA3" s="318"/>
      <c r="OIB3" s="318"/>
      <c r="OIC3" s="318"/>
      <c r="OID3" s="318"/>
      <c r="OIE3" s="318"/>
      <c r="OIF3" s="318"/>
      <c r="OIG3" s="318"/>
      <c r="OIH3" s="318"/>
      <c r="OII3" s="318"/>
      <c r="OIJ3" s="318"/>
      <c r="OIK3" s="318"/>
      <c r="OIL3" s="318"/>
      <c r="OIM3" s="318"/>
      <c r="OIN3" s="318"/>
      <c r="OIO3" s="318"/>
      <c r="OIP3" s="318"/>
      <c r="OIQ3" s="318"/>
      <c r="OIR3" s="318"/>
      <c r="OIS3" s="318"/>
      <c r="OIT3" s="318"/>
      <c r="OIU3" s="318"/>
      <c r="OIV3" s="318"/>
      <c r="OIW3" s="318"/>
      <c r="OIX3" s="318"/>
      <c r="OIY3" s="318"/>
      <c r="OIZ3" s="318"/>
      <c r="OJA3" s="318"/>
      <c r="OJB3" s="318"/>
      <c r="OJC3" s="318"/>
      <c r="OJD3" s="318"/>
      <c r="OJE3" s="318"/>
      <c r="OJF3" s="318"/>
      <c r="OJG3" s="318"/>
      <c r="OJH3" s="318"/>
      <c r="OJI3" s="318"/>
      <c r="OJJ3" s="318"/>
      <c r="OJK3" s="318"/>
      <c r="OJL3" s="318"/>
      <c r="OJM3" s="318"/>
      <c r="OJN3" s="318"/>
      <c r="OJO3" s="318"/>
      <c r="OJP3" s="318"/>
      <c r="OJQ3" s="318"/>
      <c r="OJR3" s="318"/>
      <c r="OJS3" s="318"/>
      <c r="OJT3" s="318"/>
      <c r="OJU3" s="318"/>
      <c r="OJV3" s="318"/>
      <c r="OJW3" s="318"/>
      <c r="OJX3" s="318"/>
      <c r="OJY3" s="318"/>
      <c r="OJZ3" s="318"/>
      <c r="OKA3" s="318"/>
      <c r="OKB3" s="318"/>
      <c r="OKC3" s="318"/>
      <c r="OKD3" s="318"/>
      <c r="OKE3" s="318"/>
      <c r="OKF3" s="318"/>
      <c r="OKG3" s="318"/>
      <c r="OKH3" s="318"/>
      <c r="OKI3" s="318"/>
      <c r="OKJ3" s="318"/>
      <c r="OKK3" s="318"/>
      <c r="OKL3" s="318"/>
      <c r="OKM3" s="318"/>
      <c r="OKN3" s="318"/>
      <c r="OKO3" s="318"/>
      <c r="OKP3" s="318"/>
      <c r="OKQ3" s="318"/>
      <c r="OKR3" s="318"/>
      <c r="OKS3" s="318"/>
      <c r="OKT3" s="318"/>
      <c r="OKU3" s="318"/>
      <c r="OKV3" s="318"/>
      <c r="OKW3" s="318"/>
      <c r="OKX3" s="318"/>
      <c r="OKY3" s="318"/>
      <c r="OKZ3" s="318"/>
      <c r="OLA3" s="318"/>
      <c r="OLB3" s="318"/>
      <c r="OLC3" s="318"/>
      <c r="OLD3" s="318"/>
      <c r="OLE3" s="318"/>
      <c r="OLF3" s="318"/>
      <c r="OLG3" s="318"/>
      <c r="OLH3" s="318"/>
      <c r="OLI3" s="318"/>
      <c r="OLJ3" s="318"/>
      <c r="OLK3" s="318"/>
      <c r="OLL3" s="318"/>
      <c r="OLM3" s="318"/>
      <c r="OLN3" s="318"/>
      <c r="OLO3" s="318"/>
      <c r="OLP3" s="318"/>
      <c r="OLQ3" s="318"/>
      <c r="OLR3" s="318"/>
      <c r="OLS3" s="318"/>
      <c r="OLT3" s="318"/>
      <c r="OLU3" s="318"/>
      <c r="OLV3" s="318"/>
      <c r="OLW3" s="318"/>
      <c r="OLX3" s="318"/>
      <c r="OLY3" s="318"/>
      <c r="OLZ3" s="318"/>
      <c r="OMA3" s="318"/>
      <c r="OMB3" s="318"/>
      <c r="OMC3" s="318"/>
      <c r="OMD3" s="318"/>
      <c r="OME3" s="318"/>
      <c r="OMF3" s="318"/>
      <c r="OMG3" s="318"/>
      <c r="OMH3" s="318"/>
      <c r="OMI3" s="318"/>
      <c r="OMJ3" s="318"/>
      <c r="OMK3" s="318"/>
      <c r="OML3" s="318"/>
      <c r="OMM3" s="318"/>
      <c r="OMN3" s="318"/>
      <c r="OMO3" s="318"/>
      <c r="OMP3" s="318"/>
      <c r="OMQ3" s="318"/>
      <c r="OMR3" s="318"/>
      <c r="OMS3" s="318"/>
      <c r="OMT3" s="318"/>
      <c r="OMU3" s="318"/>
      <c r="OMV3" s="318"/>
      <c r="OMW3" s="318"/>
      <c r="OMX3" s="318"/>
      <c r="OMY3" s="318"/>
      <c r="OMZ3" s="318"/>
      <c r="ONA3" s="318"/>
      <c r="ONB3" s="318"/>
      <c r="ONC3" s="318"/>
      <c r="OND3" s="318"/>
      <c r="ONE3" s="318"/>
      <c r="ONF3" s="318"/>
      <c r="ONG3" s="318"/>
      <c r="ONH3" s="318"/>
      <c r="ONI3" s="318"/>
      <c r="ONJ3" s="318"/>
      <c r="ONK3" s="318"/>
      <c r="ONL3" s="318"/>
      <c r="ONM3" s="318"/>
      <c r="ONN3" s="318"/>
      <c r="ONO3" s="318"/>
      <c r="ONP3" s="318"/>
      <c r="ONQ3" s="318"/>
      <c r="ONR3" s="318"/>
      <c r="ONS3" s="318"/>
      <c r="ONT3" s="318"/>
      <c r="ONU3" s="318"/>
      <c r="ONV3" s="318"/>
      <c r="ONW3" s="318"/>
      <c r="ONX3" s="318"/>
      <c r="ONY3" s="318"/>
      <c r="ONZ3" s="318"/>
      <c r="OOA3" s="318"/>
      <c r="OOB3" s="318"/>
      <c r="OOC3" s="318"/>
      <c r="OOD3" s="318"/>
      <c r="OOE3" s="318"/>
      <c r="OOF3" s="318"/>
      <c r="OOG3" s="318"/>
      <c r="OOH3" s="318"/>
      <c r="OOI3" s="318"/>
      <c r="OOJ3" s="318"/>
      <c r="OOK3" s="318"/>
      <c r="OOL3" s="318"/>
      <c r="OOM3" s="318"/>
      <c r="OON3" s="318"/>
      <c r="OOO3" s="318"/>
      <c r="OOP3" s="318"/>
      <c r="OOQ3" s="318"/>
      <c r="OOR3" s="318"/>
      <c r="OOS3" s="318"/>
      <c r="OOT3" s="318"/>
      <c r="OOU3" s="318"/>
      <c r="OOV3" s="318"/>
      <c r="OOW3" s="318"/>
      <c r="OOX3" s="318"/>
      <c r="OOY3" s="318"/>
      <c r="OOZ3" s="318"/>
      <c r="OPA3" s="318"/>
      <c r="OPB3" s="318"/>
      <c r="OPC3" s="318"/>
      <c r="OPD3" s="318"/>
      <c r="OPE3" s="318"/>
      <c r="OPF3" s="318"/>
      <c r="OPG3" s="318"/>
      <c r="OPH3" s="318"/>
      <c r="OPI3" s="318"/>
      <c r="OPJ3" s="318"/>
      <c r="OPK3" s="318"/>
      <c r="OPL3" s="318"/>
      <c r="OPM3" s="318"/>
      <c r="OPN3" s="318"/>
      <c r="OPO3" s="318"/>
      <c r="OPP3" s="318"/>
      <c r="OPQ3" s="318"/>
      <c r="OPR3" s="318"/>
      <c r="OPS3" s="318"/>
      <c r="OPT3" s="318"/>
      <c r="OPU3" s="318"/>
      <c r="OPV3" s="318"/>
      <c r="OPW3" s="318"/>
      <c r="OPX3" s="318"/>
      <c r="OPY3" s="318"/>
      <c r="OPZ3" s="318"/>
      <c r="OQA3" s="318"/>
      <c r="OQB3" s="318"/>
      <c r="OQC3" s="318"/>
      <c r="OQD3" s="318"/>
      <c r="OQE3" s="318"/>
      <c r="OQF3" s="318"/>
      <c r="OQG3" s="318"/>
      <c r="OQH3" s="318"/>
      <c r="OQI3" s="318"/>
      <c r="OQJ3" s="318"/>
      <c r="OQK3" s="318"/>
      <c r="OQL3" s="318"/>
      <c r="OQM3" s="318"/>
      <c r="OQN3" s="318"/>
      <c r="OQO3" s="318"/>
      <c r="OQP3" s="318"/>
      <c r="OQQ3" s="318"/>
      <c r="OQR3" s="318"/>
      <c r="OQS3" s="318"/>
      <c r="OQT3" s="318"/>
      <c r="OQU3" s="318"/>
      <c r="OQV3" s="318"/>
      <c r="OQW3" s="318"/>
      <c r="OQX3" s="318"/>
      <c r="OQY3" s="318"/>
      <c r="OQZ3" s="318"/>
      <c r="ORA3" s="318"/>
      <c r="ORB3" s="318"/>
      <c r="ORC3" s="318"/>
      <c r="ORD3" s="318"/>
      <c r="ORE3" s="318"/>
      <c r="ORF3" s="318"/>
      <c r="ORG3" s="318"/>
      <c r="ORH3" s="318"/>
      <c r="ORI3" s="318"/>
      <c r="ORJ3" s="318"/>
      <c r="ORK3" s="318"/>
      <c r="ORL3" s="318"/>
      <c r="ORM3" s="318"/>
      <c r="ORN3" s="318"/>
      <c r="ORO3" s="318"/>
      <c r="ORP3" s="318"/>
      <c r="ORQ3" s="318"/>
      <c r="ORR3" s="318"/>
      <c r="ORS3" s="318"/>
      <c r="ORT3" s="318"/>
      <c r="ORU3" s="318"/>
      <c r="ORV3" s="318"/>
      <c r="ORW3" s="318"/>
      <c r="ORX3" s="318"/>
      <c r="ORY3" s="318"/>
      <c r="ORZ3" s="318"/>
      <c r="OSA3" s="318"/>
      <c r="OSB3" s="318"/>
      <c r="OSC3" s="318"/>
      <c r="OSD3" s="318"/>
      <c r="OSE3" s="318"/>
      <c r="OSF3" s="318"/>
      <c r="OSG3" s="318"/>
      <c r="OSH3" s="318"/>
      <c r="OSI3" s="318"/>
      <c r="OSJ3" s="318"/>
      <c r="OSK3" s="318"/>
      <c r="OSL3" s="318"/>
      <c r="OSM3" s="318"/>
      <c r="OSN3" s="318"/>
      <c r="OSO3" s="318"/>
      <c r="OSP3" s="318"/>
      <c r="OSQ3" s="318"/>
      <c r="OSR3" s="318"/>
      <c r="OSS3" s="318"/>
      <c r="OST3" s="318"/>
      <c r="OSU3" s="318"/>
      <c r="OSV3" s="318"/>
      <c r="OSW3" s="318"/>
      <c r="OSX3" s="318"/>
      <c r="OSY3" s="318"/>
      <c r="OSZ3" s="318"/>
      <c r="OTA3" s="318"/>
      <c r="OTB3" s="318"/>
      <c r="OTC3" s="318"/>
      <c r="OTD3" s="318"/>
      <c r="OTE3" s="318"/>
      <c r="OTF3" s="318"/>
      <c r="OTG3" s="318"/>
      <c r="OTH3" s="318"/>
      <c r="OTI3" s="318"/>
      <c r="OTJ3" s="318"/>
      <c r="OTK3" s="318"/>
      <c r="OTL3" s="318"/>
      <c r="OTM3" s="318"/>
      <c r="OTN3" s="318"/>
      <c r="OTO3" s="318"/>
      <c r="OTP3" s="318"/>
      <c r="OTQ3" s="318"/>
      <c r="OTR3" s="318"/>
      <c r="OTS3" s="318"/>
      <c r="OTT3" s="318"/>
      <c r="OTU3" s="318"/>
      <c r="OTV3" s="318"/>
      <c r="OTW3" s="318"/>
      <c r="OTX3" s="318"/>
      <c r="OTY3" s="318"/>
      <c r="OTZ3" s="318"/>
      <c r="OUA3" s="318"/>
      <c r="OUB3" s="318"/>
      <c r="OUC3" s="318"/>
      <c r="OUD3" s="318"/>
      <c r="OUE3" s="318"/>
      <c r="OUF3" s="318"/>
      <c r="OUG3" s="318"/>
      <c r="OUH3" s="318"/>
      <c r="OUI3" s="318"/>
      <c r="OUJ3" s="318"/>
      <c r="OUK3" s="318"/>
      <c r="OUL3" s="318"/>
      <c r="OUM3" s="318"/>
      <c r="OUN3" s="318"/>
      <c r="OUO3" s="318"/>
      <c r="OUP3" s="318"/>
      <c r="OUQ3" s="318"/>
      <c r="OUR3" s="318"/>
      <c r="OUS3" s="318"/>
      <c r="OUT3" s="318"/>
      <c r="OUU3" s="318"/>
      <c r="OUV3" s="318"/>
      <c r="OUW3" s="318"/>
      <c r="OUX3" s="318"/>
      <c r="OUY3" s="318"/>
      <c r="OUZ3" s="318"/>
      <c r="OVA3" s="318"/>
      <c r="OVB3" s="318"/>
      <c r="OVC3" s="318"/>
      <c r="OVD3" s="318"/>
      <c r="OVE3" s="318"/>
      <c r="OVF3" s="318"/>
      <c r="OVG3" s="318"/>
      <c r="OVH3" s="318"/>
      <c r="OVI3" s="318"/>
      <c r="OVJ3" s="318"/>
      <c r="OVK3" s="318"/>
      <c r="OVL3" s="318"/>
      <c r="OVM3" s="318"/>
      <c r="OVN3" s="318"/>
      <c r="OVO3" s="318"/>
      <c r="OVP3" s="318"/>
      <c r="OVQ3" s="318"/>
      <c r="OVR3" s="318"/>
      <c r="OVS3" s="318"/>
      <c r="OVT3" s="318"/>
      <c r="OVU3" s="318"/>
      <c r="OVV3" s="318"/>
      <c r="OVW3" s="318"/>
      <c r="OVX3" s="318"/>
      <c r="OVY3" s="318"/>
      <c r="OVZ3" s="318"/>
      <c r="OWA3" s="318"/>
      <c r="OWB3" s="318"/>
      <c r="OWC3" s="318"/>
      <c r="OWD3" s="318"/>
      <c r="OWE3" s="318"/>
      <c r="OWF3" s="318"/>
      <c r="OWG3" s="318"/>
      <c r="OWH3" s="318"/>
      <c r="OWI3" s="318"/>
      <c r="OWJ3" s="318"/>
      <c r="OWK3" s="318"/>
      <c r="OWL3" s="318"/>
      <c r="OWM3" s="318"/>
      <c r="OWN3" s="318"/>
      <c r="OWO3" s="318"/>
      <c r="OWP3" s="318"/>
      <c r="OWQ3" s="318"/>
      <c r="OWR3" s="318"/>
      <c r="OWS3" s="318"/>
      <c r="OWT3" s="318"/>
      <c r="OWU3" s="318"/>
      <c r="OWV3" s="318"/>
      <c r="OWW3" s="318"/>
      <c r="OWX3" s="318"/>
      <c r="OWY3" s="318"/>
      <c r="OWZ3" s="318"/>
      <c r="OXA3" s="318"/>
      <c r="OXB3" s="318"/>
      <c r="OXC3" s="318"/>
      <c r="OXD3" s="318"/>
      <c r="OXE3" s="318"/>
      <c r="OXF3" s="318"/>
      <c r="OXG3" s="318"/>
      <c r="OXH3" s="318"/>
      <c r="OXI3" s="318"/>
      <c r="OXJ3" s="318"/>
      <c r="OXK3" s="318"/>
      <c r="OXL3" s="318"/>
      <c r="OXM3" s="318"/>
      <c r="OXN3" s="318"/>
      <c r="OXO3" s="318"/>
      <c r="OXP3" s="318"/>
      <c r="OXQ3" s="318"/>
      <c r="OXR3" s="318"/>
      <c r="OXS3" s="318"/>
      <c r="OXT3" s="318"/>
      <c r="OXU3" s="318"/>
      <c r="OXV3" s="318"/>
      <c r="OXW3" s="318"/>
      <c r="OXX3" s="318"/>
      <c r="OXY3" s="318"/>
      <c r="OXZ3" s="318"/>
      <c r="OYA3" s="318"/>
      <c r="OYB3" s="318"/>
      <c r="OYC3" s="318"/>
      <c r="OYD3" s="318"/>
      <c r="OYE3" s="318"/>
      <c r="OYF3" s="318"/>
      <c r="OYG3" s="318"/>
      <c r="OYH3" s="318"/>
      <c r="OYI3" s="318"/>
      <c r="OYJ3" s="318"/>
      <c r="OYK3" s="318"/>
      <c r="OYL3" s="318"/>
      <c r="OYM3" s="318"/>
      <c r="OYN3" s="318"/>
      <c r="OYO3" s="318"/>
      <c r="OYP3" s="318"/>
      <c r="OYQ3" s="318"/>
      <c r="OYR3" s="318"/>
      <c r="OYS3" s="318"/>
      <c r="OYT3" s="318"/>
      <c r="OYU3" s="318"/>
      <c r="OYV3" s="318"/>
      <c r="OYW3" s="318"/>
      <c r="OYX3" s="318"/>
      <c r="OYY3" s="318"/>
      <c r="OYZ3" s="318"/>
      <c r="OZA3" s="318"/>
      <c r="OZB3" s="318"/>
      <c r="OZC3" s="318"/>
      <c r="OZD3" s="318"/>
      <c r="OZE3" s="318"/>
      <c r="OZF3" s="318"/>
      <c r="OZG3" s="318"/>
      <c r="OZH3" s="318"/>
      <c r="OZI3" s="318"/>
      <c r="OZJ3" s="318"/>
      <c r="OZK3" s="318"/>
      <c r="OZL3" s="318"/>
      <c r="OZM3" s="318"/>
      <c r="OZN3" s="318"/>
      <c r="OZO3" s="318"/>
      <c r="OZP3" s="318"/>
      <c r="OZQ3" s="318"/>
      <c r="OZR3" s="318"/>
      <c r="OZS3" s="318"/>
      <c r="OZT3" s="318"/>
      <c r="OZU3" s="318"/>
      <c r="OZV3" s="318"/>
      <c r="OZW3" s="318"/>
      <c r="OZX3" s="318"/>
      <c r="OZY3" s="318"/>
      <c r="OZZ3" s="318"/>
      <c r="PAA3" s="318"/>
      <c r="PAB3" s="318"/>
      <c r="PAC3" s="318"/>
      <c r="PAD3" s="318"/>
      <c r="PAE3" s="318"/>
      <c r="PAF3" s="318"/>
      <c r="PAG3" s="318"/>
      <c r="PAH3" s="318"/>
      <c r="PAI3" s="318"/>
      <c r="PAJ3" s="318"/>
      <c r="PAK3" s="318"/>
      <c r="PAL3" s="318"/>
      <c r="PAM3" s="318"/>
      <c r="PAN3" s="318"/>
      <c r="PAO3" s="318"/>
      <c r="PAP3" s="318"/>
      <c r="PAQ3" s="318"/>
      <c r="PAR3" s="318"/>
      <c r="PAS3" s="318"/>
      <c r="PAT3" s="318"/>
      <c r="PAU3" s="318"/>
      <c r="PAV3" s="318"/>
      <c r="PAW3" s="318"/>
      <c r="PAX3" s="318"/>
      <c r="PAY3" s="318"/>
      <c r="PAZ3" s="318"/>
      <c r="PBA3" s="318"/>
      <c r="PBB3" s="318"/>
      <c r="PBC3" s="318"/>
      <c r="PBD3" s="318"/>
      <c r="PBE3" s="318"/>
      <c r="PBF3" s="318"/>
      <c r="PBG3" s="318"/>
      <c r="PBH3" s="318"/>
      <c r="PBI3" s="318"/>
      <c r="PBJ3" s="318"/>
      <c r="PBK3" s="318"/>
      <c r="PBL3" s="318"/>
      <c r="PBM3" s="318"/>
      <c r="PBN3" s="318"/>
      <c r="PBO3" s="318"/>
      <c r="PBP3" s="318"/>
      <c r="PBQ3" s="318"/>
      <c r="PBR3" s="318"/>
      <c r="PBS3" s="318"/>
      <c r="PBT3" s="318"/>
      <c r="PBU3" s="318"/>
      <c r="PBV3" s="318"/>
      <c r="PBW3" s="318"/>
      <c r="PBX3" s="318"/>
      <c r="PBY3" s="318"/>
      <c r="PBZ3" s="318"/>
      <c r="PCA3" s="318"/>
      <c r="PCB3" s="318"/>
      <c r="PCC3" s="318"/>
      <c r="PCD3" s="318"/>
      <c r="PCE3" s="318"/>
      <c r="PCF3" s="318"/>
      <c r="PCG3" s="318"/>
      <c r="PCH3" s="318"/>
      <c r="PCI3" s="318"/>
      <c r="PCJ3" s="318"/>
      <c r="PCK3" s="318"/>
      <c r="PCL3" s="318"/>
      <c r="PCM3" s="318"/>
      <c r="PCN3" s="318"/>
      <c r="PCO3" s="318"/>
      <c r="PCP3" s="318"/>
      <c r="PCQ3" s="318"/>
      <c r="PCR3" s="318"/>
      <c r="PCS3" s="318"/>
      <c r="PCT3" s="318"/>
      <c r="PCU3" s="318"/>
      <c r="PCV3" s="318"/>
      <c r="PCW3" s="318"/>
      <c r="PCX3" s="318"/>
      <c r="PCY3" s="318"/>
      <c r="PCZ3" s="318"/>
      <c r="PDA3" s="318"/>
      <c r="PDB3" s="318"/>
      <c r="PDC3" s="318"/>
      <c r="PDD3" s="318"/>
      <c r="PDE3" s="318"/>
      <c r="PDF3" s="318"/>
      <c r="PDG3" s="318"/>
      <c r="PDH3" s="318"/>
      <c r="PDI3" s="318"/>
      <c r="PDJ3" s="318"/>
      <c r="PDK3" s="318"/>
      <c r="PDL3" s="318"/>
      <c r="PDM3" s="318"/>
      <c r="PDN3" s="318"/>
      <c r="PDO3" s="318"/>
      <c r="PDP3" s="318"/>
      <c r="PDQ3" s="318"/>
      <c r="PDR3" s="318"/>
      <c r="PDS3" s="318"/>
      <c r="PDT3" s="318"/>
      <c r="PDU3" s="318"/>
      <c r="PDV3" s="318"/>
      <c r="PDW3" s="318"/>
      <c r="PDX3" s="318"/>
      <c r="PDY3" s="318"/>
      <c r="PDZ3" s="318"/>
      <c r="PEA3" s="318"/>
      <c r="PEB3" s="318"/>
      <c r="PEC3" s="318"/>
      <c r="PED3" s="318"/>
      <c r="PEE3" s="318"/>
      <c r="PEF3" s="318"/>
      <c r="PEG3" s="318"/>
      <c r="PEH3" s="318"/>
      <c r="PEI3" s="318"/>
      <c r="PEJ3" s="318"/>
      <c r="PEK3" s="318"/>
      <c r="PEL3" s="318"/>
      <c r="PEM3" s="318"/>
      <c r="PEN3" s="318"/>
      <c r="PEO3" s="318"/>
      <c r="PEP3" s="318"/>
      <c r="PEQ3" s="318"/>
      <c r="PER3" s="318"/>
      <c r="PES3" s="318"/>
      <c r="PET3" s="318"/>
      <c r="PEU3" s="318"/>
      <c r="PEV3" s="318"/>
      <c r="PEW3" s="318"/>
      <c r="PEX3" s="318"/>
      <c r="PEY3" s="318"/>
      <c r="PEZ3" s="318"/>
      <c r="PFA3" s="318"/>
      <c r="PFB3" s="318"/>
      <c r="PFC3" s="318"/>
      <c r="PFD3" s="318"/>
      <c r="PFE3" s="318"/>
      <c r="PFF3" s="318"/>
      <c r="PFG3" s="318"/>
      <c r="PFH3" s="318"/>
      <c r="PFI3" s="318"/>
      <c r="PFJ3" s="318"/>
      <c r="PFK3" s="318"/>
      <c r="PFL3" s="318"/>
      <c r="PFM3" s="318"/>
      <c r="PFN3" s="318"/>
      <c r="PFO3" s="318"/>
      <c r="PFP3" s="318"/>
      <c r="PFQ3" s="318"/>
      <c r="PFR3" s="318"/>
      <c r="PFS3" s="318"/>
      <c r="PFT3" s="318"/>
      <c r="PFU3" s="318"/>
      <c r="PFV3" s="318"/>
      <c r="PFW3" s="318"/>
      <c r="PFX3" s="318"/>
      <c r="PFY3" s="318"/>
      <c r="PFZ3" s="318"/>
      <c r="PGA3" s="318"/>
      <c r="PGB3" s="318"/>
      <c r="PGC3" s="318"/>
      <c r="PGD3" s="318"/>
      <c r="PGE3" s="318"/>
      <c r="PGF3" s="318"/>
      <c r="PGG3" s="318"/>
      <c r="PGH3" s="318"/>
      <c r="PGI3" s="318"/>
      <c r="PGJ3" s="318"/>
      <c r="PGK3" s="318"/>
      <c r="PGL3" s="318"/>
      <c r="PGM3" s="318"/>
      <c r="PGN3" s="318"/>
      <c r="PGO3" s="318"/>
      <c r="PGP3" s="318"/>
      <c r="PGQ3" s="318"/>
      <c r="PGR3" s="318"/>
      <c r="PGS3" s="318"/>
      <c r="PGT3" s="318"/>
      <c r="PGU3" s="318"/>
      <c r="PGV3" s="318"/>
      <c r="PGW3" s="318"/>
      <c r="PGX3" s="318"/>
      <c r="PGY3" s="318"/>
      <c r="PGZ3" s="318"/>
      <c r="PHA3" s="318"/>
      <c r="PHB3" s="318"/>
      <c r="PHC3" s="318"/>
      <c r="PHD3" s="318"/>
      <c r="PHE3" s="318"/>
      <c r="PHF3" s="318"/>
      <c r="PHG3" s="318"/>
      <c r="PHH3" s="318"/>
      <c r="PHI3" s="318"/>
      <c r="PHJ3" s="318"/>
      <c r="PHK3" s="318"/>
      <c r="PHL3" s="318"/>
      <c r="PHM3" s="318"/>
      <c r="PHN3" s="318"/>
      <c r="PHO3" s="318"/>
      <c r="PHP3" s="318"/>
      <c r="PHQ3" s="318"/>
      <c r="PHR3" s="318"/>
      <c r="PHS3" s="318"/>
      <c r="PHT3" s="318"/>
      <c r="PHU3" s="318"/>
      <c r="PHV3" s="318"/>
      <c r="PHW3" s="318"/>
      <c r="PHX3" s="318"/>
      <c r="PHY3" s="318"/>
      <c r="PHZ3" s="318"/>
      <c r="PIA3" s="318"/>
      <c r="PIB3" s="318"/>
      <c r="PIC3" s="318"/>
      <c r="PID3" s="318"/>
      <c r="PIE3" s="318"/>
      <c r="PIF3" s="318"/>
      <c r="PIG3" s="318"/>
      <c r="PIH3" s="318"/>
      <c r="PII3" s="318"/>
      <c r="PIJ3" s="318"/>
      <c r="PIK3" s="318"/>
      <c r="PIL3" s="318"/>
      <c r="PIM3" s="318"/>
      <c r="PIN3" s="318"/>
      <c r="PIO3" s="318"/>
      <c r="PIP3" s="318"/>
      <c r="PIQ3" s="318"/>
      <c r="PIR3" s="318"/>
      <c r="PIS3" s="318"/>
      <c r="PIT3" s="318"/>
      <c r="PIU3" s="318"/>
      <c r="PIV3" s="318"/>
      <c r="PIW3" s="318"/>
      <c r="PIX3" s="318"/>
      <c r="PIY3" s="318"/>
      <c r="PIZ3" s="318"/>
      <c r="PJA3" s="318"/>
      <c r="PJB3" s="318"/>
      <c r="PJC3" s="318"/>
      <c r="PJD3" s="318"/>
      <c r="PJE3" s="318"/>
      <c r="PJF3" s="318"/>
      <c r="PJG3" s="318"/>
      <c r="PJH3" s="318"/>
      <c r="PJI3" s="318"/>
      <c r="PJJ3" s="318"/>
      <c r="PJK3" s="318"/>
      <c r="PJL3" s="318"/>
      <c r="PJM3" s="318"/>
      <c r="PJN3" s="318"/>
      <c r="PJO3" s="318"/>
      <c r="PJP3" s="318"/>
      <c r="PJQ3" s="318"/>
      <c r="PJR3" s="318"/>
      <c r="PJS3" s="318"/>
      <c r="PJT3" s="318"/>
      <c r="PJU3" s="318"/>
      <c r="PJV3" s="318"/>
      <c r="PJW3" s="318"/>
      <c r="PJX3" s="318"/>
      <c r="PJY3" s="318"/>
      <c r="PJZ3" s="318"/>
      <c r="PKA3" s="318"/>
      <c r="PKB3" s="318"/>
      <c r="PKC3" s="318"/>
      <c r="PKD3" s="318"/>
      <c r="PKE3" s="318"/>
      <c r="PKF3" s="318"/>
      <c r="PKG3" s="318"/>
      <c r="PKH3" s="318"/>
      <c r="PKI3" s="318"/>
      <c r="PKJ3" s="318"/>
      <c r="PKK3" s="318"/>
      <c r="PKL3" s="318"/>
      <c r="PKM3" s="318"/>
      <c r="PKN3" s="318"/>
      <c r="PKO3" s="318"/>
      <c r="PKP3" s="318"/>
      <c r="PKQ3" s="318"/>
      <c r="PKR3" s="318"/>
      <c r="PKS3" s="318"/>
      <c r="PKT3" s="318"/>
      <c r="PKU3" s="318"/>
      <c r="PKV3" s="318"/>
      <c r="PKW3" s="318"/>
      <c r="PKX3" s="318"/>
      <c r="PKY3" s="318"/>
      <c r="PKZ3" s="318"/>
      <c r="PLA3" s="318"/>
      <c r="PLB3" s="318"/>
      <c r="PLC3" s="318"/>
      <c r="PLD3" s="318"/>
      <c r="PLE3" s="318"/>
      <c r="PLF3" s="318"/>
      <c r="PLG3" s="318"/>
      <c r="PLH3" s="318"/>
      <c r="PLI3" s="318"/>
      <c r="PLJ3" s="318"/>
      <c r="PLK3" s="318"/>
      <c r="PLL3" s="318"/>
      <c r="PLM3" s="318"/>
      <c r="PLN3" s="318"/>
      <c r="PLO3" s="318"/>
      <c r="PLP3" s="318"/>
      <c r="PLQ3" s="318"/>
      <c r="PLR3" s="318"/>
      <c r="PLS3" s="318"/>
      <c r="PLT3" s="318"/>
      <c r="PLU3" s="318"/>
      <c r="PLV3" s="318"/>
      <c r="PLW3" s="318"/>
      <c r="PLX3" s="318"/>
      <c r="PLY3" s="318"/>
      <c r="PLZ3" s="318"/>
      <c r="PMA3" s="318"/>
      <c r="PMB3" s="318"/>
      <c r="PMC3" s="318"/>
      <c r="PMD3" s="318"/>
      <c r="PME3" s="318"/>
      <c r="PMF3" s="318"/>
      <c r="PMG3" s="318"/>
      <c r="PMH3" s="318"/>
      <c r="PMI3" s="318"/>
      <c r="PMJ3" s="318"/>
      <c r="PMK3" s="318"/>
      <c r="PML3" s="318"/>
      <c r="PMM3" s="318"/>
      <c r="PMN3" s="318"/>
      <c r="PMO3" s="318"/>
      <c r="PMP3" s="318"/>
      <c r="PMQ3" s="318"/>
      <c r="PMR3" s="318"/>
      <c r="PMS3" s="318"/>
      <c r="PMT3" s="318"/>
      <c r="PMU3" s="318"/>
      <c r="PMV3" s="318"/>
      <c r="PMW3" s="318"/>
      <c r="PMX3" s="318"/>
      <c r="PMY3" s="318"/>
      <c r="PMZ3" s="318"/>
      <c r="PNA3" s="318"/>
      <c r="PNB3" s="318"/>
      <c r="PNC3" s="318"/>
      <c r="PND3" s="318"/>
      <c r="PNE3" s="318"/>
      <c r="PNF3" s="318"/>
      <c r="PNG3" s="318"/>
      <c r="PNH3" s="318"/>
      <c r="PNI3" s="318"/>
      <c r="PNJ3" s="318"/>
      <c r="PNK3" s="318"/>
      <c r="PNL3" s="318"/>
      <c r="PNM3" s="318"/>
      <c r="PNN3" s="318"/>
      <c r="PNO3" s="318"/>
      <c r="PNP3" s="318"/>
      <c r="PNQ3" s="318"/>
      <c r="PNR3" s="318"/>
      <c r="PNS3" s="318"/>
      <c r="PNT3" s="318"/>
      <c r="PNU3" s="318"/>
      <c r="PNV3" s="318"/>
      <c r="PNW3" s="318"/>
      <c r="PNX3" s="318"/>
      <c r="PNY3" s="318"/>
      <c r="PNZ3" s="318"/>
      <c r="POA3" s="318"/>
      <c r="POB3" s="318"/>
      <c r="POC3" s="318"/>
      <c r="POD3" s="318"/>
      <c r="POE3" s="318"/>
      <c r="POF3" s="318"/>
      <c r="POG3" s="318"/>
      <c r="POH3" s="318"/>
      <c r="POI3" s="318"/>
      <c r="POJ3" s="318"/>
      <c r="POK3" s="318"/>
      <c r="POL3" s="318"/>
      <c r="POM3" s="318"/>
      <c r="PON3" s="318"/>
      <c r="POO3" s="318"/>
      <c r="POP3" s="318"/>
      <c r="POQ3" s="318"/>
      <c r="POR3" s="318"/>
      <c r="POS3" s="318"/>
      <c r="POT3" s="318"/>
      <c r="POU3" s="318"/>
      <c r="POV3" s="318"/>
      <c r="POW3" s="318"/>
      <c r="POX3" s="318"/>
      <c r="POY3" s="318"/>
      <c r="POZ3" s="318"/>
      <c r="PPA3" s="318"/>
      <c r="PPB3" s="318"/>
      <c r="PPC3" s="318"/>
      <c r="PPD3" s="318"/>
      <c r="PPE3" s="318"/>
      <c r="PPF3" s="318"/>
      <c r="PPG3" s="318"/>
      <c r="PPH3" s="318"/>
      <c r="PPI3" s="318"/>
      <c r="PPJ3" s="318"/>
      <c r="PPK3" s="318"/>
      <c r="PPL3" s="318"/>
      <c r="PPM3" s="318"/>
      <c r="PPN3" s="318"/>
      <c r="PPO3" s="318"/>
      <c r="PPP3" s="318"/>
      <c r="PPQ3" s="318"/>
      <c r="PPR3" s="318"/>
      <c r="PPS3" s="318"/>
      <c r="PPT3" s="318"/>
      <c r="PPU3" s="318"/>
      <c r="PPV3" s="318"/>
      <c r="PPW3" s="318"/>
      <c r="PPX3" s="318"/>
      <c r="PPY3" s="318"/>
      <c r="PPZ3" s="318"/>
      <c r="PQA3" s="318"/>
      <c r="PQB3" s="318"/>
      <c r="PQC3" s="318"/>
      <c r="PQD3" s="318"/>
      <c r="PQE3" s="318"/>
      <c r="PQF3" s="318"/>
      <c r="PQG3" s="318"/>
      <c r="PQH3" s="318"/>
      <c r="PQI3" s="318"/>
      <c r="PQJ3" s="318"/>
      <c r="PQK3" s="318"/>
      <c r="PQL3" s="318"/>
      <c r="PQM3" s="318"/>
      <c r="PQN3" s="318"/>
      <c r="PQO3" s="318"/>
      <c r="PQP3" s="318"/>
      <c r="PQQ3" s="318"/>
      <c r="PQR3" s="318"/>
      <c r="PQS3" s="318"/>
      <c r="PQT3" s="318"/>
      <c r="PQU3" s="318"/>
      <c r="PQV3" s="318"/>
      <c r="PQW3" s="318"/>
      <c r="PQX3" s="318"/>
      <c r="PQY3" s="318"/>
      <c r="PQZ3" s="318"/>
      <c r="PRA3" s="318"/>
      <c r="PRB3" s="318"/>
      <c r="PRC3" s="318"/>
      <c r="PRD3" s="318"/>
      <c r="PRE3" s="318"/>
      <c r="PRF3" s="318"/>
      <c r="PRG3" s="318"/>
      <c r="PRH3" s="318"/>
      <c r="PRI3" s="318"/>
      <c r="PRJ3" s="318"/>
      <c r="PRK3" s="318"/>
      <c r="PRL3" s="318"/>
      <c r="PRM3" s="318"/>
      <c r="PRN3" s="318"/>
      <c r="PRO3" s="318"/>
      <c r="PRP3" s="318"/>
      <c r="PRQ3" s="318"/>
      <c r="PRR3" s="318"/>
      <c r="PRS3" s="318"/>
      <c r="PRT3" s="318"/>
      <c r="PRU3" s="318"/>
      <c r="PRV3" s="318"/>
      <c r="PRW3" s="318"/>
      <c r="PRX3" s="318"/>
      <c r="PRY3" s="318"/>
      <c r="PRZ3" s="318"/>
      <c r="PSA3" s="318"/>
      <c r="PSB3" s="318"/>
      <c r="PSC3" s="318"/>
      <c r="PSD3" s="318"/>
      <c r="PSE3" s="318"/>
      <c r="PSF3" s="318"/>
      <c r="PSG3" s="318"/>
      <c r="PSH3" s="318"/>
      <c r="PSI3" s="318"/>
      <c r="PSJ3" s="318"/>
      <c r="PSK3" s="318"/>
      <c r="PSL3" s="318"/>
      <c r="PSM3" s="318"/>
      <c r="PSN3" s="318"/>
      <c r="PSO3" s="318"/>
      <c r="PSP3" s="318"/>
      <c r="PSQ3" s="318"/>
      <c r="PSR3" s="318"/>
      <c r="PSS3" s="318"/>
      <c r="PST3" s="318"/>
      <c r="PSU3" s="318"/>
      <c r="PSV3" s="318"/>
      <c r="PSW3" s="318"/>
      <c r="PSX3" s="318"/>
      <c r="PSY3" s="318"/>
      <c r="PSZ3" s="318"/>
      <c r="PTA3" s="318"/>
      <c r="PTB3" s="318"/>
      <c r="PTC3" s="318"/>
      <c r="PTD3" s="318"/>
      <c r="PTE3" s="318"/>
      <c r="PTF3" s="318"/>
      <c r="PTG3" s="318"/>
      <c r="PTH3" s="318"/>
      <c r="PTI3" s="318"/>
      <c r="PTJ3" s="318"/>
      <c r="PTK3" s="318"/>
      <c r="PTL3" s="318"/>
      <c r="PTM3" s="318"/>
      <c r="PTN3" s="318"/>
      <c r="PTO3" s="318"/>
      <c r="PTP3" s="318"/>
      <c r="PTQ3" s="318"/>
      <c r="PTR3" s="318"/>
      <c r="PTS3" s="318"/>
      <c r="PTT3" s="318"/>
      <c r="PTU3" s="318"/>
      <c r="PTV3" s="318"/>
      <c r="PTW3" s="318"/>
      <c r="PTX3" s="318"/>
      <c r="PTY3" s="318"/>
      <c r="PTZ3" s="318"/>
      <c r="PUA3" s="318"/>
      <c r="PUB3" s="318"/>
      <c r="PUC3" s="318"/>
      <c r="PUD3" s="318"/>
      <c r="PUE3" s="318"/>
      <c r="PUF3" s="318"/>
      <c r="PUG3" s="318"/>
      <c r="PUH3" s="318"/>
      <c r="PUI3" s="318"/>
      <c r="PUJ3" s="318"/>
      <c r="PUK3" s="318"/>
      <c r="PUL3" s="318"/>
      <c r="PUM3" s="318"/>
      <c r="PUN3" s="318"/>
      <c r="PUO3" s="318"/>
      <c r="PUP3" s="318"/>
      <c r="PUQ3" s="318"/>
      <c r="PUR3" s="318"/>
      <c r="PUS3" s="318"/>
      <c r="PUT3" s="318"/>
      <c r="PUU3" s="318"/>
      <c r="PUV3" s="318"/>
      <c r="PUW3" s="318"/>
      <c r="PUX3" s="318"/>
      <c r="PUY3" s="318"/>
      <c r="PUZ3" s="318"/>
      <c r="PVA3" s="318"/>
      <c r="PVB3" s="318"/>
      <c r="PVC3" s="318"/>
      <c r="PVD3" s="318"/>
      <c r="PVE3" s="318"/>
      <c r="PVF3" s="318"/>
      <c r="PVG3" s="318"/>
      <c r="PVH3" s="318"/>
      <c r="PVI3" s="318"/>
      <c r="PVJ3" s="318"/>
      <c r="PVK3" s="318"/>
      <c r="PVL3" s="318"/>
      <c r="PVM3" s="318"/>
      <c r="PVN3" s="318"/>
      <c r="PVO3" s="318"/>
      <c r="PVP3" s="318"/>
      <c r="PVQ3" s="318"/>
      <c r="PVR3" s="318"/>
      <c r="PVS3" s="318"/>
      <c r="PVT3" s="318"/>
      <c r="PVU3" s="318"/>
      <c r="PVV3" s="318"/>
      <c r="PVW3" s="318"/>
      <c r="PVX3" s="318"/>
      <c r="PVY3" s="318"/>
      <c r="PVZ3" s="318"/>
      <c r="PWA3" s="318"/>
      <c r="PWB3" s="318"/>
      <c r="PWC3" s="318"/>
      <c r="PWD3" s="318"/>
      <c r="PWE3" s="318"/>
      <c r="PWF3" s="318"/>
      <c r="PWG3" s="318"/>
      <c r="PWH3" s="318"/>
      <c r="PWI3" s="318"/>
      <c r="PWJ3" s="318"/>
      <c r="PWK3" s="318"/>
      <c r="PWL3" s="318"/>
      <c r="PWM3" s="318"/>
      <c r="PWN3" s="318"/>
      <c r="PWO3" s="318"/>
      <c r="PWP3" s="318"/>
      <c r="PWQ3" s="318"/>
      <c r="PWR3" s="318"/>
      <c r="PWS3" s="318"/>
      <c r="PWT3" s="318"/>
      <c r="PWU3" s="318"/>
      <c r="PWV3" s="318"/>
      <c r="PWW3" s="318"/>
      <c r="PWX3" s="318"/>
      <c r="PWY3" s="318"/>
      <c r="PWZ3" s="318"/>
      <c r="PXA3" s="318"/>
      <c r="PXB3" s="318"/>
      <c r="PXC3" s="318"/>
      <c r="PXD3" s="318"/>
      <c r="PXE3" s="318"/>
      <c r="PXF3" s="318"/>
      <c r="PXG3" s="318"/>
      <c r="PXH3" s="318"/>
      <c r="PXI3" s="318"/>
      <c r="PXJ3" s="318"/>
      <c r="PXK3" s="318"/>
      <c r="PXL3" s="318"/>
      <c r="PXM3" s="318"/>
      <c r="PXN3" s="318"/>
      <c r="PXO3" s="318"/>
      <c r="PXP3" s="318"/>
      <c r="PXQ3" s="318"/>
      <c r="PXR3" s="318"/>
      <c r="PXS3" s="318"/>
      <c r="PXT3" s="318"/>
      <c r="PXU3" s="318"/>
      <c r="PXV3" s="318"/>
      <c r="PXW3" s="318"/>
      <c r="PXX3" s="318"/>
      <c r="PXY3" s="318"/>
      <c r="PXZ3" s="318"/>
      <c r="PYA3" s="318"/>
      <c r="PYB3" s="318"/>
      <c r="PYC3" s="318"/>
      <c r="PYD3" s="318"/>
      <c r="PYE3" s="318"/>
      <c r="PYF3" s="318"/>
      <c r="PYG3" s="318"/>
      <c r="PYH3" s="318"/>
      <c r="PYI3" s="318"/>
      <c r="PYJ3" s="318"/>
      <c r="PYK3" s="318"/>
      <c r="PYL3" s="318"/>
      <c r="PYM3" s="318"/>
      <c r="PYN3" s="318"/>
      <c r="PYO3" s="318"/>
      <c r="PYP3" s="318"/>
      <c r="PYQ3" s="318"/>
      <c r="PYR3" s="318"/>
      <c r="PYS3" s="318"/>
      <c r="PYT3" s="318"/>
      <c r="PYU3" s="318"/>
      <c r="PYV3" s="318"/>
      <c r="PYW3" s="318"/>
      <c r="PYX3" s="318"/>
      <c r="PYY3" s="318"/>
      <c r="PYZ3" s="318"/>
      <c r="PZA3" s="318"/>
      <c r="PZB3" s="318"/>
      <c r="PZC3" s="318"/>
      <c r="PZD3" s="318"/>
      <c r="PZE3" s="318"/>
      <c r="PZF3" s="318"/>
      <c r="PZG3" s="318"/>
      <c r="PZH3" s="318"/>
      <c r="PZI3" s="318"/>
      <c r="PZJ3" s="318"/>
      <c r="PZK3" s="318"/>
      <c r="PZL3" s="318"/>
      <c r="PZM3" s="318"/>
      <c r="PZN3" s="318"/>
      <c r="PZO3" s="318"/>
      <c r="PZP3" s="318"/>
      <c r="PZQ3" s="318"/>
      <c r="PZR3" s="318"/>
      <c r="PZS3" s="318"/>
      <c r="PZT3" s="318"/>
      <c r="PZU3" s="318"/>
      <c r="PZV3" s="318"/>
      <c r="PZW3" s="318"/>
      <c r="PZX3" s="318"/>
      <c r="PZY3" s="318"/>
      <c r="PZZ3" s="318"/>
      <c r="QAA3" s="318"/>
      <c r="QAB3" s="318"/>
      <c r="QAC3" s="318"/>
      <c r="QAD3" s="318"/>
      <c r="QAE3" s="318"/>
      <c r="QAF3" s="318"/>
      <c r="QAG3" s="318"/>
      <c r="QAH3" s="318"/>
      <c r="QAI3" s="318"/>
      <c r="QAJ3" s="318"/>
      <c r="QAK3" s="318"/>
      <c r="QAL3" s="318"/>
      <c r="QAM3" s="318"/>
      <c r="QAN3" s="318"/>
      <c r="QAO3" s="318"/>
      <c r="QAP3" s="318"/>
      <c r="QAQ3" s="318"/>
      <c r="QAR3" s="318"/>
      <c r="QAS3" s="318"/>
      <c r="QAT3" s="318"/>
      <c r="QAU3" s="318"/>
      <c r="QAV3" s="318"/>
      <c r="QAW3" s="318"/>
      <c r="QAX3" s="318"/>
      <c r="QAY3" s="318"/>
      <c r="QAZ3" s="318"/>
      <c r="QBA3" s="318"/>
      <c r="QBB3" s="318"/>
      <c r="QBC3" s="318"/>
      <c r="QBD3" s="318"/>
      <c r="QBE3" s="318"/>
      <c r="QBF3" s="318"/>
      <c r="QBG3" s="318"/>
      <c r="QBH3" s="318"/>
      <c r="QBI3" s="318"/>
      <c r="QBJ3" s="318"/>
      <c r="QBK3" s="318"/>
      <c r="QBL3" s="318"/>
      <c r="QBM3" s="318"/>
      <c r="QBN3" s="318"/>
      <c r="QBO3" s="318"/>
      <c r="QBP3" s="318"/>
      <c r="QBQ3" s="318"/>
      <c r="QBR3" s="318"/>
      <c r="QBS3" s="318"/>
      <c r="QBT3" s="318"/>
      <c r="QBU3" s="318"/>
      <c r="QBV3" s="318"/>
      <c r="QBW3" s="318"/>
      <c r="QBX3" s="318"/>
      <c r="QBY3" s="318"/>
      <c r="QBZ3" s="318"/>
      <c r="QCA3" s="318"/>
      <c r="QCB3" s="318"/>
      <c r="QCC3" s="318"/>
      <c r="QCD3" s="318"/>
      <c r="QCE3" s="318"/>
      <c r="QCF3" s="318"/>
      <c r="QCG3" s="318"/>
      <c r="QCH3" s="318"/>
      <c r="QCI3" s="318"/>
      <c r="QCJ3" s="318"/>
      <c r="QCK3" s="318"/>
      <c r="QCL3" s="318"/>
      <c r="QCM3" s="318"/>
      <c r="QCN3" s="318"/>
      <c r="QCO3" s="318"/>
      <c r="QCP3" s="318"/>
      <c r="QCQ3" s="318"/>
      <c r="QCR3" s="318"/>
      <c r="QCS3" s="318"/>
      <c r="QCT3" s="318"/>
      <c r="QCU3" s="318"/>
      <c r="QCV3" s="318"/>
      <c r="QCW3" s="318"/>
      <c r="QCX3" s="318"/>
      <c r="QCY3" s="318"/>
      <c r="QCZ3" s="318"/>
      <c r="QDA3" s="318"/>
      <c r="QDB3" s="318"/>
      <c r="QDC3" s="318"/>
      <c r="QDD3" s="318"/>
      <c r="QDE3" s="318"/>
      <c r="QDF3" s="318"/>
      <c r="QDG3" s="318"/>
      <c r="QDH3" s="318"/>
      <c r="QDI3" s="318"/>
      <c r="QDJ3" s="318"/>
      <c r="QDK3" s="318"/>
      <c r="QDL3" s="318"/>
      <c r="QDM3" s="318"/>
      <c r="QDN3" s="318"/>
      <c r="QDO3" s="318"/>
      <c r="QDP3" s="318"/>
      <c r="QDQ3" s="318"/>
      <c r="QDR3" s="318"/>
      <c r="QDS3" s="318"/>
      <c r="QDT3" s="318"/>
      <c r="QDU3" s="318"/>
      <c r="QDV3" s="318"/>
      <c r="QDW3" s="318"/>
      <c r="QDX3" s="318"/>
      <c r="QDY3" s="318"/>
      <c r="QDZ3" s="318"/>
      <c r="QEA3" s="318"/>
      <c r="QEB3" s="318"/>
      <c r="QEC3" s="318"/>
      <c r="QED3" s="318"/>
      <c r="QEE3" s="318"/>
      <c r="QEF3" s="318"/>
      <c r="QEG3" s="318"/>
      <c r="QEH3" s="318"/>
      <c r="QEI3" s="318"/>
      <c r="QEJ3" s="318"/>
      <c r="QEK3" s="318"/>
      <c r="QEL3" s="318"/>
      <c r="QEM3" s="318"/>
      <c r="QEN3" s="318"/>
      <c r="QEO3" s="318"/>
      <c r="QEP3" s="318"/>
      <c r="QEQ3" s="318"/>
      <c r="QER3" s="318"/>
      <c r="QES3" s="318"/>
      <c r="QET3" s="318"/>
      <c r="QEU3" s="318"/>
      <c r="QEV3" s="318"/>
      <c r="QEW3" s="318"/>
      <c r="QEX3" s="318"/>
      <c r="QEY3" s="318"/>
      <c r="QEZ3" s="318"/>
      <c r="QFA3" s="318"/>
      <c r="QFB3" s="318"/>
      <c r="QFC3" s="318"/>
      <c r="QFD3" s="318"/>
      <c r="QFE3" s="318"/>
      <c r="QFF3" s="318"/>
      <c r="QFG3" s="318"/>
      <c r="QFH3" s="318"/>
      <c r="QFI3" s="318"/>
      <c r="QFJ3" s="318"/>
      <c r="QFK3" s="318"/>
      <c r="QFL3" s="318"/>
      <c r="QFM3" s="318"/>
      <c r="QFN3" s="318"/>
      <c r="QFO3" s="318"/>
      <c r="QFP3" s="318"/>
      <c r="QFQ3" s="318"/>
      <c r="QFR3" s="318"/>
      <c r="QFS3" s="318"/>
      <c r="QFT3" s="318"/>
      <c r="QFU3" s="318"/>
      <c r="QFV3" s="318"/>
      <c r="QFW3" s="318"/>
      <c r="QFX3" s="318"/>
      <c r="QFY3" s="318"/>
      <c r="QFZ3" s="318"/>
      <c r="QGA3" s="318"/>
      <c r="QGB3" s="318"/>
      <c r="QGC3" s="318"/>
      <c r="QGD3" s="318"/>
      <c r="QGE3" s="318"/>
      <c r="QGF3" s="318"/>
      <c r="QGG3" s="318"/>
      <c r="QGH3" s="318"/>
      <c r="QGI3" s="318"/>
      <c r="QGJ3" s="318"/>
      <c r="QGK3" s="318"/>
      <c r="QGL3" s="318"/>
      <c r="QGM3" s="318"/>
      <c r="QGN3" s="318"/>
      <c r="QGO3" s="318"/>
      <c r="QGP3" s="318"/>
      <c r="QGQ3" s="318"/>
      <c r="QGR3" s="318"/>
      <c r="QGS3" s="318"/>
      <c r="QGT3" s="318"/>
      <c r="QGU3" s="318"/>
      <c r="QGV3" s="318"/>
      <c r="QGW3" s="318"/>
      <c r="QGX3" s="318"/>
      <c r="QGY3" s="318"/>
      <c r="QGZ3" s="318"/>
      <c r="QHA3" s="318"/>
      <c r="QHB3" s="318"/>
      <c r="QHC3" s="318"/>
      <c r="QHD3" s="318"/>
      <c r="QHE3" s="318"/>
      <c r="QHF3" s="318"/>
      <c r="QHG3" s="318"/>
      <c r="QHH3" s="318"/>
      <c r="QHI3" s="318"/>
      <c r="QHJ3" s="318"/>
      <c r="QHK3" s="318"/>
      <c r="QHL3" s="318"/>
      <c r="QHM3" s="318"/>
      <c r="QHN3" s="318"/>
      <c r="QHO3" s="318"/>
      <c r="QHP3" s="318"/>
      <c r="QHQ3" s="318"/>
      <c r="QHR3" s="318"/>
      <c r="QHS3" s="318"/>
      <c r="QHT3" s="318"/>
      <c r="QHU3" s="318"/>
      <c r="QHV3" s="318"/>
      <c r="QHW3" s="318"/>
      <c r="QHX3" s="318"/>
      <c r="QHY3" s="318"/>
      <c r="QHZ3" s="318"/>
      <c r="QIA3" s="318"/>
      <c r="QIB3" s="318"/>
      <c r="QIC3" s="318"/>
      <c r="QID3" s="318"/>
      <c r="QIE3" s="318"/>
      <c r="QIF3" s="318"/>
      <c r="QIG3" s="318"/>
      <c r="QIH3" s="318"/>
      <c r="QII3" s="318"/>
      <c r="QIJ3" s="318"/>
      <c r="QIK3" s="318"/>
      <c r="QIL3" s="318"/>
      <c r="QIM3" s="318"/>
      <c r="QIN3" s="318"/>
      <c r="QIO3" s="318"/>
      <c r="QIP3" s="318"/>
      <c r="QIQ3" s="318"/>
      <c r="QIR3" s="318"/>
      <c r="QIS3" s="318"/>
      <c r="QIT3" s="318"/>
      <c r="QIU3" s="318"/>
      <c r="QIV3" s="318"/>
      <c r="QIW3" s="318"/>
      <c r="QIX3" s="318"/>
      <c r="QIY3" s="318"/>
      <c r="QIZ3" s="318"/>
      <c r="QJA3" s="318"/>
      <c r="QJB3" s="318"/>
      <c r="QJC3" s="318"/>
      <c r="QJD3" s="318"/>
      <c r="QJE3" s="318"/>
      <c r="QJF3" s="318"/>
      <c r="QJG3" s="318"/>
      <c r="QJH3" s="318"/>
      <c r="QJI3" s="318"/>
      <c r="QJJ3" s="318"/>
      <c r="QJK3" s="318"/>
      <c r="QJL3" s="318"/>
      <c r="QJM3" s="318"/>
      <c r="QJN3" s="318"/>
      <c r="QJO3" s="318"/>
      <c r="QJP3" s="318"/>
      <c r="QJQ3" s="318"/>
      <c r="QJR3" s="318"/>
      <c r="QJS3" s="318"/>
      <c r="QJT3" s="318"/>
      <c r="QJU3" s="318"/>
      <c r="QJV3" s="318"/>
      <c r="QJW3" s="318"/>
      <c r="QJX3" s="318"/>
      <c r="QJY3" s="318"/>
      <c r="QJZ3" s="318"/>
      <c r="QKA3" s="318"/>
      <c r="QKB3" s="318"/>
      <c r="QKC3" s="318"/>
      <c r="QKD3" s="318"/>
      <c r="QKE3" s="318"/>
      <c r="QKF3" s="318"/>
      <c r="QKG3" s="318"/>
      <c r="QKH3" s="318"/>
      <c r="QKI3" s="318"/>
      <c r="QKJ3" s="318"/>
      <c r="QKK3" s="318"/>
      <c r="QKL3" s="318"/>
      <c r="QKM3" s="318"/>
      <c r="QKN3" s="318"/>
      <c r="QKO3" s="318"/>
      <c r="QKP3" s="318"/>
      <c r="QKQ3" s="318"/>
      <c r="QKR3" s="318"/>
      <c r="QKS3" s="318"/>
      <c r="QKT3" s="318"/>
      <c r="QKU3" s="318"/>
      <c r="QKV3" s="318"/>
      <c r="QKW3" s="318"/>
      <c r="QKX3" s="318"/>
      <c r="QKY3" s="318"/>
      <c r="QKZ3" s="318"/>
      <c r="QLA3" s="318"/>
      <c r="QLB3" s="318"/>
      <c r="QLC3" s="318"/>
      <c r="QLD3" s="318"/>
      <c r="QLE3" s="318"/>
      <c r="QLF3" s="318"/>
      <c r="QLG3" s="318"/>
      <c r="QLH3" s="318"/>
      <c r="QLI3" s="318"/>
      <c r="QLJ3" s="318"/>
      <c r="QLK3" s="318"/>
      <c r="QLL3" s="318"/>
      <c r="QLM3" s="318"/>
      <c r="QLN3" s="318"/>
      <c r="QLO3" s="318"/>
      <c r="QLP3" s="318"/>
      <c r="QLQ3" s="318"/>
      <c r="QLR3" s="318"/>
      <c r="QLS3" s="318"/>
      <c r="QLT3" s="318"/>
      <c r="QLU3" s="318"/>
      <c r="QLV3" s="318"/>
      <c r="QLW3" s="318"/>
      <c r="QLX3" s="318"/>
      <c r="QLY3" s="318"/>
      <c r="QLZ3" s="318"/>
      <c r="QMA3" s="318"/>
      <c r="QMB3" s="318"/>
      <c r="QMC3" s="318"/>
      <c r="QMD3" s="318"/>
      <c r="QME3" s="318"/>
      <c r="QMF3" s="318"/>
      <c r="QMG3" s="318"/>
      <c r="QMH3" s="318"/>
      <c r="QMI3" s="318"/>
      <c r="QMJ3" s="318"/>
      <c r="QMK3" s="318"/>
      <c r="QML3" s="318"/>
      <c r="QMM3" s="318"/>
      <c r="QMN3" s="318"/>
      <c r="QMO3" s="318"/>
      <c r="QMP3" s="318"/>
      <c r="QMQ3" s="318"/>
      <c r="QMR3" s="318"/>
      <c r="QMS3" s="318"/>
      <c r="QMT3" s="318"/>
      <c r="QMU3" s="318"/>
      <c r="QMV3" s="318"/>
      <c r="QMW3" s="318"/>
      <c r="QMX3" s="318"/>
      <c r="QMY3" s="318"/>
      <c r="QMZ3" s="318"/>
      <c r="QNA3" s="318"/>
      <c r="QNB3" s="318"/>
      <c r="QNC3" s="318"/>
      <c r="QND3" s="318"/>
      <c r="QNE3" s="318"/>
      <c r="QNF3" s="318"/>
      <c r="QNG3" s="318"/>
      <c r="QNH3" s="318"/>
      <c r="QNI3" s="318"/>
      <c r="QNJ3" s="318"/>
      <c r="QNK3" s="318"/>
      <c r="QNL3" s="318"/>
      <c r="QNM3" s="318"/>
      <c r="QNN3" s="318"/>
      <c r="QNO3" s="318"/>
      <c r="QNP3" s="318"/>
      <c r="QNQ3" s="318"/>
      <c r="QNR3" s="318"/>
      <c r="QNS3" s="318"/>
      <c r="QNT3" s="318"/>
      <c r="QNU3" s="318"/>
      <c r="QNV3" s="318"/>
      <c r="QNW3" s="318"/>
      <c r="QNX3" s="318"/>
      <c r="QNY3" s="318"/>
      <c r="QNZ3" s="318"/>
      <c r="QOA3" s="318"/>
      <c r="QOB3" s="318"/>
      <c r="QOC3" s="318"/>
      <c r="QOD3" s="318"/>
      <c r="QOE3" s="318"/>
      <c r="QOF3" s="318"/>
      <c r="QOG3" s="318"/>
      <c r="QOH3" s="318"/>
      <c r="QOI3" s="318"/>
      <c r="QOJ3" s="318"/>
      <c r="QOK3" s="318"/>
      <c r="QOL3" s="318"/>
      <c r="QOM3" s="318"/>
      <c r="QON3" s="318"/>
      <c r="QOO3" s="318"/>
      <c r="QOP3" s="318"/>
      <c r="QOQ3" s="318"/>
      <c r="QOR3" s="318"/>
      <c r="QOS3" s="318"/>
      <c r="QOT3" s="318"/>
      <c r="QOU3" s="318"/>
      <c r="QOV3" s="318"/>
      <c r="QOW3" s="318"/>
      <c r="QOX3" s="318"/>
      <c r="QOY3" s="318"/>
      <c r="QOZ3" s="318"/>
      <c r="QPA3" s="318"/>
      <c r="QPB3" s="318"/>
      <c r="QPC3" s="318"/>
      <c r="QPD3" s="318"/>
      <c r="QPE3" s="318"/>
      <c r="QPF3" s="318"/>
      <c r="QPG3" s="318"/>
      <c r="QPH3" s="318"/>
      <c r="QPI3" s="318"/>
      <c r="QPJ3" s="318"/>
      <c r="QPK3" s="318"/>
      <c r="QPL3" s="318"/>
      <c r="QPM3" s="318"/>
      <c r="QPN3" s="318"/>
      <c r="QPO3" s="318"/>
      <c r="QPP3" s="318"/>
      <c r="QPQ3" s="318"/>
      <c r="QPR3" s="318"/>
      <c r="QPS3" s="318"/>
      <c r="QPT3" s="318"/>
      <c r="QPU3" s="318"/>
      <c r="QPV3" s="318"/>
      <c r="QPW3" s="318"/>
      <c r="QPX3" s="318"/>
      <c r="QPY3" s="318"/>
      <c r="QPZ3" s="318"/>
      <c r="QQA3" s="318"/>
      <c r="QQB3" s="318"/>
      <c r="QQC3" s="318"/>
      <c r="QQD3" s="318"/>
      <c r="QQE3" s="318"/>
      <c r="QQF3" s="318"/>
      <c r="QQG3" s="318"/>
      <c r="QQH3" s="318"/>
      <c r="QQI3" s="318"/>
      <c r="QQJ3" s="318"/>
      <c r="QQK3" s="318"/>
      <c r="QQL3" s="318"/>
      <c r="QQM3" s="318"/>
      <c r="QQN3" s="318"/>
      <c r="QQO3" s="318"/>
      <c r="QQP3" s="318"/>
      <c r="QQQ3" s="318"/>
      <c r="QQR3" s="318"/>
      <c r="QQS3" s="318"/>
      <c r="QQT3" s="318"/>
      <c r="QQU3" s="318"/>
      <c r="QQV3" s="318"/>
      <c r="QQW3" s="318"/>
      <c r="QQX3" s="318"/>
      <c r="QQY3" s="318"/>
      <c r="QQZ3" s="318"/>
      <c r="QRA3" s="318"/>
      <c r="QRB3" s="318"/>
      <c r="QRC3" s="318"/>
      <c r="QRD3" s="318"/>
      <c r="QRE3" s="318"/>
      <c r="QRF3" s="318"/>
      <c r="QRG3" s="318"/>
      <c r="QRH3" s="318"/>
      <c r="QRI3" s="318"/>
      <c r="QRJ3" s="318"/>
      <c r="QRK3" s="318"/>
      <c r="QRL3" s="318"/>
      <c r="QRM3" s="318"/>
      <c r="QRN3" s="318"/>
      <c r="QRO3" s="318"/>
      <c r="QRP3" s="318"/>
      <c r="QRQ3" s="318"/>
      <c r="QRR3" s="318"/>
      <c r="QRS3" s="318"/>
      <c r="QRT3" s="318"/>
      <c r="QRU3" s="318"/>
      <c r="QRV3" s="318"/>
      <c r="QRW3" s="318"/>
      <c r="QRX3" s="318"/>
      <c r="QRY3" s="318"/>
      <c r="QRZ3" s="318"/>
      <c r="QSA3" s="318"/>
      <c r="QSB3" s="318"/>
      <c r="QSC3" s="318"/>
      <c r="QSD3" s="318"/>
      <c r="QSE3" s="318"/>
      <c r="QSF3" s="318"/>
      <c r="QSG3" s="318"/>
      <c r="QSH3" s="318"/>
      <c r="QSI3" s="318"/>
      <c r="QSJ3" s="318"/>
      <c r="QSK3" s="318"/>
      <c r="QSL3" s="318"/>
      <c r="QSM3" s="318"/>
      <c r="QSN3" s="318"/>
      <c r="QSO3" s="318"/>
      <c r="QSP3" s="318"/>
      <c r="QSQ3" s="318"/>
      <c r="QSR3" s="318"/>
      <c r="QSS3" s="318"/>
      <c r="QST3" s="318"/>
      <c r="QSU3" s="318"/>
      <c r="QSV3" s="318"/>
      <c r="QSW3" s="318"/>
      <c r="QSX3" s="318"/>
      <c r="QSY3" s="318"/>
      <c r="QSZ3" s="318"/>
      <c r="QTA3" s="318"/>
      <c r="QTB3" s="318"/>
      <c r="QTC3" s="318"/>
      <c r="QTD3" s="318"/>
      <c r="QTE3" s="318"/>
      <c r="QTF3" s="318"/>
      <c r="QTG3" s="318"/>
      <c r="QTH3" s="318"/>
      <c r="QTI3" s="318"/>
      <c r="QTJ3" s="318"/>
      <c r="QTK3" s="318"/>
      <c r="QTL3" s="318"/>
      <c r="QTM3" s="318"/>
      <c r="QTN3" s="318"/>
      <c r="QTO3" s="318"/>
      <c r="QTP3" s="318"/>
      <c r="QTQ3" s="318"/>
      <c r="QTR3" s="318"/>
      <c r="QTS3" s="318"/>
      <c r="QTT3" s="318"/>
      <c r="QTU3" s="318"/>
      <c r="QTV3" s="318"/>
      <c r="QTW3" s="318"/>
      <c r="QTX3" s="318"/>
      <c r="QTY3" s="318"/>
      <c r="QTZ3" s="318"/>
      <c r="QUA3" s="318"/>
      <c r="QUB3" s="318"/>
      <c r="QUC3" s="318"/>
      <c r="QUD3" s="318"/>
      <c r="QUE3" s="318"/>
      <c r="QUF3" s="318"/>
      <c r="QUG3" s="318"/>
      <c r="QUH3" s="318"/>
      <c r="QUI3" s="318"/>
      <c r="QUJ3" s="318"/>
      <c r="QUK3" s="318"/>
      <c r="QUL3" s="318"/>
      <c r="QUM3" s="318"/>
      <c r="QUN3" s="318"/>
      <c r="QUO3" s="318"/>
      <c r="QUP3" s="318"/>
      <c r="QUQ3" s="318"/>
      <c r="QUR3" s="318"/>
      <c r="QUS3" s="318"/>
      <c r="QUT3" s="318"/>
      <c r="QUU3" s="318"/>
      <c r="QUV3" s="318"/>
      <c r="QUW3" s="318"/>
      <c r="QUX3" s="318"/>
      <c r="QUY3" s="318"/>
      <c r="QUZ3" s="318"/>
      <c r="QVA3" s="318"/>
      <c r="QVB3" s="318"/>
      <c r="QVC3" s="318"/>
      <c r="QVD3" s="318"/>
      <c r="QVE3" s="318"/>
      <c r="QVF3" s="318"/>
      <c r="QVG3" s="318"/>
      <c r="QVH3" s="318"/>
      <c r="QVI3" s="318"/>
      <c r="QVJ3" s="318"/>
      <c r="QVK3" s="318"/>
      <c r="QVL3" s="318"/>
      <c r="QVM3" s="318"/>
      <c r="QVN3" s="318"/>
      <c r="QVO3" s="318"/>
      <c r="QVP3" s="318"/>
      <c r="QVQ3" s="318"/>
      <c r="QVR3" s="318"/>
      <c r="QVS3" s="318"/>
      <c r="QVT3" s="318"/>
      <c r="QVU3" s="318"/>
      <c r="QVV3" s="318"/>
      <c r="QVW3" s="318"/>
      <c r="QVX3" s="318"/>
      <c r="QVY3" s="318"/>
      <c r="QVZ3" s="318"/>
      <c r="QWA3" s="318"/>
      <c r="QWB3" s="318"/>
      <c r="QWC3" s="318"/>
      <c r="QWD3" s="318"/>
      <c r="QWE3" s="318"/>
      <c r="QWF3" s="318"/>
      <c r="QWG3" s="318"/>
      <c r="QWH3" s="318"/>
      <c r="QWI3" s="318"/>
      <c r="QWJ3" s="318"/>
      <c r="QWK3" s="318"/>
      <c r="QWL3" s="318"/>
      <c r="QWM3" s="318"/>
      <c r="QWN3" s="318"/>
      <c r="QWO3" s="318"/>
      <c r="QWP3" s="318"/>
      <c r="QWQ3" s="318"/>
      <c r="QWR3" s="318"/>
      <c r="QWS3" s="318"/>
      <c r="QWT3" s="318"/>
      <c r="QWU3" s="318"/>
      <c r="QWV3" s="318"/>
      <c r="QWW3" s="318"/>
      <c r="QWX3" s="318"/>
      <c r="QWY3" s="318"/>
      <c r="QWZ3" s="318"/>
      <c r="QXA3" s="318"/>
      <c r="QXB3" s="318"/>
      <c r="QXC3" s="318"/>
      <c r="QXD3" s="318"/>
      <c r="QXE3" s="318"/>
      <c r="QXF3" s="318"/>
      <c r="QXG3" s="318"/>
      <c r="QXH3" s="318"/>
      <c r="QXI3" s="318"/>
      <c r="QXJ3" s="318"/>
      <c r="QXK3" s="318"/>
      <c r="QXL3" s="318"/>
      <c r="QXM3" s="318"/>
      <c r="QXN3" s="318"/>
      <c r="QXO3" s="318"/>
      <c r="QXP3" s="318"/>
      <c r="QXQ3" s="318"/>
      <c r="QXR3" s="318"/>
      <c r="QXS3" s="318"/>
      <c r="QXT3" s="318"/>
      <c r="QXU3" s="318"/>
      <c r="QXV3" s="318"/>
      <c r="QXW3" s="318"/>
      <c r="QXX3" s="318"/>
      <c r="QXY3" s="318"/>
      <c r="QXZ3" s="318"/>
      <c r="QYA3" s="318"/>
      <c r="QYB3" s="318"/>
      <c r="QYC3" s="318"/>
      <c r="QYD3" s="318"/>
      <c r="QYE3" s="318"/>
      <c r="QYF3" s="318"/>
      <c r="QYG3" s="318"/>
      <c r="QYH3" s="318"/>
      <c r="QYI3" s="318"/>
      <c r="QYJ3" s="318"/>
      <c r="QYK3" s="318"/>
      <c r="QYL3" s="318"/>
      <c r="QYM3" s="318"/>
      <c r="QYN3" s="318"/>
      <c r="QYO3" s="318"/>
      <c r="QYP3" s="318"/>
      <c r="QYQ3" s="318"/>
      <c r="QYR3" s="318"/>
      <c r="QYS3" s="318"/>
      <c r="QYT3" s="318"/>
      <c r="QYU3" s="318"/>
      <c r="QYV3" s="318"/>
      <c r="QYW3" s="318"/>
      <c r="QYX3" s="318"/>
      <c r="QYY3" s="318"/>
      <c r="QYZ3" s="318"/>
      <c r="QZA3" s="318"/>
      <c r="QZB3" s="318"/>
      <c r="QZC3" s="318"/>
      <c r="QZD3" s="318"/>
      <c r="QZE3" s="318"/>
      <c r="QZF3" s="318"/>
      <c r="QZG3" s="318"/>
      <c r="QZH3" s="318"/>
      <c r="QZI3" s="318"/>
      <c r="QZJ3" s="318"/>
      <c r="QZK3" s="318"/>
      <c r="QZL3" s="318"/>
      <c r="QZM3" s="318"/>
      <c r="QZN3" s="318"/>
      <c r="QZO3" s="318"/>
      <c r="QZP3" s="318"/>
      <c r="QZQ3" s="318"/>
      <c r="QZR3" s="318"/>
      <c r="QZS3" s="318"/>
      <c r="QZT3" s="318"/>
      <c r="QZU3" s="318"/>
      <c r="QZV3" s="318"/>
      <c r="QZW3" s="318"/>
      <c r="QZX3" s="318"/>
      <c r="QZY3" s="318"/>
      <c r="QZZ3" s="318"/>
      <c r="RAA3" s="318"/>
      <c r="RAB3" s="318"/>
      <c r="RAC3" s="318"/>
      <c r="RAD3" s="318"/>
      <c r="RAE3" s="318"/>
      <c r="RAF3" s="318"/>
      <c r="RAG3" s="318"/>
      <c r="RAH3" s="318"/>
      <c r="RAI3" s="318"/>
      <c r="RAJ3" s="318"/>
      <c r="RAK3" s="318"/>
      <c r="RAL3" s="318"/>
      <c r="RAM3" s="318"/>
      <c r="RAN3" s="318"/>
      <c r="RAO3" s="318"/>
      <c r="RAP3" s="318"/>
      <c r="RAQ3" s="318"/>
      <c r="RAR3" s="318"/>
      <c r="RAS3" s="318"/>
      <c r="RAT3" s="318"/>
      <c r="RAU3" s="318"/>
      <c r="RAV3" s="318"/>
      <c r="RAW3" s="318"/>
      <c r="RAX3" s="318"/>
      <c r="RAY3" s="318"/>
      <c r="RAZ3" s="318"/>
      <c r="RBA3" s="318"/>
      <c r="RBB3" s="318"/>
      <c r="RBC3" s="318"/>
      <c r="RBD3" s="318"/>
      <c r="RBE3" s="318"/>
      <c r="RBF3" s="318"/>
      <c r="RBG3" s="318"/>
      <c r="RBH3" s="318"/>
      <c r="RBI3" s="318"/>
      <c r="RBJ3" s="318"/>
      <c r="RBK3" s="318"/>
      <c r="RBL3" s="318"/>
      <c r="RBM3" s="318"/>
      <c r="RBN3" s="318"/>
      <c r="RBO3" s="318"/>
      <c r="RBP3" s="318"/>
      <c r="RBQ3" s="318"/>
      <c r="RBR3" s="318"/>
      <c r="RBS3" s="318"/>
      <c r="RBT3" s="318"/>
      <c r="RBU3" s="318"/>
      <c r="RBV3" s="318"/>
      <c r="RBW3" s="318"/>
      <c r="RBX3" s="318"/>
      <c r="RBY3" s="318"/>
      <c r="RBZ3" s="318"/>
      <c r="RCA3" s="318"/>
      <c r="RCB3" s="318"/>
      <c r="RCC3" s="318"/>
      <c r="RCD3" s="318"/>
      <c r="RCE3" s="318"/>
      <c r="RCF3" s="318"/>
      <c r="RCG3" s="318"/>
      <c r="RCH3" s="318"/>
      <c r="RCI3" s="318"/>
      <c r="RCJ3" s="318"/>
      <c r="RCK3" s="318"/>
      <c r="RCL3" s="318"/>
      <c r="RCM3" s="318"/>
      <c r="RCN3" s="318"/>
      <c r="RCO3" s="318"/>
      <c r="RCP3" s="318"/>
      <c r="RCQ3" s="318"/>
      <c r="RCR3" s="318"/>
      <c r="RCS3" s="318"/>
      <c r="RCT3" s="318"/>
      <c r="RCU3" s="318"/>
      <c r="RCV3" s="318"/>
      <c r="RCW3" s="318"/>
      <c r="RCX3" s="318"/>
      <c r="RCY3" s="318"/>
      <c r="RCZ3" s="318"/>
      <c r="RDA3" s="318"/>
      <c r="RDB3" s="318"/>
      <c r="RDC3" s="318"/>
      <c r="RDD3" s="318"/>
      <c r="RDE3" s="318"/>
      <c r="RDF3" s="318"/>
      <c r="RDG3" s="318"/>
      <c r="RDH3" s="318"/>
      <c r="RDI3" s="318"/>
      <c r="RDJ3" s="318"/>
      <c r="RDK3" s="318"/>
      <c r="RDL3" s="318"/>
      <c r="RDM3" s="318"/>
      <c r="RDN3" s="318"/>
      <c r="RDO3" s="318"/>
      <c r="RDP3" s="318"/>
      <c r="RDQ3" s="318"/>
      <c r="RDR3" s="318"/>
      <c r="RDS3" s="318"/>
      <c r="RDT3" s="318"/>
      <c r="RDU3" s="318"/>
      <c r="RDV3" s="318"/>
      <c r="RDW3" s="318"/>
      <c r="RDX3" s="318"/>
      <c r="RDY3" s="318"/>
      <c r="RDZ3" s="318"/>
      <c r="REA3" s="318"/>
      <c r="REB3" s="318"/>
      <c r="REC3" s="318"/>
      <c r="RED3" s="318"/>
      <c r="REE3" s="318"/>
      <c r="REF3" s="318"/>
      <c r="REG3" s="318"/>
      <c r="REH3" s="318"/>
      <c r="REI3" s="318"/>
      <c r="REJ3" s="318"/>
      <c r="REK3" s="318"/>
      <c r="REL3" s="318"/>
      <c r="REM3" s="318"/>
      <c r="REN3" s="318"/>
      <c r="REO3" s="318"/>
      <c r="REP3" s="318"/>
      <c r="REQ3" s="318"/>
      <c r="RER3" s="318"/>
      <c r="RES3" s="318"/>
      <c r="RET3" s="318"/>
      <c r="REU3" s="318"/>
      <c r="REV3" s="318"/>
      <c r="REW3" s="318"/>
      <c r="REX3" s="318"/>
      <c r="REY3" s="318"/>
      <c r="REZ3" s="318"/>
      <c r="RFA3" s="318"/>
      <c r="RFB3" s="318"/>
      <c r="RFC3" s="318"/>
      <c r="RFD3" s="318"/>
      <c r="RFE3" s="318"/>
      <c r="RFF3" s="318"/>
      <c r="RFG3" s="318"/>
      <c r="RFH3" s="318"/>
      <c r="RFI3" s="318"/>
      <c r="RFJ3" s="318"/>
      <c r="RFK3" s="318"/>
      <c r="RFL3" s="318"/>
      <c r="RFM3" s="318"/>
      <c r="RFN3" s="318"/>
      <c r="RFO3" s="318"/>
      <c r="RFP3" s="318"/>
      <c r="RFQ3" s="318"/>
      <c r="RFR3" s="318"/>
      <c r="RFS3" s="318"/>
      <c r="RFT3" s="318"/>
      <c r="RFU3" s="318"/>
      <c r="RFV3" s="318"/>
      <c r="RFW3" s="318"/>
      <c r="RFX3" s="318"/>
      <c r="RFY3" s="318"/>
      <c r="RFZ3" s="318"/>
      <c r="RGA3" s="318"/>
      <c r="RGB3" s="318"/>
      <c r="RGC3" s="318"/>
      <c r="RGD3" s="318"/>
      <c r="RGE3" s="318"/>
      <c r="RGF3" s="318"/>
      <c r="RGG3" s="318"/>
      <c r="RGH3" s="318"/>
      <c r="RGI3" s="318"/>
      <c r="RGJ3" s="318"/>
      <c r="RGK3" s="318"/>
      <c r="RGL3" s="318"/>
      <c r="RGM3" s="318"/>
      <c r="RGN3" s="318"/>
      <c r="RGO3" s="318"/>
      <c r="RGP3" s="318"/>
      <c r="RGQ3" s="318"/>
      <c r="RGR3" s="318"/>
      <c r="RGS3" s="318"/>
      <c r="RGT3" s="318"/>
      <c r="RGU3" s="318"/>
      <c r="RGV3" s="318"/>
      <c r="RGW3" s="318"/>
      <c r="RGX3" s="318"/>
      <c r="RGY3" s="318"/>
      <c r="RGZ3" s="318"/>
      <c r="RHA3" s="318"/>
      <c r="RHB3" s="318"/>
      <c r="RHC3" s="318"/>
      <c r="RHD3" s="318"/>
      <c r="RHE3" s="318"/>
      <c r="RHF3" s="318"/>
      <c r="RHG3" s="318"/>
      <c r="RHH3" s="318"/>
      <c r="RHI3" s="318"/>
      <c r="RHJ3" s="318"/>
      <c r="RHK3" s="318"/>
      <c r="RHL3" s="318"/>
      <c r="RHM3" s="318"/>
      <c r="RHN3" s="318"/>
      <c r="RHO3" s="318"/>
      <c r="RHP3" s="318"/>
      <c r="RHQ3" s="318"/>
      <c r="RHR3" s="318"/>
      <c r="RHS3" s="318"/>
      <c r="RHT3" s="318"/>
      <c r="RHU3" s="318"/>
      <c r="RHV3" s="318"/>
      <c r="RHW3" s="318"/>
      <c r="RHX3" s="318"/>
      <c r="RHY3" s="318"/>
      <c r="RHZ3" s="318"/>
      <c r="RIA3" s="318"/>
      <c r="RIB3" s="318"/>
      <c r="RIC3" s="318"/>
      <c r="RID3" s="318"/>
      <c r="RIE3" s="318"/>
      <c r="RIF3" s="318"/>
      <c r="RIG3" s="318"/>
      <c r="RIH3" s="318"/>
      <c r="RII3" s="318"/>
      <c r="RIJ3" s="318"/>
      <c r="RIK3" s="318"/>
      <c r="RIL3" s="318"/>
      <c r="RIM3" s="318"/>
      <c r="RIN3" s="318"/>
      <c r="RIO3" s="318"/>
      <c r="RIP3" s="318"/>
      <c r="RIQ3" s="318"/>
      <c r="RIR3" s="318"/>
      <c r="RIS3" s="318"/>
      <c r="RIT3" s="318"/>
      <c r="RIU3" s="318"/>
      <c r="RIV3" s="318"/>
      <c r="RIW3" s="318"/>
      <c r="RIX3" s="318"/>
      <c r="RIY3" s="318"/>
      <c r="RIZ3" s="318"/>
      <c r="RJA3" s="318"/>
      <c r="RJB3" s="318"/>
      <c r="RJC3" s="318"/>
      <c r="RJD3" s="318"/>
      <c r="RJE3" s="318"/>
      <c r="RJF3" s="318"/>
      <c r="RJG3" s="318"/>
      <c r="RJH3" s="318"/>
      <c r="RJI3" s="318"/>
      <c r="RJJ3" s="318"/>
      <c r="RJK3" s="318"/>
      <c r="RJL3" s="318"/>
      <c r="RJM3" s="318"/>
      <c r="RJN3" s="318"/>
      <c r="RJO3" s="318"/>
      <c r="RJP3" s="318"/>
      <c r="RJQ3" s="318"/>
      <c r="RJR3" s="318"/>
      <c r="RJS3" s="318"/>
      <c r="RJT3" s="318"/>
      <c r="RJU3" s="318"/>
      <c r="RJV3" s="318"/>
      <c r="RJW3" s="318"/>
      <c r="RJX3" s="318"/>
      <c r="RJY3" s="318"/>
      <c r="RJZ3" s="318"/>
      <c r="RKA3" s="318"/>
      <c r="RKB3" s="318"/>
      <c r="RKC3" s="318"/>
      <c r="RKD3" s="318"/>
      <c r="RKE3" s="318"/>
      <c r="RKF3" s="318"/>
      <c r="RKG3" s="318"/>
      <c r="RKH3" s="318"/>
      <c r="RKI3" s="318"/>
      <c r="RKJ3" s="318"/>
      <c r="RKK3" s="318"/>
      <c r="RKL3" s="318"/>
      <c r="RKM3" s="318"/>
      <c r="RKN3" s="318"/>
      <c r="RKO3" s="318"/>
      <c r="RKP3" s="318"/>
      <c r="RKQ3" s="318"/>
      <c r="RKR3" s="318"/>
      <c r="RKS3" s="318"/>
      <c r="RKT3" s="318"/>
      <c r="RKU3" s="318"/>
      <c r="RKV3" s="318"/>
      <c r="RKW3" s="318"/>
      <c r="RKX3" s="318"/>
      <c r="RKY3" s="318"/>
      <c r="RKZ3" s="318"/>
      <c r="RLA3" s="318"/>
      <c r="RLB3" s="318"/>
      <c r="RLC3" s="318"/>
      <c r="RLD3" s="318"/>
      <c r="RLE3" s="318"/>
      <c r="RLF3" s="318"/>
      <c r="RLG3" s="318"/>
      <c r="RLH3" s="318"/>
      <c r="RLI3" s="318"/>
      <c r="RLJ3" s="318"/>
      <c r="RLK3" s="318"/>
      <c r="RLL3" s="318"/>
      <c r="RLM3" s="318"/>
      <c r="RLN3" s="318"/>
      <c r="RLO3" s="318"/>
      <c r="RLP3" s="318"/>
      <c r="RLQ3" s="318"/>
      <c r="RLR3" s="318"/>
      <c r="RLS3" s="318"/>
      <c r="RLT3" s="318"/>
      <c r="RLU3" s="318"/>
      <c r="RLV3" s="318"/>
      <c r="RLW3" s="318"/>
      <c r="RLX3" s="318"/>
      <c r="RLY3" s="318"/>
      <c r="RLZ3" s="318"/>
      <c r="RMA3" s="318"/>
      <c r="RMB3" s="318"/>
      <c r="RMC3" s="318"/>
      <c r="RMD3" s="318"/>
      <c r="RME3" s="318"/>
      <c r="RMF3" s="318"/>
      <c r="RMG3" s="318"/>
      <c r="RMH3" s="318"/>
      <c r="RMI3" s="318"/>
      <c r="RMJ3" s="318"/>
      <c r="RMK3" s="318"/>
      <c r="RML3" s="318"/>
      <c r="RMM3" s="318"/>
      <c r="RMN3" s="318"/>
      <c r="RMO3" s="318"/>
      <c r="RMP3" s="318"/>
      <c r="RMQ3" s="318"/>
      <c r="RMR3" s="318"/>
      <c r="RMS3" s="318"/>
      <c r="RMT3" s="318"/>
      <c r="RMU3" s="318"/>
      <c r="RMV3" s="318"/>
      <c r="RMW3" s="318"/>
      <c r="RMX3" s="318"/>
      <c r="RMY3" s="318"/>
      <c r="RMZ3" s="318"/>
      <c r="RNA3" s="318"/>
      <c r="RNB3" s="318"/>
      <c r="RNC3" s="318"/>
      <c r="RND3" s="318"/>
      <c r="RNE3" s="318"/>
      <c r="RNF3" s="318"/>
      <c r="RNG3" s="318"/>
      <c r="RNH3" s="318"/>
      <c r="RNI3" s="318"/>
      <c r="RNJ3" s="318"/>
      <c r="RNK3" s="318"/>
      <c r="RNL3" s="318"/>
      <c r="RNM3" s="318"/>
      <c r="RNN3" s="318"/>
      <c r="RNO3" s="318"/>
      <c r="RNP3" s="318"/>
      <c r="RNQ3" s="318"/>
      <c r="RNR3" s="318"/>
      <c r="RNS3" s="318"/>
      <c r="RNT3" s="318"/>
      <c r="RNU3" s="318"/>
      <c r="RNV3" s="318"/>
      <c r="RNW3" s="318"/>
      <c r="RNX3" s="318"/>
      <c r="RNY3" s="318"/>
      <c r="RNZ3" s="318"/>
      <c r="ROA3" s="318"/>
      <c r="ROB3" s="318"/>
      <c r="ROC3" s="318"/>
      <c r="ROD3" s="318"/>
      <c r="ROE3" s="318"/>
      <c r="ROF3" s="318"/>
      <c r="ROG3" s="318"/>
      <c r="ROH3" s="318"/>
      <c r="ROI3" s="318"/>
      <c r="ROJ3" s="318"/>
      <c r="ROK3" s="318"/>
      <c r="ROL3" s="318"/>
      <c r="ROM3" s="318"/>
      <c r="RON3" s="318"/>
      <c r="ROO3" s="318"/>
      <c r="ROP3" s="318"/>
      <c r="ROQ3" s="318"/>
      <c r="ROR3" s="318"/>
      <c r="ROS3" s="318"/>
      <c r="ROT3" s="318"/>
      <c r="ROU3" s="318"/>
      <c r="ROV3" s="318"/>
      <c r="ROW3" s="318"/>
      <c r="ROX3" s="318"/>
      <c r="ROY3" s="318"/>
      <c r="ROZ3" s="318"/>
      <c r="RPA3" s="318"/>
      <c r="RPB3" s="318"/>
      <c r="RPC3" s="318"/>
      <c r="RPD3" s="318"/>
      <c r="RPE3" s="318"/>
      <c r="RPF3" s="318"/>
      <c r="RPG3" s="318"/>
      <c r="RPH3" s="318"/>
      <c r="RPI3" s="318"/>
      <c r="RPJ3" s="318"/>
      <c r="RPK3" s="318"/>
      <c r="RPL3" s="318"/>
      <c r="RPM3" s="318"/>
      <c r="RPN3" s="318"/>
      <c r="RPO3" s="318"/>
      <c r="RPP3" s="318"/>
      <c r="RPQ3" s="318"/>
      <c r="RPR3" s="318"/>
      <c r="RPS3" s="318"/>
      <c r="RPT3" s="318"/>
      <c r="RPU3" s="318"/>
      <c r="RPV3" s="318"/>
      <c r="RPW3" s="318"/>
      <c r="RPX3" s="318"/>
      <c r="RPY3" s="318"/>
      <c r="RPZ3" s="318"/>
      <c r="RQA3" s="318"/>
      <c r="RQB3" s="318"/>
      <c r="RQC3" s="318"/>
      <c r="RQD3" s="318"/>
      <c r="RQE3" s="318"/>
      <c r="RQF3" s="318"/>
      <c r="RQG3" s="318"/>
      <c r="RQH3" s="318"/>
      <c r="RQI3" s="318"/>
      <c r="RQJ3" s="318"/>
      <c r="RQK3" s="318"/>
      <c r="RQL3" s="318"/>
      <c r="RQM3" s="318"/>
      <c r="RQN3" s="318"/>
      <c r="RQO3" s="318"/>
      <c r="RQP3" s="318"/>
      <c r="RQQ3" s="318"/>
      <c r="RQR3" s="318"/>
      <c r="RQS3" s="318"/>
      <c r="RQT3" s="318"/>
      <c r="RQU3" s="318"/>
      <c r="RQV3" s="318"/>
      <c r="RQW3" s="318"/>
      <c r="RQX3" s="318"/>
      <c r="RQY3" s="318"/>
      <c r="RQZ3" s="318"/>
      <c r="RRA3" s="318"/>
      <c r="RRB3" s="318"/>
      <c r="RRC3" s="318"/>
      <c r="RRD3" s="318"/>
      <c r="RRE3" s="318"/>
      <c r="RRF3" s="318"/>
      <c r="RRG3" s="318"/>
      <c r="RRH3" s="318"/>
      <c r="RRI3" s="318"/>
      <c r="RRJ3" s="318"/>
      <c r="RRK3" s="318"/>
      <c r="RRL3" s="318"/>
      <c r="RRM3" s="318"/>
      <c r="RRN3" s="318"/>
      <c r="RRO3" s="318"/>
      <c r="RRP3" s="318"/>
      <c r="RRQ3" s="318"/>
      <c r="RRR3" s="318"/>
      <c r="RRS3" s="318"/>
      <c r="RRT3" s="318"/>
      <c r="RRU3" s="318"/>
      <c r="RRV3" s="318"/>
      <c r="RRW3" s="318"/>
      <c r="RRX3" s="318"/>
      <c r="RRY3" s="318"/>
      <c r="RRZ3" s="318"/>
      <c r="RSA3" s="318"/>
      <c r="RSB3" s="318"/>
      <c r="RSC3" s="318"/>
      <c r="RSD3" s="318"/>
      <c r="RSE3" s="318"/>
      <c r="RSF3" s="318"/>
      <c r="RSG3" s="318"/>
      <c r="RSH3" s="318"/>
      <c r="RSI3" s="318"/>
      <c r="RSJ3" s="318"/>
      <c r="RSK3" s="318"/>
      <c r="RSL3" s="318"/>
      <c r="RSM3" s="318"/>
      <c r="RSN3" s="318"/>
      <c r="RSO3" s="318"/>
      <c r="RSP3" s="318"/>
      <c r="RSQ3" s="318"/>
      <c r="RSR3" s="318"/>
      <c r="RSS3" s="318"/>
      <c r="RST3" s="318"/>
      <c r="RSU3" s="318"/>
      <c r="RSV3" s="318"/>
      <c r="RSW3" s="318"/>
      <c r="RSX3" s="318"/>
      <c r="RSY3" s="318"/>
      <c r="RSZ3" s="318"/>
      <c r="RTA3" s="318"/>
      <c r="RTB3" s="318"/>
      <c r="RTC3" s="318"/>
      <c r="RTD3" s="318"/>
      <c r="RTE3" s="318"/>
      <c r="RTF3" s="318"/>
      <c r="RTG3" s="318"/>
      <c r="RTH3" s="318"/>
      <c r="RTI3" s="318"/>
      <c r="RTJ3" s="318"/>
      <c r="RTK3" s="318"/>
      <c r="RTL3" s="318"/>
      <c r="RTM3" s="318"/>
      <c r="RTN3" s="318"/>
      <c r="RTO3" s="318"/>
      <c r="RTP3" s="318"/>
      <c r="RTQ3" s="318"/>
      <c r="RTR3" s="318"/>
      <c r="RTS3" s="318"/>
      <c r="RTT3" s="318"/>
      <c r="RTU3" s="318"/>
      <c r="RTV3" s="318"/>
      <c r="RTW3" s="318"/>
      <c r="RTX3" s="318"/>
      <c r="RTY3" s="318"/>
      <c r="RTZ3" s="318"/>
      <c r="RUA3" s="318"/>
      <c r="RUB3" s="318"/>
      <c r="RUC3" s="318"/>
      <c r="RUD3" s="318"/>
      <c r="RUE3" s="318"/>
      <c r="RUF3" s="318"/>
      <c r="RUG3" s="318"/>
      <c r="RUH3" s="318"/>
      <c r="RUI3" s="318"/>
      <c r="RUJ3" s="318"/>
      <c r="RUK3" s="318"/>
      <c r="RUL3" s="318"/>
      <c r="RUM3" s="318"/>
      <c r="RUN3" s="318"/>
      <c r="RUO3" s="318"/>
      <c r="RUP3" s="318"/>
      <c r="RUQ3" s="318"/>
      <c r="RUR3" s="318"/>
      <c r="RUS3" s="318"/>
      <c r="RUT3" s="318"/>
      <c r="RUU3" s="318"/>
      <c r="RUV3" s="318"/>
      <c r="RUW3" s="318"/>
      <c r="RUX3" s="318"/>
      <c r="RUY3" s="318"/>
      <c r="RUZ3" s="318"/>
      <c r="RVA3" s="318"/>
      <c r="RVB3" s="318"/>
      <c r="RVC3" s="318"/>
      <c r="RVD3" s="318"/>
      <c r="RVE3" s="318"/>
      <c r="RVF3" s="318"/>
      <c r="RVG3" s="318"/>
      <c r="RVH3" s="318"/>
      <c r="RVI3" s="318"/>
      <c r="RVJ3" s="318"/>
      <c r="RVK3" s="318"/>
      <c r="RVL3" s="318"/>
      <c r="RVM3" s="318"/>
      <c r="RVN3" s="318"/>
      <c r="RVO3" s="318"/>
      <c r="RVP3" s="318"/>
      <c r="RVQ3" s="318"/>
      <c r="RVR3" s="318"/>
      <c r="RVS3" s="318"/>
      <c r="RVT3" s="318"/>
      <c r="RVU3" s="318"/>
      <c r="RVV3" s="318"/>
      <c r="RVW3" s="318"/>
      <c r="RVX3" s="318"/>
      <c r="RVY3" s="318"/>
      <c r="RVZ3" s="318"/>
      <c r="RWA3" s="318"/>
      <c r="RWB3" s="318"/>
      <c r="RWC3" s="318"/>
      <c r="RWD3" s="318"/>
      <c r="RWE3" s="318"/>
      <c r="RWF3" s="318"/>
      <c r="RWG3" s="318"/>
      <c r="RWH3" s="318"/>
      <c r="RWI3" s="318"/>
      <c r="RWJ3" s="318"/>
      <c r="RWK3" s="318"/>
      <c r="RWL3" s="318"/>
      <c r="RWM3" s="318"/>
      <c r="RWN3" s="318"/>
      <c r="RWO3" s="318"/>
      <c r="RWP3" s="318"/>
      <c r="RWQ3" s="318"/>
      <c r="RWR3" s="318"/>
      <c r="RWS3" s="318"/>
      <c r="RWT3" s="318"/>
      <c r="RWU3" s="318"/>
      <c r="RWV3" s="318"/>
      <c r="RWW3" s="318"/>
      <c r="RWX3" s="318"/>
      <c r="RWY3" s="318"/>
      <c r="RWZ3" s="318"/>
      <c r="RXA3" s="318"/>
      <c r="RXB3" s="318"/>
      <c r="RXC3" s="318"/>
      <c r="RXD3" s="318"/>
      <c r="RXE3" s="318"/>
      <c r="RXF3" s="318"/>
      <c r="RXG3" s="318"/>
      <c r="RXH3" s="318"/>
      <c r="RXI3" s="318"/>
      <c r="RXJ3" s="318"/>
      <c r="RXK3" s="318"/>
      <c r="RXL3" s="318"/>
      <c r="RXM3" s="318"/>
      <c r="RXN3" s="318"/>
      <c r="RXO3" s="318"/>
      <c r="RXP3" s="318"/>
      <c r="RXQ3" s="318"/>
      <c r="RXR3" s="318"/>
      <c r="RXS3" s="318"/>
      <c r="RXT3" s="318"/>
      <c r="RXU3" s="318"/>
      <c r="RXV3" s="318"/>
      <c r="RXW3" s="318"/>
      <c r="RXX3" s="318"/>
      <c r="RXY3" s="318"/>
      <c r="RXZ3" s="318"/>
      <c r="RYA3" s="318"/>
      <c r="RYB3" s="318"/>
      <c r="RYC3" s="318"/>
      <c r="RYD3" s="318"/>
      <c r="RYE3" s="318"/>
      <c r="RYF3" s="318"/>
      <c r="RYG3" s="318"/>
      <c r="RYH3" s="318"/>
      <c r="RYI3" s="318"/>
      <c r="RYJ3" s="318"/>
      <c r="RYK3" s="318"/>
      <c r="RYL3" s="318"/>
      <c r="RYM3" s="318"/>
      <c r="RYN3" s="318"/>
      <c r="RYO3" s="318"/>
      <c r="RYP3" s="318"/>
      <c r="RYQ3" s="318"/>
      <c r="RYR3" s="318"/>
      <c r="RYS3" s="318"/>
      <c r="RYT3" s="318"/>
      <c r="RYU3" s="318"/>
      <c r="RYV3" s="318"/>
      <c r="RYW3" s="318"/>
      <c r="RYX3" s="318"/>
      <c r="RYY3" s="318"/>
      <c r="RYZ3" s="318"/>
      <c r="RZA3" s="318"/>
      <c r="RZB3" s="318"/>
      <c r="RZC3" s="318"/>
      <c r="RZD3" s="318"/>
      <c r="RZE3" s="318"/>
      <c r="RZF3" s="318"/>
      <c r="RZG3" s="318"/>
      <c r="RZH3" s="318"/>
      <c r="RZI3" s="318"/>
      <c r="RZJ3" s="318"/>
      <c r="RZK3" s="318"/>
      <c r="RZL3" s="318"/>
      <c r="RZM3" s="318"/>
      <c r="RZN3" s="318"/>
      <c r="RZO3" s="318"/>
      <c r="RZP3" s="318"/>
      <c r="RZQ3" s="318"/>
      <c r="RZR3" s="318"/>
      <c r="RZS3" s="318"/>
      <c r="RZT3" s="318"/>
      <c r="RZU3" s="318"/>
      <c r="RZV3" s="318"/>
      <c r="RZW3" s="318"/>
      <c r="RZX3" s="318"/>
      <c r="RZY3" s="318"/>
      <c r="RZZ3" s="318"/>
      <c r="SAA3" s="318"/>
      <c r="SAB3" s="318"/>
      <c r="SAC3" s="318"/>
      <c r="SAD3" s="318"/>
      <c r="SAE3" s="318"/>
      <c r="SAF3" s="318"/>
      <c r="SAG3" s="318"/>
      <c r="SAH3" s="318"/>
      <c r="SAI3" s="318"/>
      <c r="SAJ3" s="318"/>
      <c r="SAK3" s="318"/>
      <c r="SAL3" s="318"/>
      <c r="SAM3" s="318"/>
      <c r="SAN3" s="318"/>
      <c r="SAO3" s="318"/>
      <c r="SAP3" s="318"/>
      <c r="SAQ3" s="318"/>
      <c r="SAR3" s="318"/>
      <c r="SAS3" s="318"/>
      <c r="SAT3" s="318"/>
      <c r="SAU3" s="318"/>
      <c r="SAV3" s="318"/>
      <c r="SAW3" s="318"/>
      <c r="SAX3" s="318"/>
      <c r="SAY3" s="318"/>
      <c r="SAZ3" s="318"/>
      <c r="SBA3" s="318"/>
      <c r="SBB3" s="318"/>
      <c r="SBC3" s="318"/>
      <c r="SBD3" s="318"/>
      <c r="SBE3" s="318"/>
      <c r="SBF3" s="318"/>
      <c r="SBG3" s="318"/>
      <c r="SBH3" s="318"/>
      <c r="SBI3" s="318"/>
      <c r="SBJ3" s="318"/>
      <c r="SBK3" s="318"/>
      <c r="SBL3" s="318"/>
      <c r="SBM3" s="318"/>
      <c r="SBN3" s="318"/>
      <c r="SBO3" s="318"/>
      <c r="SBP3" s="318"/>
      <c r="SBQ3" s="318"/>
      <c r="SBR3" s="318"/>
      <c r="SBS3" s="318"/>
      <c r="SBT3" s="318"/>
      <c r="SBU3" s="318"/>
      <c r="SBV3" s="318"/>
      <c r="SBW3" s="318"/>
      <c r="SBX3" s="318"/>
      <c r="SBY3" s="318"/>
      <c r="SBZ3" s="318"/>
      <c r="SCA3" s="318"/>
      <c r="SCB3" s="318"/>
      <c r="SCC3" s="318"/>
      <c r="SCD3" s="318"/>
      <c r="SCE3" s="318"/>
      <c r="SCF3" s="318"/>
      <c r="SCG3" s="318"/>
      <c r="SCH3" s="318"/>
      <c r="SCI3" s="318"/>
      <c r="SCJ3" s="318"/>
      <c r="SCK3" s="318"/>
      <c r="SCL3" s="318"/>
      <c r="SCM3" s="318"/>
      <c r="SCN3" s="318"/>
      <c r="SCO3" s="318"/>
      <c r="SCP3" s="318"/>
      <c r="SCQ3" s="318"/>
      <c r="SCR3" s="318"/>
      <c r="SCS3" s="318"/>
      <c r="SCT3" s="318"/>
      <c r="SCU3" s="318"/>
      <c r="SCV3" s="318"/>
      <c r="SCW3" s="318"/>
      <c r="SCX3" s="318"/>
      <c r="SCY3" s="318"/>
      <c r="SCZ3" s="318"/>
      <c r="SDA3" s="318"/>
      <c r="SDB3" s="318"/>
      <c r="SDC3" s="318"/>
      <c r="SDD3" s="318"/>
      <c r="SDE3" s="318"/>
      <c r="SDF3" s="318"/>
      <c r="SDG3" s="318"/>
      <c r="SDH3" s="318"/>
      <c r="SDI3" s="318"/>
      <c r="SDJ3" s="318"/>
      <c r="SDK3" s="318"/>
      <c r="SDL3" s="318"/>
      <c r="SDM3" s="318"/>
      <c r="SDN3" s="318"/>
      <c r="SDO3" s="318"/>
      <c r="SDP3" s="318"/>
      <c r="SDQ3" s="318"/>
      <c r="SDR3" s="318"/>
      <c r="SDS3" s="318"/>
      <c r="SDT3" s="318"/>
      <c r="SDU3" s="318"/>
      <c r="SDV3" s="318"/>
      <c r="SDW3" s="318"/>
      <c r="SDX3" s="318"/>
      <c r="SDY3" s="318"/>
      <c r="SDZ3" s="318"/>
      <c r="SEA3" s="318"/>
      <c r="SEB3" s="318"/>
      <c r="SEC3" s="318"/>
      <c r="SED3" s="318"/>
      <c r="SEE3" s="318"/>
      <c r="SEF3" s="318"/>
      <c r="SEG3" s="318"/>
      <c r="SEH3" s="318"/>
      <c r="SEI3" s="318"/>
      <c r="SEJ3" s="318"/>
      <c r="SEK3" s="318"/>
      <c r="SEL3" s="318"/>
      <c r="SEM3" s="318"/>
      <c r="SEN3" s="318"/>
      <c r="SEO3" s="318"/>
      <c r="SEP3" s="318"/>
      <c r="SEQ3" s="318"/>
      <c r="SER3" s="318"/>
      <c r="SES3" s="318"/>
      <c r="SET3" s="318"/>
      <c r="SEU3" s="318"/>
      <c r="SEV3" s="318"/>
      <c r="SEW3" s="318"/>
      <c r="SEX3" s="318"/>
      <c r="SEY3" s="318"/>
      <c r="SEZ3" s="318"/>
      <c r="SFA3" s="318"/>
      <c r="SFB3" s="318"/>
      <c r="SFC3" s="318"/>
      <c r="SFD3" s="318"/>
      <c r="SFE3" s="318"/>
      <c r="SFF3" s="318"/>
      <c r="SFG3" s="318"/>
      <c r="SFH3" s="318"/>
      <c r="SFI3" s="318"/>
      <c r="SFJ3" s="318"/>
      <c r="SFK3" s="318"/>
      <c r="SFL3" s="318"/>
      <c r="SFM3" s="318"/>
      <c r="SFN3" s="318"/>
      <c r="SFO3" s="318"/>
      <c r="SFP3" s="318"/>
      <c r="SFQ3" s="318"/>
      <c r="SFR3" s="318"/>
      <c r="SFS3" s="318"/>
      <c r="SFT3" s="318"/>
      <c r="SFU3" s="318"/>
      <c r="SFV3" s="318"/>
      <c r="SFW3" s="318"/>
      <c r="SFX3" s="318"/>
      <c r="SFY3" s="318"/>
      <c r="SFZ3" s="318"/>
      <c r="SGA3" s="318"/>
      <c r="SGB3" s="318"/>
      <c r="SGC3" s="318"/>
      <c r="SGD3" s="318"/>
      <c r="SGE3" s="318"/>
      <c r="SGF3" s="318"/>
      <c r="SGG3" s="318"/>
      <c r="SGH3" s="318"/>
      <c r="SGI3" s="318"/>
      <c r="SGJ3" s="318"/>
      <c r="SGK3" s="318"/>
      <c r="SGL3" s="318"/>
      <c r="SGM3" s="318"/>
      <c r="SGN3" s="318"/>
      <c r="SGO3" s="318"/>
      <c r="SGP3" s="318"/>
      <c r="SGQ3" s="318"/>
      <c r="SGR3" s="318"/>
      <c r="SGS3" s="318"/>
      <c r="SGT3" s="318"/>
      <c r="SGU3" s="318"/>
      <c r="SGV3" s="318"/>
      <c r="SGW3" s="318"/>
      <c r="SGX3" s="318"/>
      <c r="SGY3" s="318"/>
      <c r="SGZ3" s="318"/>
      <c r="SHA3" s="318"/>
      <c r="SHB3" s="318"/>
      <c r="SHC3" s="318"/>
      <c r="SHD3" s="318"/>
      <c r="SHE3" s="318"/>
      <c r="SHF3" s="318"/>
      <c r="SHG3" s="318"/>
      <c r="SHH3" s="318"/>
      <c r="SHI3" s="318"/>
      <c r="SHJ3" s="318"/>
      <c r="SHK3" s="318"/>
      <c r="SHL3" s="318"/>
      <c r="SHM3" s="318"/>
      <c r="SHN3" s="318"/>
      <c r="SHO3" s="318"/>
      <c r="SHP3" s="318"/>
      <c r="SHQ3" s="318"/>
      <c r="SHR3" s="318"/>
      <c r="SHS3" s="318"/>
      <c r="SHT3" s="318"/>
      <c r="SHU3" s="318"/>
      <c r="SHV3" s="318"/>
      <c r="SHW3" s="318"/>
      <c r="SHX3" s="318"/>
      <c r="SHY3" s="318"/>
      <c r="SHZ3" s="318"/>
      <c r="SIA3" s="318"/>
      <c r="SIB3" s="318"/>
      <c r="SIC3" s="318"/>
      <c r="SID3" s="318"/>
      <c r="SIE3" s="318"/>
      <c r="SIF3" s="318"/>
      <c r="SIG3" s="318"/>
      <c r="SIH3" s="318"/>
      <c r="SII3" s="318"/>
      <c r="SIJ3" s="318"/>
      <c r="SIK3" s="318"/>
      <c r="SIL3" s="318"/>
      <c r="SIM3" s="318"/>
      <c r="SIN3" s="318"/>
      <c r="SIO3" s="318"/>
      <c r="SIP3" s="318"/>
      <c r="SIQ3" s="318"/>
      <c r="SIR3" s="318"/>
      <c r="SIS3" s="318"/>
      <c r="SIT3" s="318"/>
      <c r="SIU3" s="318"/>
      <c r="SIV3" s="318"/>
      <c r="SIW3" s="318"/>
      <c r="SIX3" s="318"/>
      <c r="SIY3" s="318"/>
      <c r="SIZ3" s="318"/>
      <c r="SJA3" s="318"/>
      <c r="SJB3" s="318"/>
      <c r="SJC3" s="318"/>
      <c r="SJD3" s="318"/>
      <c r="SJE3" s="318"/>
      <c r="SJF3" s="318"/>
      <c r="SJG3" s="318"/>
      <c r="SJH3" s="318"/>
      <c r="SJI3" s="318"/>
      <c r="SJJ3" s="318"/>
      <c r="SJK3" s="318"/>
      <c r="SJL3" s="318"/>
      <c r="SJM3" s="318"/>
      <c r="SJN3" s="318"/>
      <c r="SJO3" s="318"/>
      <c r="SJP3" s="318"/>
      <c r="SJQ3" s="318"/>
      <c r="SJR3" s="318"/>
      <c r="SJS3" s="318"/>
      <c r="SJT3" s="318"/>
      <c r="SJU3" s="318"/>
      <c r="SJV3" s="318"/>
      <c r="SJW3" s="318"/>
      <c r="SJX3" s="318"/>
      <c r="SJY3" s="318"/>
      <c r="SJZ3" s="318"/>
      <c r="SKA3" s="318"/>
      <c r="SKB3" s="318"/>
      <c r="SKC3" s="318"/>
      <c r="SKD3" s="318"/>
      <c r="SKE3" s="318"/>
      <c r="SKF3" s="318"/>
      <c r="SKG3" s="318"/>
      <c r="SKH3" s="318"/>
      <c r="SKI3" s="318"/>
      <c r="SKJ3" s="318"/>
      <c r="SKK3" s="318"/>
      <c r="SKL3" s="318"/>
      <c r="SKM3" s="318"/>
      <c r="SKN3" s="318"/>
      <c r="SKO3" s="318"/>
      <c r="SKP3" s="318"/>
      <c r="SKQ3" s="318"/>
      <c r="SKR3" s="318"/>
      <c r="SKS3" s="318"/>
      <c r="SKT3" s="318"/>
      <c r="SKU3" s="318"/>
      <c r="SKV3" s="318"/>
      <c r="SKW3" s="318"/>
      <c r="SKX3" s="318"/>
      <c r="SKY3" s="318"/>
      <c r="SKZ3" s="318"/>
      <c r="SLA3" s="318"/>
      <c r="SLB3" s="318"/>
      <c r="SLC3" s="318"/>
      <c r="SLD3" s="318"/>
      <c r="SLE3" s="318"/>
      <c r="SLF3" s="318"/>
      <c r="SLG3" s="318"/>
      <c r="SLH3" s="318"/>
      <c r="SLI3" s="318"/>
      <c r="SLJ3" s="318"/>
      <c r="SLK3" s="318"/>
      <c r="SLL3" s="318"/>
      <c r="SLM3" s="318"/>
      <c r="SLN3" s="318"/>
      <c r="SLO3" s="318"/>
      <c r="SLP3" s="318"/>
      <c r="SLQ3" s="318"/>
      <c r="SLR3" s="318"/>
      <c r="SLS3" s="318"/>
      <c r="SLT3" s="318"/>
      <c r="SLU3" s="318"/>
      <c r="SLV3" s="318"/>
      <c r="SLW3" s="318"/>
      <c r="SLX3" s="318"/>
      <c r="SLY3" s="318"/>
      <c r="SLZ3" s="318"/>
      <c r="SMA3" s="318"/>
      <c r="SMB3" s="318"/>
      <c r="SMC3" s="318"/>
      <c r="SMD3" s="318"/>
      <c r="SME3" s="318"/>
      <c r="SMF3" s="318"/>
      <c r="SMG3" s="318"/>
      <c r="SMH3" s="318"/>
      <c r="SMI3" s="318"/>
      <c r="SMJ3" s="318"/>
      <c r="SMK3" s="318"/>
      <c r="SML3" s="318"/>
      <c r="SMM3" s="318"/>
      <c r="SMN3" s="318"/>
      <c r="SMO3" s="318"/>
      <c r="SMP3" s="318"/>
      <c r="SMQ3" s="318"/>
      <c r="SMR3" s="318"/>
      <c r="SMS3" s="318"/>
      <c r="SMT3" s="318"/>
      <c r="SMU3" s="318"/>
      <c r="SMV3" s="318"/>
      <c r="SMW3" s="318"/>
      <c r="SMX3" s="318"/>
      <c r="SMY3" s="318"/>
      <c r="SMZ3" s="318"/>
      <c r="SNA3" s="318"/>
      <c r="SNB3" s="318"/>
      <c r="SNC3" s="318"/>
      <c r="SND3" s="318"/>
      <c r="SNE3" s="318"/>
      <c r="SNF3" s="318"/>
      <c r="SNG3" s="318"/>
      <c r="SNH3" s="318"/>
      <c r="SNI3" s="318"/>
      <c r="SNJ3" s="318"/>
      <c r="SNK3" s="318"/>
      <c r="SNL3" s="318"/>
      <c r="SNM3" s="318"/>
      <c r="SNN3" s="318"/>
      <c r="SNO3" s="318"/>
      <c r="SNP3" s="318"/>
      <c r="SNQ3" s="318"/>
      <c r="SNR3" s="318"/>
      <c r="SNS3" s="318"/>
      <c r="SNT3" s="318"/>
      <c r="SNU3" s="318"/>
      <c r="SNV3" s="318"/>
      <c r="SNW3" s="318"/>
      <c r="SNX3" s="318"/>
      <c r="SNY3" s="318"/>
      <c r="SNZ3" s="318"/>
      <c r="SOA3" s="318"/>
      <c r="SOB3" s="318"/>
      <c r="SOC3" s="318"/>
      <c r="SOD3" s="318"/>
      <c r="SOE3" s="318"/>
      <c r="SOF3" s="318"/>
      <c r="SOG3" s="318"/>
      <c r="SOH3" s="318"/>
      <c r="SOI3" s="318"/>
      <c r="SOJ3" s="318"/>
      <c r="SOK3" s="318"/>
      <c r="SOL3" s="318"/>
      <c r="SOM3" s="318"/>
      <c r="SON3" s="318"/>
      <c r="SOO3" s="318"/>
      <c r="SOP3" s="318"/>
      <c r="SOQ3" s="318"/>
      <c r="SOR3" s="318"/>
      <c r="SOS3" s="318"/>
      <c r="SOT3" s="318"/>
      <c r="SOU3" s="318"/>
      <c r="SOV3" s="318"/>
      <c r="SOW3" s="318"/>
      <c r="SOX3" s="318"/>
      <c r="SOY3" s="318"/>
      <c r="SOZ3" s="318"/>
      <c r="SPA3" s="318"/>
      <c r="SPB3" s="318"/>
      <c r="SPC3" s="318"/>
      <c r="SPD3" s="318"/>
      <c r="SPE3" s="318"/>
      <c r="SPF3" s="318"/>
      <c r="SPG3" s="318"/>
      <c r="SPH3" s="318"/>
      <c r="SPI3" s="318"/>
      <c r="SPJ3" s="318"/>
      <c r="SPK3" s="318"/>
      <c r="SPL3" s="318"/>
      <c r="SPM3" s="318"/>
      <c r="SPN3" s="318"/>
      <c r="SPO3" s="318"/>
      <c r="SPP3" s="318"/>
      <c r="SPQ3" s="318"/>
      <c r="SPR3" s="318"/>
      <c r="SPS3" s="318"/>
      <c r="SPT3" s="318"/>
      <c r="SPU3" s="318"/>
      <c r="SPV3" s="318"/>
      <c r="SPW3" s="318"/>
      <c r="SPX3" s="318"/>
      <c r="SPY3" s="318"/>
      <c r="SPZ3" s="318"/>
      <c r="SQA3" s="318"/>
      <c r="SQB3" s="318"/>
      <c r="SQC3" s="318"/>
      <c r="SQD3" s="318"/>
      <c r="SQE3" s="318"/>
      <c r="SQF3" s="318"/>
      <c r="SQG3" s="318"/>
      <c r="SQH3" s="318"/>
      <c r="SQI3" s="318"/>
      <c r="SQJ3" s="318"/>
      <c r="SQK3" s="318"/>
      <c r="SQL3" s="318"/>
      <c r="SQM3" s="318"/>
      <c r="SQN3" s="318"/>
      <c r="SQO3" s="318"/>
      <c r="SQP3" s="318"/>
      <c r="SQQ3" s="318"/>
      <c r="SQR3" s="318"/>
      <c r="SQS3" s="318"/>
      <c r="SQT3" s="318"/>
      <c r="SQU3" s="318"/>
      <c r="SQV3" s="318"/>
      <c r="SQW3" s="318"/>
      <c r="SQX3" s="318"/>
      <c r="SQY3" s="318"/>
      <c r="SQZ3" s="318"/>
      <c r="SRA3" s="318"/>
      <c r="SRB3" s="318"/>
      <c r="SRC3" s="318"/>
      <c r="SRD3" s="318"/>
      <c r="SRE3" s="318"/>
      <c r="SRF3" s="318"/>
      <c r="SRG3" s="318"/>
      <c r="SRH3" s="318"/>
      <c r="SRI3" s="318"/>
      <c r="SRJ3" s="318"/>
      <c r="SRK3" s="318"/>
      <c r="SRL3" s="318"/>
      <c r="SRM3" s="318"/>
      <c r="SRN3" s="318"/>
      <c r="SRO3" s="318"/>
      <c r="SRP3" s="318"/>
      <c r="SRQ3" s="318"/>
      <c r="SRR3" s="318"/>
      <c r="SRS3" s="318"/>
      <c r="SRT3" s="318"/>
      <c r="SRU3" s="318"/>
      <c r="SRV3" s="318"/>
      <c r="SRW3" s="318"/>
      <c r="SRX3" s="318"/>
      <c r="SRY3" s="318"/>
      <c r="SRZ3" s="318"/>
      <c r="SSA3" s="318"/>
      <c r="SSB3" s="318"/>
      <c r="SSC3" s="318"/>
      <c r="SSD3" s="318"/>
      <c r="SSE3" s="318"/>
      <c r="SSF3" s="318"/>
      <c r="SSG3" s="318"/>
      <c r="SSH3" s="318"/>
      <c r="SSI3" s="318"/>
      <c r="SSJ3" s="318"/>
      <c r="SSK3" s="318"/>
      <c r="SSL3" s="318"/>
      <c r="SSM3" s="318"/>
      <c r="SSN3" s="318"/>
      <c r="SSO3" s="318"/>
      <c r="SSP3" s="318"/>
      <c r="SSQ3" s="318"/>
      <c r="SSR3" s="318"/>
      <c r="SSS3" s="318"/>
      <c r="SST3" s="318"/>
      <c r="SSU3" s="318"/>
      <c r="SSV3" s="318"/>
      <c r="SSW3" s="318"/>
      <c r="SSX3" s="318"/>
      <c r="SSY3" s="318"/>
      <c r="SSZ3" s="318"/>
      <c r="STA3" s="318"/>
      <c r="STB3" s="318"/>
      <c r="STC3" s="318"/>
      <c r="STD3" s="318"/>
      <c r="STE3" s="318"/>
      <c r="STF3" s="318"/>
      <c r="STG3" s="318"/>
      <c r="STH3" s="318"/>
      <c r="STI3" s="318"/>
      <c r="STJ3" s="318"/>
      <c r="STK3" s="318"/>
      <c r="STL3" s="318"/>
      <c r="STM3" s="318"/>
      <c r="STN3" s="318"/>
      <c r="STO3" s="318"/>
      <c r="STP3" s="318"/>
      <c r="STQ3" s="318"/>
      <c r="STR3" s="318"/>
      <c r="STS3" s="318"/>
      <c r="STT3" s="318"/>
      <c r="STU3" s="318"/>
      <c r="STV3" s="318"/>
      <c r="STW3" s="318"/>
      <c r="STX3" s="318"/>
      <c r="STY3" s="318"/>
      <c r="STZ3" s="318"/>
      <c r="SUA3" s="318"/>
      <c r="SUB3" s="318"/>
      <c r="SUC3" s="318"/>
      <c r="SUD3" s="318"/>
      <c r="SUE3" s="318"/>
      <c r="SUF3" s="318"/>
      <c r="SUG3" s="318"/>
      <c r="SUH3" s="318"/>
      <c r="SUI3" s="318"/>
      <c r="SUJ3" s="318"/>
      <c r="SUK3" s="318"/>
      <c r="SUL3" s="318"/>
      <c r="SUM3" s="318"/>
      <c r="SUN3" s="318"/>
      <c r="SUO3" s="318"/>
      <c r="SUP3" s="318"/>
      <c r="SUQ3" s="318"/>
      <c r="SUR3" s="318"/>
      <c r="SUS3" s="318"/>
      <c r="SUT3" s="318"/>
      <c r="SUU3" s="318"/>
      <c r="SUV3" s="318"/>
      <c r="SUW3" s="318"/>
      <c r="SUX3" s="318"/>
      <c r="SUY3" s="318"/>
      <c r="SUZ3" s="318"/>
      <c r="SVA3" s="318"/>
      <c r="SVB3" s="318"/>
      <c r="SVC3" s="318"/>
      <c r="SVD3" s="318"/>
      <c r="SVE3" s="318"/>
      <c r="SVF3" s="318"/>
      <c r="SVG3" s="318"/>
      <c r="SVH3" s="318"/>
      <c r="SVI3" s="318"/>
      <c r="SVJ3" s="318"/>
      <c r="SVK3" s="318"/>
      <c r="SVL3" s="318"/>
      <c r="SVM3" s="318"/>
      <c r="SVN3" s="318"/>
      <c r="SVO3" s="318"/>
      <c r="SVP3" s="318"/>
      <c r="SVQ3" s="318"/>
      <c r="SVR3" s="318"/>
      <c r="SVS3" s="318"/>
      <c r="SVT3" s="318"/>
      <c r="SVU3" s="318"/>
      <c r="SVV3" s="318"/>
      <c r="SVW3" s="318"/>
      <c r="SVX3" s="318"/>
      <c r="SVY3" s="318"/>
      <c r="SVZ3" s="318"/>
      <c r="SWA3" s="318"/>
      <c r="SWB3" s="318"/>
      <c r="SWC3" s="318"/>
      <c r="SWD3" s="318"/>
      <c r="SWE3" s="318"/>
      <c r="SWF3" s="318"/>
      <c r="SWG3" s="318"/>
      <c r="SWH3" s="318"/>
      <c r="SWI3" s="318"/>
      <c r="SWJ3" s="318"/>
      <c r="SWK3" s="318"/>
      <c r="SWL3" s="318"/>
      <c r="SWM3" s="318"/>
      <c r="SWN3" s="318"/>
      <c r="SWO3" s="318"/>
      <c r="SWP3" s="318"/>
      <c r="SWQ3" s="318"/>
      <c r="SWR3" s="318"/>
      <c r="SWS3" s="318"/>
      <c r="SWT3" s="318"/>
      <c r="SWU3" s="318"/>
      <c r="SWV3" s="318"/>
      <c r="SWW3" s="318"/>
      <c r="SWX3" s="318"/>
      <c r="SWY3" s="318"/>
      <c r="SWZ3" s="318"/>
      <c r="SXA3" s="318"/>
      <c r="SXB3" s="318"/>
      <c r="SXC3" s="318"/>
      <c r="SXD3" s="318"/>
      <c r="SXE3" s="318"/>
      <c r="SXF3" s="318"/>
      <c r="SXG3" s="318"/>
      <c r="SXH3" s="318"/>
      <c r="SXI3" s="318"/>
      <c r="SXJ3" s="318"/>
      <c r="SXK3" s="318"/>
      <c r="SXL3" s="318"/>
      <c r="SXM3" s="318"/>
      <c r="SXN3" s="318"/>
      <c r="SXO3" s="318"/>
      <c r="SXP3" s="318"/>
      <c r="SXQ3" s="318"/>
      <c r="SXR3" s="318"/>
      <c r="SXS3" s="318"/>
      <c r="SXT3" s="318"/>
      <c r="SXU3" s="318"/>
      <c r="SXV3" s="318"/>
      <c r="SXW3" s="318"/>
      <c r="SXX3" s="318"/>
      <c r="SXY3" s="318"/>
      <c r="SXZ3" s="318"/>
      <c r="SYA3" s="318"/>
      <c r="SYB3" s="318"/>
      <c r="SYC3" s="318"/>
      <c r="SYD3" s="318"/>
      <c r="SYE3" s="318"/>
      <c r="SYF3" s="318"/>
      <c r="SYG3" s="318"/>
      <c r="SYH3" s="318"/>
      <c r="SYI3" s="318"/>
      <c r="SYJ3" s="318"/>
      <c r="SYK3" s="318"/>
      <c r="SYL3" s="318"/>
      <c r="SYM3" s="318"/>
      <c r="SYN3" s="318"/>
      <c r="SYO3" s="318"/>
      <c r="SYP3" s="318"/>
      <c r="SYQ3" s="318"/>
      <c r="SYR3" s="318"/>
      <c r="SYS3" s="318"/>
      <c r="SYT3" s="318"/>
      <c r="SYU3" s="318"/>
      <c r="SYV3" s="318"/>
      <c r="SYW3" s="318"/>
      <c r="SYX3" s="318"/>
      <c r="SYY3" s="318"/>
      <c r="SYZ3" s="318"/>
      <c r="SZA3" s="318"/>
      <c r="SZB3" s="318"/>
      <c r="SZC3" s="318"/>
      <c r="SZD3" s="318"/>
      <c r="SZE3" s="318"/>
      <c r="SZF3" s="318"/>
      <c r="SZG3" s="318"/>
      <c r="SZH3" s="318"/>
      <c r="SZI3" s="318"/>
      <c r="SZJ3" s="318"/>
      <c r="SZK3" s="318"/>
      <c r="SZL3" s="318"/>
      <c r="SZM3" s="318"/>
      <c r="SZN3" s="318"/>
      <c r="SZO3" s="318"/>
      <c r="SZP3" s="318"/>
      <c r="SZQ3" s="318"/>
      <c r="SZR3" s="318"/>
      <c r="SZS3" s="318"/>
      <c r="SZT3" s="318"/>
      <c r="SZU3" s="318"/>
      <c r="SZV3" s="318"/>
      <c r="SZW3" s="318"/>
      <c r="SZX3" s="318"/>
      <c r="SZY3" s="318"/>
      <c r="SZZ3" s="318"/>
      <c r="TAA3" s="318"/>
      <c r="TAB3" s="318"/>
      <c r="TAC3" s="318"/>
      <c r="TAD3" s="318"/>
      <c r="TAE3" s="318"/>
      <c r="TAF3" s="318"/>
      <c r="TAG3" s="318"/>
      <c r="TAH3" s="318"/>
      <c r="TAI3" s="318"/>
      <c r="TAJ3" s="318"/>
      <c r="TAK3" s="318"/>
      <c r="TAL3" s="318"/>
      <c r="TAM3" s="318"/>
      <c r="TAN3" s="318"/>
      <c r="TAO3" s="318"/>
      <c r="TAP3" s="318"/>
      <c r="TAQ3" s="318"/>
      <c r="TAR3" s="318"/>
      <c r="TAS3" s="318"/>
      <c r="TAT3" s="318"/>
      <c r="TAU3" s="318"/>
      <c r="TAV3" s="318"/>
      <c r="TAW3" s="318"/>
      <c r="TAX3" s="318"/>
      <c r="TAY3" s="318"/>
      <c r="TAZ3" s="318"/>
      <c r="TBA3" s="318"/>
      <c r="TBB3" s="318"/>
      <c r="TBC3" s="318"/>
      <c r="TBD3" s="318"/>
      <c r="TBE3" s="318"/>
      <c r="TBF3" s="318"/>
      <c r="TBG3" s="318"/>
      <c r="TBH3" s="318"/>
      <c r="TBI3" s="318"/>
      <c r="TBJ3" s="318"/>
      <c r="TBK3" s="318"/>
      <c r="TBL3" s="318"/>
      <c r="TBM3" s="318"/>
      <c r="TBN3" s="318"/>
      <c r="TBO3" s="318"/>
      <c r="TBP3" s="318"/>
      <c r="TBQ3" s="318"/>
      <c r="TBR3" s="318"/>
      <c r="TBS3" s="318"/>
      <c r="TBT3" s="318"/>
      <c r="TBU3" s="318"/>
      <c r="TBV3" s="318"/>
      <c r="TBW3" s="318"/>
      <c r="TBX3" s="318"/>
      <c r="TBY3" s="318"/>
      <c r="TBZ3" s="318"/>
      <c r="TCA3" s="318"/>
      <c r="TCB3" s="318"/>
      <c r="TCC3" s="318"/>
      <c r="TCD3" s="318"/>
      <c r="TCE3" s="318"/>
      <c r="TCF3" s="318"/>
      <c r="TCG3" s="318"/>
      <c r="TCH3" s="318"/>
      <c r="TCI3" s="318"/>
      <c r="TCJ3" s="318"/>
      <c r="TCK3" s="318"/>
      <c r="TCL3" s="318"/>
      <c r="TCM3" s="318"/>
      <c r="TCN3" s="318"/>
      <c r="TCO3" s="318"/>
      <c r="TCP3" s="318"/>
      <c r="TCQ3" s="318"/>
      <c r="TCR3" s="318"/>
      <c r="TCS3" s="318"/>
      <c r="TCT3" s="318"/>
      <c r="TCU3" s="318"/>
      <c r="TCV3" s="318"/>
      <c r="TCW3" s="318"/>
      <c r="TCX3" s="318"/>
      <c r="TCY3" s="318"/>
      <c r="TCZ3" s="318"/>
      <c r="TDA3" s="318"/>
      <c r="TDB3" s="318"/>
      <c r="TDC3" s="318"/>
      <c r="TDD3" s="318"/>
      <c r="TDE3" s="318"/>
      <c r="TDF3" s="318"/>
      <c r="TDG3" s="318"/>
      <c r="TDH3" s="318"/>
      <c r="TDI3" s="318"/>
      <c r="TDJ3" s="318"/>
      <c r="TDK3" s="318"/>
      <c r="TDL3" s="318"/>
      <c r="TDM3" s="318"/>
      <c r="TDN3" s="318"/>
      <c r="TDO3" s="318"/>
      <c r="TDP3" s="318"/>
      <c r="TDQ3" s="318"/>
      <c r="TDR3" s="318"/>
      <c r="TDS3" s="318"/>
      <c r="TDT3" s="318"/>
      <c r="TDU3" s="318"/>
      <c r="TDV3" s="318"/>
      <c r="TDW3" s="318"/>
      <c r="TDX3" s="318"/>
      <c r="TDY3" s="318"/>
      <c r="TDZ3" s="318"/>
      <c r="TEA3" s="318"/>
      <c r="TEB3" s="318"/>
      <c r="TEC3" s="318"/>
      <c r="TED3" s="318"/>
      <c r="TEE3" s="318"/>
      <c r="TEF3" s="318"/>
      <c r="TEG3" s="318"/>
      <c r="TEH3" s="318"/>
      <c r="TEI3" s="318"/>
      <c r="TEJ3" s="318"/>
      <c r="TEK3" s="318"/>
      <c r="TEL3" s="318"/>
      <c r="TEM3" s="318"/>
      <c r="TEN3" s="318"/>
      <c r="TEO3" s="318"/>
      <c r="TEP3" s="318"/>
      <c r="TEQ3" s="318"/>
      <c r="TER3" s="318"/>
      <c r="TES3" s="318"/>
      <c r="TET3" s="318"/>
      <c r="TEU3" s="318"/>
      <c r="TEV3" s="318"/>
      <c r="TEW3" s="318"/>
      <c r="TEX3" s="318"/>
      <c r="TEY3" s="318"/>
      <c r="TEZ3" s="318"/>
      <c r="TFA3" s="318"/>
      <c r="TFB3" s="318"/>
      <c r="TFC3" s="318"/>
      <c r="TFD3" s="318"/>
      <c r="TFE3" s="318"/>
      <c r="TFF3" s="318"/>
      <c r="TFG3" s="318"/>
      <c r="TFH3" s="318"/>
      <c r="TFI3" s="318"/>
      <c r="TFJ3" s="318"/>
      <c r="TFK3" s="318"/>
      <c r="TFL3" s="318"/>
      <c r="TFM3" s="318"/>
      <c r="TFN3" s="318"/>
      <c r="TFO3" s="318"/>
      <c r="TFP3" s="318"/>
      <c r="TFQ3" s="318"/>
      <c r="TFR3" s="318"/>
      <c r="TFS3" s="318"/>
      <c r="TFT3" s="318"/>
      <c r="TFU3" s="318"/>
      <c r="TFV3" s="318"/>
      <c r="TFW3" s="318"/>
      <c r="TFX3" s="318"/>
      <c r="TFY3" s="318"/>
      <c r="TFZ3" s="318"/>
      <c r="TGA3" s="318"/>
      <c r="TGB3" s="318"/>
      <c r="TGC3" s="318"/>
      <c r="TGD3" s="318"/>
      <c r="TGE3" s="318"/>
      <c r="TGF3" s="318"/>
      <c r="TGG3" s="318"/>
      <c r="TGH3" s="318"/>
      <c r="TGI3" s="318"/>
      <c r="TGJ3" s="318"/>
      <c r="TGK3" s="318"/>
      <c r="TGL3" s="318"/>
      <c r="TGM3" s="318"/>
      <c r="TGN3" s="318"/>
      <c r="TGO3" s="318"/>
      <c r="TGP3" s="318"/>
      <c r="TGQ3" s="318"/>
      <c r="TGR3" s="318"/>
      <c r="TGS3" s="318"/>
      <c r="TGT3" s="318"/>
      <c r="TGU3" s="318"/>
      <c r="TGV3" s="318"/>
      <c r="TGW3" s="318"/>
      <c r="TGX3" s="318"/>
      <c r="TGY3" s="318"/>
      <c r="TGZ3" s="318"/>
      <c r="THA3" s="318"/>
      <c r="THB3" s="318"/>
      <c r="THC3" s="318"/>
      <c r="THD3" s="318"/>
      <c r="THE3" s="318"/>
      <c r="THF3" s="318"/>
      <c r="THG3" s="318"/>
      <c r="THH3" s="318"/>
      <c r="THI3" s="318"/>
      <c r="THJ3" s="318"/>
      <c r="THK3" s="318"/>
      <c r="THL3" s="318"/>
      <c r="THM3" s="318"/>
      <c r="THN3" s="318"/>
      <c r="THO3" s="318"/>
      <c r="THP3" s="318"/>
      <c r="THQ3" s="318"/>
      <c r="THR3" s="318"/>
      <c r="THS3" s="318"/>
      <c r="THT3" s="318"/>
      <c r="THU3" s="318"/>
      <c r="THV3" s="318"/>
      <c r="THW3" s="318"/>
      <c r="THX3" s="318"/>
      <c r="THY3" s="318"/>
      <c r="THZ3" s="318"/>
      <c r="TIA3" s="318"/>
      <c r="TIB3" s="318"/>
      <c r="TIC3" s="318"/>
      <c r="TID3" s="318"/>
      <c r="TIE3" s="318"/>
      <c r="TIF3" s="318"/>
      <c r="TIG3" s="318"/>
      <c r="TIH3" s="318"/>
      <c r="TII3" s="318"/>
      <c r="TIJ3" s="318"/>
      <c r="TIK3" s="318"/>
      <c r="TIL3" s="318"/>
      <c r="TIM3" s="318"/>
      <c r="TIN3" s="318"/>
      <c r="TIO3" s="318"/>
      <c r="TIP3" s="318"/>
      <c r="TIQ3" s="318"/>
      <c r="TIR3" s="318"/>
      <c r="TIS3" s="318"/>
      <c r="TIT3" s="318"/>
      <c r="TIU3" s="318"/>
      <c r="TIV3" s="318"/>
      <c r="TIW3" s="318"/>
      <c r="TIX3" s="318"/>
      <c r="TIY3" s="318"/>
      <c r="TIZ3" s="318"/>
      <c r="TJA3" s="318"/>
      <c r="TJB3" s="318"/>
      <c r="TJC3" s="318"/>
      <c r="TJD3" s="318"/>
      <c r="TJE3" s="318"/>
      <c r="TJF3" s="318"/>
      <c r="TJG3" s="318"/>
      <c r="TJH3" s="318"/>
      <c r="TJI3" s="318"/>
      <c r="TJJ3" s="318"/>
      <c r="TJK3" s="318"/>
      <c r="TJL3" s="318"/>
      <c r="TJM3" s="318"/>
      <c r="TJN3" s="318"/>
      <c r="TJO3" s="318"/>
      <c r="TJP3" s="318"/>
      <c r="TJQ3" s="318"/>
      <c r="TJR3" s="318"/>
      <c r="TJS3" s="318"/>
      <c r="TJT3" s="318"/>
      <c r="TJU3" s="318"/>
      <c r="TJV3" s="318"/>
      <c r="TJW3" s="318"/>
      <c r="TJX3" s="318"/>
      <c r="TJY3" s="318"/>
      <c r="TJZ3" s="318"/>
      <c r="TKA3" s="318"/>
      <c r="TKB3" s="318"/>
      <c r="TKC3" s="318"/>
      <c r="TKD3" s="318"/>
      <c r="TKE3" s="318"/>
      <c r="TKF3" s="318"/>
      <c r="TKG3" s="318"/>
      <c r="TKH3" s="318"/>
      <c r="TKI3" s="318"/>
      <c r="TKJ3" s="318"/>
      <c r="TKK3" s="318"/>
      <c r="TKL3" s="318"/>
      <c r="TKM3" s="318"/>
      <c r="TKN3" s="318"/>
      <c r="TKO3" s="318"/>
      <c r="TKP3" s="318"/>
      <c r="TKQ3" s="318"/>
      <c r="TKR3" s="318"/>
      <c r="TKS3" s="318"/>
      <c r="TKT3" s="318"/>
      <c r="TKU3" s="318"/>
      <c r="TKV3" s="318"/>
      <c r="TKW3" s="318"/>
      <c r="TKX3" s="318"/>
      <c r="TKY3" s="318"/>
      <c r="TKZ3" s="318"/>
      <c r="TLA3" s="318"/>
      <c r="TLB3" s="318"/>
      <c r="TLC3" s="318"/>
      <c r="TLD3" s="318"/>
      <c r="TLE3" s="318"/>
      <c r="TLF3" s="318"/>
      <c r="TLG3" s="318"/>
      <c r="TLH3" s="318"/>
      <c r="TLI3" s="318"/>
      <c r="TLJ3" s="318"/>
      <c r="TLK3" s="318"/>
      <c r="TLL3" s="318"/>
      <c r="TLM3" s="318"/>
      <c r="TLN3" s="318"/>
      <c r="TLO3" s="318"/>
      <c r="TLP3" s="318"/>
      <c r="TLQ3" s="318"/>
      <c r="TLR3" s="318"/>
      <c r="TLS3" s="318"/>
      <c r="TLT3" s="318"/>
      <c r="TLU3" s="318"/>
      <c r="TLV3" s="318"/>
      <c r="TLW3" s="318"/>
      <c r="TLX3" s="318"/>
      <c r="TLY3" s="318"/>
      <c r="TLZ3" s="318"/>
      <c r="TMA3" s="318"/>
      <c r="TMB3" s="318"/>
      <c r="TMC3" s="318"/>
      <c r="TMD3" s="318"/>
      <c r="TME3" s="318"/>
      <c r="TMF3" s="318"/>
      <c r="TMG3" s="318"/>
      <c r="TMH3" s="318"/>
      <c r="TMI3" s="318"/>
      <c r="TMJ3" s="318"/>
      <c r="TMK3" s="318"/>
      <c r="TML3" s="318"/>
      <c r="TMM3" s="318"/>
      <c r="TMN3" s="318"/>
      <c r="TMO3" s="318"/>
      <c r="TMP3" s="318"/>
      <c r="TMQ3" s="318"/>
      <c r="TMR3" s="318"/>
      <c r="TMS3" s="318"/>
      <c r="TMT3" s="318"/>
      <c r="TMU3" s="318"/>
      <c r="TMV3" s="318"/>
      <c r="TMW3" s="318"/>
      <c r="TMX3" s="318"/>
      <c r="TMY3" s="318"/>
      <c r="TMZ3" s="318"/>
      <c r="TNA3" s="318"/>
      <c r="TNB3" s="318"/>
      <c r="TNC3" s="318"/>
      <c r="TND3" s="318"/>
      <c r="TNE3" s="318"/>
      <c r="TNF3" s="318"/>
      <c r="TNG3" s="318"/>
      <c r="TNH3" s="318"/>
      <c r="TNI3" s="318"/>
      <c r="TNJ3" s="318"/>
      <c r="TNK3" s="318"/>
      <c r="TNL3" s="318"/>
      <c r="TNM3" s="318"/>
      <c r="TNN3" s="318"/>
      <c r="TNO3" s="318"/>
      <c r="TNP3" s="318"/>
      <c r="TNQ3" s="318"/>
      <c r="TNR3" s="318"/>
      <c r="TNS3" s="318"/>
      <c r="TNT3" s="318"/>
      <c r="TNU3" s="318"/>
      <c r="TNV3" s="318"/>
      <c r="TNW3" s="318"/>
      <c r="TNX3" s="318"/>
      <c r="TNY3" s="318"/>
      <c r="TNZ3" s="318"/>
      <c r="TOA3" s="318"/>
      <c r="TOB3" s="318"/>
      <c r="TOC3" s="318"/>
      <c r="TOD3" s="318"/>
      <c r="TOE3" s="318"/>
      <c r="TOF3" s="318"/>
      <c r="TOG3" s="318"/>
      <c r="TOH3" s="318"/>
      <c r="TOI3" s="318"/>
      <c r="TOJ3" s="318"/>
      <c r="TOK3" s="318"/>
      <c r="TOL3" s="318"/>
      <c r="TOM3" s="318"/>
      <c r="TON3" s="318"/>
      <c r="TOO3" s="318"/>
      <c r="TOP3" s="318"/>
      <c r="TOQ3" s="318"/>
      <c r="TOR3" s="318"/>
      <c r="TOS3" s="318"/>
      <c r="TOT3" s="318"/>
      <c r="TOU3" s="318"/>
      <c r="TOV3" s="318"/>
      <c r="TOW3" s="318"/>
      <c r="TOX3" s="318"/>
      <c r="TOY3" s="318"/>
      <c r="TOZ3" s="318"/>
      <c r="TPA3" s="318"/>
      <c r="TPB3" s="318"/>
      <c r="TPC3" s="318"/>
      <c r="TPD3" s="318"/>
      <c r="TPE3" s="318"/>
      <c r="TPF3" s="318"/>
      <c r="TPG3" s="318"/>
      <c r="TPH3" s="318"/>
      <c r="TPI3" s="318"/>
      <c r="TPJ3" s="318"/>
      <c r="TPK3" s="318"/>
      <c r="TPL3" s="318"/>
      <c r="TPM3" s="318"/>
      <c r="TPN3" s="318"/>
      <c r="TPO3" s="318"/>
      <c r="TPP3" s="318"/>
      <c r="TPQ3" s="318"/>
      <c r="TPR3" s="318"/>
      <c r="TPS3" s="318"/>
      <c r="TPT3" s="318"/>
      <c r="TPU3" s="318"/>
      <c r="TPV3" s="318"/>
      <c r="TPW3" s="318"/>
      <c r="TPX3" s="318"/>
      <c r="TPY3" s="318"/>
      <c r="TPZ3" s="318"/>
      <c r="TQA3" s="318"/>
      <c r="TQB3" s="318"/>
      <c r="TQC3" s="318"/>
      <c r="TQD3" s="318"/>
      <c r="TQE3" s="318"/>
      <c r="TQF3" s="318"/>
      <c r="TQG3" s="318"/>
      <c r="TQH3" s="318"/>
      <c r="TQI3" s="318"/>
      <c r="TQJ3" s="318"/>
      <c r="TQK3" s="318"/>
      <c r="TQL3" s="318"/>
      <c r="TQM3" s="318"/>
      <c r="TQN3" s="318"/>
      <c r="TQO3" s="318"/>
      <c r="TQP3" s="318"/>
      <c r="TQQ3" s="318"/>
      <c r="TQR3" s="318"/>
      <c r="TQS3" s="318"/>
      <c r="TQT3" s="318"/>
      <c r="TQU3" s="318"/>
      <c r="TQV3" s="318"/>
      <c r="TQW3" s="318"/>
      <c r="TQX3" s="318"/>
      <c r="TQY3" s="318"/>
      <c r="TQZ3" s="318"/>
      <c r="TRA3" s="318"/>
      <c r="TRB3" s="318"/>
      <c r="TRC3" s="318"/>
      <c r="TRD3" s="318"/>
      <c r="TRE3" s="318"/>
      <c r="TRF3" s="318"/>
      <c r="TRG3" s="318"/>
      <c r="TRH3" s="318"/>
      <c r="TRI3" s="318"/>
      <c r="TRJ3" s="318"/>
      <c r="TRK3" s="318"/>
      <c r="TRL3" s="318"/>
      <c r="TRM3" s="318"/>
      <c r="TRN3" s="318"/>
      <c r="TRO3" s="318"/>
      <c r="TRP3" s="318"/>
      <c r="TRQ3" s="318"/>
      <c r="TRR3" s="318"/>
      <c r="TRS3" s="318"/>
      <c r="TRT3" s="318"/>
      <c r="TRU3" s="318"/>
      <c r="TRV3" s="318"/>
      <c r="TRW3" s="318"/>
      <c r="TRX3" s="318"/>
      <c r="TRY3" s="318"/>
      <c r="TRZ3" s="318"/>
      <c r="TSA3" s="318"/>
      <c r="TSB3" s="318"/>
      <c r="TSC3" s="318"/>
      <c r="TSD3" s="318"/>
      <c r="TSE3" s="318"/>
      <c r="TSF3" s="318"/>
      <c r="TSG3" s="318"/>
      <c r="TSH3" s="318"/>
      <c r="TSI3" s="318"/>
      <c r="TSJ3" s="318"/>
      <c r="TSK3" s="318"/>
      <c r="TSL3" s="318"/>
      <c r="TSM3" s="318"/>
      <c r="TSN3" s="318"/>
      <c r="TSO3" s="318"/>
      <c r="TSP3" s="318"/>
      <c r="TSQ3" s="318"/>
      <c r="TSR3" s="318"/>
      <c r="TSS3" s="318"/>
      <c r="TST3" s="318"/>
      <c r="TSU3" s="318"/>
      <c r="TSV3" s="318"/>
      <c r="TSW3" s="318"/>
      <c r="TSX3" s="318"/>
      <c r="TSY3" s="318"/>
      <c r="TSZ3" s="318"/>
      <c r="TTA3" s="318"/>
      <c r="TTB3" s="318"/>
      <c r="TTC3" s="318"/>
      <c r="TTD3" s="318"/>
      <c r="TTE3" s="318"/>
      <c r="TTF3" s="318"/>
      <c r="TTG3" s="318"/>
      <c r="TTH3" s="318"/>
      <c r="TTI3" s="318"/>
      <c r="TTJ3" s="318"/>
      <c r="TTK3" s="318"/>
      <c r="TTL3" s="318"/>
      <c r="TTM3" s="318"/>
      <c r="TTN3" s="318"/>
      <c r="TTO3" s="318"/>
      <c r="TTP3" s="318"/>
      <c r="TTQ3" s="318"/>
      <c r="TTR3" s="318"/>
      <c r="TTS3" s="318"/>
      <c r="TTT3" s="318"/>
      <c r="TTU3" s="318"/>
      <c r="TTV3" s="318"/>
      <c r="TTW3" s="318"/>
      <c r="TTX3" s="318"/>
      <c r="TTY3" s="318"/>
      <c r="TTZ3" s="318"/>
      <c r="TUA3" s="318"/>
      <c r="TUB3" s="318"/>
      <c r="TUC3" s="318"/>
      <c r="TUD3" s="318"/>
      <c r="TUE3" s="318"/>
      <c r="TUF3" s="318"/>
      <c r="TUG3" s="318"/>
      <c r="TUH3" s="318"/>
      <c r="TUI3" s="318"/>
      <c r="TUJ3" s="318"/>
      <c r="TUK3" s="318"/>
      <c r="TUL3" s="318"/>
      <c r="TUM3" s="318"/>
      <c r="TUN3" s="318"/>
      <c r="TUO3" s="318"/>
      <c r="TUP3" s="318"/>
      <c r="TUQ3" s="318"/>
      <c r="TUR3" s="318"/>
      <c r="TUS3" s="318"/>
      <c r="TUT3" s="318"/>
      <c r="TUU3" s="318"/>
      <c r="TUV3" s="318"/>
      <c r="TUW3" s="318"/>
      <c r="TUX3" s="318"/>
      <c r="TUY3" s="318"/>
      <c r="TUZ3" s="318"/>
      <c r="TVA3" s="318"/>
      <c r="TVB3" s="318"/>
      <c r="TVC3" s="318"/>
      <c r="TVD3" s="318"/>
      <c r="TVE3" s="318"/>
      <c r="TVF3" s="318"/>
      <c r="TVG3" s="318"/>
      <c r="TVH3" s="318"/>
      <c r="TVI3" s="318"/>
      <c r="TVJ3" s="318"/>
      <c r="TVK3" s="318"/>
      <c r="TVL3" s="318"/>
      <c r="TVM3" s="318"/>
      <c r="TVN3" s="318"/>
      <c r="TVO3" s="318"/>
      <c r="TVP3" s="318"/>
      <c r="TVQ3" s="318"/>
      <c r="TVR3" s="318"/>
      <c r="TVS3" s="318"/>
      <c r="TVT3" s="318"/>
      <c r="TVU3" s="318"/>
      <c r="TVV3" s="318"/>
      <c r="TVW3" s="318"/>
      <c r="TVX3" s="318"/>
      <c r="TVY3" s="318"/>
      <c r="TVZ3" s="318"/>
      <c r="TWA3" s="318"/>
      <c r="TWB3" s="318"/>
      <c r="TWC3" s="318"/>
      <c r="TWD3" s="318"/>
      <c r="TWE3" s="318"/>
      <c r="TWF3" s="318"/>
      <c r="TWG3" s="318"/>
      <c r="TWH3" s="318"/>
      <c r="TWI3" s="318"/>
      <c r="TWJ3" s="318"/>
      <c r="TWK3" s="318"/>
      <c r="TWL3" s="318"/>
      <c r="TWM3" s="318"/>
      <c r="TWN3" s="318"/>
      <c r="TWO3" s="318"/>
      <c r="TWP3" s="318"/>
      <c r="TWQ3" s="318"/>
      <c r="TWR3" s="318"/>
      <c r="TWS3" s="318"/>
      <c r="TWT3" s="318"/>
      <c r="TWU3" s="318"/>
      <c r="TWV3" s="318"/>
      <c r="TWW3" s="318"/>
      <c r="TWX3" s="318"/>
      <c r="TWY3" s="318"/>
      <c r="TWZ3" s="318"/>
      <c r="TXA3" s="318"/>
      <c r="TXB3" s="318"/>
      <c r="TXC3" s="318"/>
      <c r="TXD3" s="318"/>
      <c r="TXE3" s="318"/>
      <c r="TXF3" s="318"/>
      <c r="TXG3" s="318"/>
      <c r="TXH3" s="318"/>
      <c r="TXI3" s="318"/>
      <c r="TXJ3" s="318"/>
      <c r="TXK3" s="318"/>
      <c r="TXL3" s="318"/>
      <c r="TXM3" s="318"/>
      <c r="TXN3" s="318"/>
      <c r="TXO3" s="318"/>
      <c r="TXP3" s="318"/>
      <c r="TXQ3" s="318"/>
      <c r="TXR3" s="318"/>
      <c r="TXS3" s="318"/>
      <c r="TXT3" s="318"/>
      <c r="TXU3" s="318"/>
      <c r="TXV3" s="318"/>
      <c r="TXW3" s="318"/>
      <c r="TXX3" s="318"/>
      <c r="TXY3" s="318"/>
      <c r="TXZ3" s="318"/>
      <c r="TYA3" s="318"/>
      <c r="TYB3" s="318"/>
      <c r="TYC3" s="318"/>
      <c r="TYD3" s="318"/>
      <c r="TYE3" s="318"/>
      <c r="TYF3" s="318"/>
      <c r="TYG3" s="318"/>
      <c r="TYH3" s="318"/>
      <c r="TYI3" s="318"/>
      <c r="TYJ3" s="318"/>
      <c r="TYK3" s="318"/>
      <c r="TYL3" s="318"/>
      <c r="TYM3" s="318"/>
      <c r="TYN3" s="318"/>
      <c r="TYO3" s="318"/>
      <c r="TYP3" s="318"/>
      <c r="TYQ3" s="318"/>
      <c r="TYR3" s="318"/>
      <c r="TYS3" s="318"/>
      <c r="TYT3" s="318"/>
      <c r="TYU3" s="318"/>
      <c r="TYV3" s="318"/>
      <c r="TYW3" s="318"/>
      <c r="TYX3" s="318"/>
      <c r="TYY3" s="318"/>
      <c r="TYZ3" s="318"/>
      <c r="TZA3" s="318"/>
      <c r="TZB3" s="318"/>
      <c r="TZC3" s="318"/>
      <c r="TZD3" s="318"/>
      <c r="TZE3" s="318"/>
      <c r="TZF3" s="318"/>
      <c r="TZG3" s="318"/>
      <c r="TZH3" s="318"/>
      <c r="TZI3" s="318"/>
      <c r="TZJ3" s="318"/>
      <c r="TZK3" s="318"/>
      <c r="TZL3" s="318"/>
      <c r="TZM3" s="318"/>
      <c r="TZN3" s="318"/>
      <c r="TZO3" s="318"/>
      <c r="TZP3" s="318"/>
      <c r="TZQ3" s="318"/>
      <c r="TZR3" s="318"/>
      <c r="TZS3" s="318"/>
      <c r="TZT3" s="318"/>
      <c r="TZU3" s="318"/>
      <c r="TZV3" s="318"/>
      <c r="TZW3" s="318"/>
      <c r="TZX3" s="318"/>
      <c r="TZY3" s="318"/>
      <c r="TZZ3" s="318"/>
      <c r="UAA3" s="318"/>
      <c r="UAB3" s="318"/>
      <c r="UAC3" s="318"/>
      <c r="UAD3" s="318"/>
      <c r="UAE3" s="318"/>
      <c r="UAF3" s="318"/>
      <c r="UAG3" s="318"/>
      <c r="UAH3" s="318"/>
      <c r="UAI3" s="318"/>
      <c r="UAJ3" s="318"/>
      <c r="UAK3" s="318"/>
      <c r="UAL3" s="318"/>
      <c r="UAM3" s="318"/>
      <c r="UAN3" s="318"/>
      <c r="UAO3" s="318"/>
      <c r="UAP3" s="318"/>
      <c r="UAQ3" s="318"/>
      <c r="UAR3" s="318"/>
      <c r="UAS3" s="318"/>
      <c r="UAT3" s="318"/>
      <c r="UAU3" s="318"/>
      <c r="UAV3" s="318"/>
      <c r="UAW3" s="318"/>
      <c r="UAX3" s="318"/>
      <c r="UAY3" s="318"/>
      <c r="UAZ3" s="318"/>
      <c r="UBA3" s="318"/>
      <c r="UBB3" s="318"/>
      <c r="UBC3" s="318"/>
      <c r="UBD3" s="318"/>
      <c r="UBE3" s="318"/>
      <c r="UBF3" s="318"/>
      <c r="UBG3" s="318"/>
      <c r="UBH3" s="318"/>
      <c r="UBI3" s="318"/>
      <c r="UBJ3" s="318"/>
      <c r="UBK3" s="318"/>
      <c r="UBL3" s="318"/>
      <c r="UBM3" s="318"/>
      <c r="UBN3" s="318"/>
      <c r="UBO3" s="318"/>
      <c r="UBP3" s="318"/>
      <c r="UBQ3" s="318"/>
      <c r="UBR3" s="318"/>
      <c r="UBS3" s="318"/>
      <c r="UBT3" s="318"/>
      <c r="UBU3" s="318"/>
      <c r="UBV3" s="318"/>
      <c r="UBW3" s="318"/>
      <c r="UBX3" s="318"/>
      <c r="UBY3" s="318"/>
      <c r="UBZ3" s="318"/>
      <c r="UCA3" s="318"/>
      <c r="UCB3" s="318"/>
      <c r="UCC3" s="318"/>
      <c r="UCD3" s="318"/>
      <c r="UCE3" s="318"/>
      <c r="UCF3" s="318"/>
      <c r="UCG3" s="318"/>
      <c r="UCH3" s="318"/>
      <c r="UCI3" s="318"/>
      <c r="UCJ3" s="318"/>
      <c r="UCK3" s="318"/>
      <c r="UCL3" s="318"/>
      <c r="UCM3" s="318"/>
      <c r="UCN3" s="318"/>
      <c r="UCO3" s="318"/>
      <c r="UCP3" s="318"/>
      <c r="UCQ3" s="318"/>
      <c r="UCR3" s="318"/>
      <c r="UCS3" s="318"/>
      <c r="UCT3" s="318"/>
      <c r="UCU3" s="318"/>
      <c r="UCV3" s="318"/>
      <c r="UCW3" s="318"/>
      <c r="UCX3" s="318"/>
      <c r="UCY3" s="318"/>
      <c r="UCZ3" s="318"/>
      <c r="UDA3" s="318"/>
      <c r="UDB3" s="318"/>
      <c r="UDC3" s="318"/>
      <c r="UDD3" s="318"/>
      <c r="UDE3" s="318"/>
      <c r="UDF3" s="318"/>
      <c r="UDG3" s="318"/>
      <c r="UDH3" s="318"/>
      <c r="UDI3" s="318"/>
      <c r="UDJ3" s="318"/>
      <c r="UDK3" s="318"/>
      <c r="UDL3" s="318"/>
      <c r="UDM3" s="318"/>
      <c r="UDN3" s="318"/>
      <c r="UDO3" s="318"/>
      <c r="UDP3" s="318"/>
      <c r="UDQ3" s="318"/>
      <c r="UDR3" s="318"/>
      <c r="UDS3" s="318"/>
      <c r="UDT3" s="318"/>
      <c r="UDU3" s="318"/>
      <c r="UDV3" s="318"/>
      <c r="UDW3" s="318"/>
      <c r="UDX3" s="318"/>
      <c r="UDY3" s="318"/>
      <c r="UDZ3" s="318"/>
      <c r="UEA3" s="318"/>
      <c r="UEB3" s="318"/>
      <c r="UEC3" s="318"/>
      <c r="UED3" s="318"/>
      <c r="UEE3" s="318"/>
      <c r="UEF3" s="318"/>
      <c r="UEG3" s="318"/>
      <c r="UEH3" s="318"/>
      <c r="UEI3" s="318"/>
      <c r="UEJ3" s="318"/>
      <c r="UEK3" s="318"/>
      <c r="UEL3" s="318"/>
      <c r="UEM3" s="318"/>
      <c r="UEN3" s="318"/>
      <c r="UEO3" s="318"/>
      <c r="UEP3" s="318"/>
      <c r="UEQ3" s="318"/>
      <c r="UER3" s="318"/>
      <c r="UES3" s="318"/>
      <c r="UET3" s="318"/>
      <c r="UEU3" s="318"/>
      <c r="UEV3" s="318"/>
      <c r="UEW3" s="318"/>
      <c r="UEX3" s="318"/>
      <c r="UEY3" s="318"/>
      <c r="UEZ3" s="318"/>
      <c r="UFA3" s="318"/>
      <c r="UFB3" s="318"/>
      <c r="UFC3" s="318"/>
      <c r="UFD3" s="318"/>
      <c r="UFE3" s="318"/>
      <c r="UFF3" s="318"/>
      <c r="UFG3" s="318"/>
      <c r="UFH3" s="318"/>
      <c r="UFI3" s="318"/>
      <c r="UFJ3" s="318"/>
      <c r="UFK3" s="318"/>
      <c r="UFL3" s="318"/>
      <c r="UFM3" s="318"/>
      <c r="UFN3" s="318"/>
      <c r="UFO3" s="318"/>
      <c r="UFP3" s="318"/>
      <c r="UFQ3" s="318"/>
      <c r="UFR3" s="318"/>
      <c r="UFS3" s="318"/>
      <c r="UFT3" s="318"/>
      <c r="UFU3" s="318"/>
      <c r="UFV3" s="318"/>
      <c r="UFW3" s="318"/>
      <c r="UFX3" s="318"/>
      <c r="UFY3" s="318"/>
      <c r="UFZ3" s="318"/>
      <c r="UGA3" s="318"/>
      <c r="UGB3" s="318"/>
      <c r="UGC3" s="318"/>
      <c r="UGD3" s="318"/>
      <c r="UGE3" s="318"/>
      <c r="UGF3" s="318"/>
      <c r="UGG3" s="318"/>
      <c r="UGH3" s="318"/>
      <c r="UGI3" s="318"/>
      <c r="UGJ3" s="318"/>
      <c r="UGK3" s="318"/>
      <c r="UGL3" s="318"/>
      <c r="UGM3" s="318"/>
      <c r="UGN3" s="318"/>
      <c r="UGO3" s="318"/>
      <c r="UGP3" s="318"/>
      <c r="UGQ3" s="318"/>
      <c r="UGR3" s="318"/>
      <c r="UGS3" s="318"/>
      <c r="UGT3" s="318"/>
      <c r="UGU3" s="318"/>
      <c r="UGV3" s="318"/>
      <c r="UGW3" s="318"/>
      <c r="UGX3" s="318"/>
      <c r="UGY3" s="318"/>
      <c r="UGZ3" s="318"/>
      <c r="UHA3" s="318"/>
      <c r="UHB3" s="318"/>
      <c r="UHC3" s="318"/>
      <c r="UHD3" s="318"/>
      <c r="UHE3" s="318"/>
      <c r="UHF3" s="318"/>
      <c r="UHG3" s="318"/>
      <c r="UHH3" s="318"/>
      <c r="UHI3" s="318"/>
      <c r="UHJ3" s="318"/>
      <c r="UHK3" s="318"/>
      <c r="UHL3" s="318"/>
      <c r="UHM3" s="318"/>
      <c r="UHN3" s="318"/>
      <c r="UHO3" s="318"/>
      <c r="UHP3" s="318"/>
      <c r="UHQ3" s="318"/>
      <c r="UHR3" s="318"/>
      <c r="UHS3" s="318"/>
      <c r="UHT3" s="318"/>
      <c r="UHU3" s="318"/>
      <c r="UHV3" s="318"/>
      <c r="UHW3" s="318"/>
      <c r="UHX3" s="318"/>
      <c r="UHY3" s="318"/>
      <c r="UHZ3" s="318"/>
      <c r="UIA3" s="318"/>
      <c r="UIB3" s="318"/>
      <c r="UIC3" s="318"/>
      <c r="UID3" s="318"/>
      <c r="UIE3" s="318"/>
      <c r="UIF3" s="318"/>
      <c r="UIG3" s="318"/>
      <c r="UIH3" s="318"/>
      <c r="UII3" s="318"/>
      <c r="UIJ3" s="318"/>
      <c r="UIK3" s="318"/>
      <c r="UIL3" s="318"/>
      <c r="UIM3" s="318"/>
      <c r="UIN3" s="318"/>
      <c r="UIO3" s="318"/>
      <c r="UIP3" s="318"/>
      <c r="UIQ3" s="318"/>
      <c r="UIR3" s="318"/>
      <c r="UIS3" s="318"/>
      <c r="UIT3" s="318"/>
      <c r="UIU3" s="318"/>
      <c r="UIV3" s="318"/>
      <c r="UIW3" s="318"/>
      <c r="UIX3" s="318"/>
      <c r="UIY3" s="318"/>
      <c r="UIZ3" s="318"/>
      <c r="UJA3" s="318"/>
      <c r="UJB3" s="318"/>
      <c r="UJC3" s="318"/>
      <c r="UJD3" s="318"/>
      <c r="UJE3" s="318"/>
      <c r="UJF3" s="318"/>
      <c r="UJG3" s="318"/>
      <c r="UJH3" s="318"/>
      <c r="UJI3" s="318"/>
      <c r="UJJ3" s="318"/>
      <c r="UJK3" s="318"/>
      <c r="UJL3" s="318"/>
      <c r="UJM3" s="318"/>
      <c r="UJN3" s="318"/>
      <c r="UJO3" s="318"/>
      <c r="UJP3" s="318"/>
      <c r="UJQ3" s="318"/>
      <c r="UJR3" s="318"/>
      <c r="UJS3" s="318"/>
      <c r="UJT3" s="318"/>
      <c r="UJU3" s="318"/>
      <c r="UJV3" s="318"/>
      <c r="UJW3" s="318"/>
      <c r="UJX3" s="318"/>
      <c r="UJY3" s="318"/>
      <c r="UJZ3" s="318"/>
      <c r="UKA3" s="318"/>
      <c r="UKB3" s="318"/>
      <c r="UKC3" s="318"/>
      <c r="UKD3" s="318"/>
      <c r="UKE3" s="318"/>
      <c r="UKF3" s="318"/>
      <c r="UKG3" s="318"/>
      <c r="UKH3" s="318"/>
      <c r="UKI3" s="318"/>
      <c r="UKJ3" s="318"/>
      <c r="UKK3" s="318"/>
      <c r="UKL3" s="318"/>
      <c r="UKM3" s="318"/>
      <c r="UKN3" s="318"/>
      <c r="UKO3" s="318"/>
      <c r="UKP3" s="318"/>
      <c r="UKQ3" s="318"/>
      <c r="UKR3" s="318"/>
      <c r="UKS3" s="318"/>
      <c r="UKT3" s="318"/>
      <c r="UKU3" s="318"/>
      <c r="UKV3" s="318"/>
      <c r="UKW3" s="318"/>
      <c r="UKX3" s="318"/>
      <c r="UKY3" s="318"/>
      <c r="UKZ3" s="318"/>
      <c r="ULA3" s="318"/>
      <c r="ULB3" s="318"/>
      <c r="ULC3" s="318"/>
      <c r="ULD3" s="318"/>
      <c r="ULE3" s="318"/>
      <c r="ULF3" s="318"/>
      <c r="ULG3" s="318"/>
      <c r="ULH3" s="318"/>
      <c r="ULI3" s="318"/>
      <c r="ULJ3" s="318"/>
      <c r="ULK3" s="318"/>
      <c r="ULL3" s="318"/>
      <c r="ULM3" s="318"/>
      <c r="ULN3" s="318"/>
      <c r="ULO3" s="318"/>
      <c r="ULP3" s="318"/>
      <c r="ULQ3" s="318"/>
      <c r="ULR3" s="318"/>
      <c r="ULS3" s="318"/>
      <c r="ULT3" s="318"/>
      <c r="ULU3" s="318"/>
      <c r="ULV3" s="318"/>
      <c r="ULW3" s="318"/>
      <c r="ULX3" s="318"/>
      <c r="ULY3" s="318"/>
      <c r="ULZ3" s="318"/>
      <c r="UMA3" s="318"/>
      <c r="UMB3" s="318"/>
      <c r="UMC3" s="318"/>
      <c r="UMD3" s="318"/>
      <c r="UME3" s="318"/>
      <c r="UMF3" s="318"/>
      <c r="UMG3" s="318"/>
      <c r="UMH3" s="318"/>
      <c r="UMI3" s="318"/>
      <c r="UMJ3" s="318"/>
      <c r="UMK3" s="318"/>
      <c r="UML3" s="318"/>
      <c r="UMM3" s="318"/>
      <c r="UMN3" s="318"/>
      <c r="UMO3" s="318"/>
      <c r="UMP3" s="318"/>
      <c r="UMQ3" s="318"/>
      <c r="UMR3" s="318"/>
      <c r="UMS3" s="318"/>
      <c r="UMT3" s="318"/>
      <c r="UMU3" s="318"/>
      <c r="UMV3" s="318"/>
      <c r="UMW3" s="318"/>
      <c r="UMX3" s="318"/>
      <c r="UMY3" s="318"/>
      <c r="UMZ3" s="318"/>
      <c r="UNA3" s="318"/>
      <c r="UNB3" s="318"/>
      <c r="UNC3" s="318"/>
      <c r="UND3" s="318"/>
      <c r="UNE3" s="318"/>
      <c r="UNF3" s="318"/>
      <c r="UNG3" s="318"/>
      <c r="UNH3" s="318"/>
      <c r="UNI3" s="318"/>
      <c r="UNJ3" s="318"/>
      <c r="UNK3" s="318"/>
      <c r="UNL3" s="318"/>
      <c r="UNM3" s="318"/>
      <c r="UNN3" s="318"/>
      <c r="UNO3" s="318"/>
      <c r="UNP3" s="318"/>
      <c r="UNQ3" s="318"/>
      <c r="UNR3" s="318"/>
      <c r="UNS3" s="318"/>
      <c r="UNT3" s="318"/>
      <c r="UNU3" s="318"/>
      <c r="UNV3" s="318"/>
      <c r="UNW3" s="318"/>
      <c r="UNX3" s="318"/>
      <c r="UNY3" s="318"/>
      <c r="UNZ3" s="318"/>
      <c r="UOA3" s="318"/>
      <c r="UOB3" s="318"/>
      <c r="UOC3" s="318"/>
      <c r="UOD3" s="318"/>
      <c r="UOE3" s="318"/>
      <c r="UOF3" s="318"/>
      <c r="UOG3" s="318"/>
      <c r="UOH3" s="318"/>
      <c r="UOI3" s="318"/>
      <c r="UOJ3" s="318"/>
      <c r="UOK3" s="318"/>
      <c r="UOL3" s="318"/>
      <c r="UOM3" s="318"/>
      <c r="UON3" s="318"/>
      <c r="UOO3" s="318"/>
      <c r="UOP3" s="318"/>
      <c r="UOQ3" s="318"/>
      <c r="UOR3" s="318"/>
      <c r="UOS3" s="318"/>
      <c r="UOT3" s="318"/>
      <c r="UOU3" s="318"/>
      <c r="UOV3" s="318"/>
      <c r="UOW3" s="318"/>
      <c r="UOX3" s="318"/>
      <c r="UOY3" s="318"/>
      <c r="UOZ3" s="318"/>
      <c r="UPA3" s="318"/>
      <c r="UPB3" s="318"/>
      <c r="UPC3" s="318"/>
      <c r="UPD3" s="318"/>
      <c r="UPE3" s="318"/>
      <c r="UPF3" s="318"/>
      <c r="UPG3" s="318"/>
      <c r="UPH3" s="318"/>
      <c r="UPI3" s="318"/>
      <c r="UPJ3" s="318"/>
      <c r="UPK3" s="318"/>
      <c r="UPL3" s="318"/>
      <c r="UPM3" s="318"/>
      <c r="UPN3" s="318"/>
      <c r="UPO3" s="318"/>
      <c r="UPP3" s="318"/>
      <c r="UPQ3" s="318"/>
      <c r="UPR3" s="318"/>
      <c r="UPS3" s="318"/>
      <c r="UPT3" s="318"/>
      <c r="UPU3" s="318"/>
      <c r="UPV3" s="318"/>
      <c r="UPW3" s="318"/>
      <c r="UPX3" s="318"/>
      <c r="UPY3" s="318"/>
      <c r="UPZ3" s="318"/>
      <c r="UQA3" s="318"/>
      <c r="UQB3" s="318"/>
      <c r="UQC3" s="318"/>
      <c r="UQD3" s="318"/>
      <c r="UQE3" s="318"/>
      <c r="UQF3" s="318"/>
      <c r="UQG3" s="318"/>
      <c r="UQH3" s="318"/>
      <c r="UQI3" s="318"/>
      <c r="UQJ3" s="318"/>
      <c r="UQK3" s="318"/>
      <c r="UQL3" s="318"/>
      <c r="UQM3" s="318"/>
      <c r="UQN3" s="318"/>
      <c r="UQO3" s="318"/>
      <c r="UQP3" s="318"/>
      <c r="UQQ3" s="318"/>
      <c r="UQR3" s="318"/>
      <c r="UQS3" s="318"/>
      <c r="UQT3" s="318"/>
      <c r="UQU3" s="318"/>
      <c r="UQV3" s="318"/>
      <c r="UQW3" s="318"/>
      <c r="UQX3" s="318"/>
      <c r="UQY3" s="318"/>
      <c r="UQZ3" s="318"/>
      <c r="URA3" s="318"/>
      <c r="URB3" s="318"/>
      <c r="URC3" s="318"/>
      <c r="URD3" s="318"/>
      <c r="URE3" s="318"/>
      <c r="URF3" s="318"/>
      <c r="URG3" s="318"/>
      <c r="URH3" s="318"/>
      <c r="URI3" s="318"/>
      <c r="URJ3" s="318"/>
      <c r="URK3" s="318"/>
      <c r="URL3" s="318"/>
      <c r="URM3" s="318"/>
      <c r="URN3" s="318"/>
      <c r="URO3" s="318"/>
      <c r="URP3" s="318"/>
      <c r="URQ3" s="318"/>
      <c r="URR3" s="318"/>
      <c r="URS3" s="318"/>
      <c r="URT3" s="318"/>
      <c r="URU3" s="318"/>
      <c r="URV3" s="318"/>
      <c r="URW3" s="318"/>
      <c r="URX3" s="318"/>
      <c r="URY3" s="318"/>
      <c r="URZ3" s="318"/>
      <c r="USA3" s="318"/>
      <c r="USB3" s="318"/>
      <c r="USC3" s="318"/>
      <c r="USD3" s="318"/>
      <c r="USE3" s="318"/>
      <c r="USF3" s="318"/>
      <c r="USG3" s="318"/>
      <c r="USH3" s="318"/>
      <c r="USI3" s="318"/>
      <c r="USJ3" s="318"/>
      <c r="USK3" s="318"/>
      <c r="USL3" s="318"/>
      <c r="USM3" s="318"/>
      <c r="USN3" s="318"/>
      <c r="USO3" s="318"/>
      <c r="USP3" s="318"/>
      <c r="USQ3" s="318"/>
      <c r="USR3" s="318"/>
      <c r="USS3" s="318"/>
      <c r="UST3" s="318"/>
      <c r="USU3" s="318"/>
      <c r="USV3" s="318"/>
      <c r="USW3" s="318"/>
      <c r="USX3" s="318"/>
      <c r="USY3" s="318"/>
      <c r="USZ3" s="318"/>
      <c r="UTA3" s="318"/>
      <c r="UTB3" s="318"/>
      <c r="UTC3" s="318"/>
      <c r="UTD3" s="318"/>
      <c r="UTE3" s="318"/>
      <c r="UTF3" s="318"/>
      <c r="UTG3" s="318"/>
      <c r="UTH3" s="318"/>
      <c r="UTI3" s="318"/>
      <c r="UTJ3" s="318"/>
      <c r="UTK3" s="318"/>
      <c r="UTL3" s="318"/>
      <c r="UTM3" s="318"/>
      <c r="UTN3" s="318"/>
      <c r="UTO3" s="318"/>
      <c r="UTP3" s="318"/>
      <c r="UTQ3" s="318"/>
      <c r="UTR3" s="318"/>
      <c r="UTS3" s="318"/>
      <c r="UTT3" s="318"/>
      <c r="UTU3" s="318"/>
      <c r="UTV3" s="318"/>
      <c r="UTW3" s="318"/>
      <c r="UTX3" s="318"/>
      <c r="UTY3" s="318"/>
      <c r="UTZ3" s="318"/>
      <c r="UUA3" s="318"/>
      <c r="UUB3" s="318"/>
      <c r="UUC3" s="318"/>
      <c r="UUD3" s="318"/>
      <c r="UUE3" s="318"/>
      <c r="UUF3" s="318"/>
      <c r="UUG3" s="318"/>
      <c r="UUH3" s="318"/>
      <c r="UUI3" s="318"/>
      <c r="UUJ3" s="318"/>
      <c r="UUK3" s="318"/>
      <c r="UUL3" s="318"/>
      <c r="UUM3" s="318"/>
      <c r="UUN3" s="318"/>
      <c r="UUO3" s="318"/>
      <c r="UUP3" s="318"/>
      <c r="UUQ3" s="318"/>
      <c r="UUR3" s="318"/>
      <c r="UUS3" s="318"/>
      <c r="UUT3" s="318"/>
      <c r="UUU3" s="318"/>
      <c r="UUV3" s="318"/>
      <c r="UUW3" s="318"/>
      <c r="UUX3" s="318"/>
      <c r="UUY3" s="318"/>
      <c r="UUZ3" s="318"/>
      <c r="UVA3" s="318"/>
      <c r="UVB3" s="318"/>
      <c r="UVC3" s="318"/>
      <c r="UVD3" s="318"/>
      <c r="UVE3" s="318"/>
      <c r="UVF3" s="318"/>
      <c r="UVG3" s="318"/>
      <c r="UVH3" s="318"/>
      <c r="UVI3" s="318"/>
      <c r="UVJ3" s="318"/>
      <c r="UVK3" s="318"/>
      <c r="UVL3" s="318"/>
      <c r="UVM3" s="318"/>
      <c r="UVN3" s="318"/>
      <c r="UVO3" s="318"/>
      <c r="UVP3" s="318"/>
      <c r="UVQ3" s="318"/>
      <c r="UVR3" s="318"/>
      <c r="UVS3" s="318"/>
      <c r="UVT3" s="318"/>
      <c r="UVU3" s="318"/>
      <c r="UVV3" s="318"/>
      <c r="UVW3" s="318"/>
      <c r="UVX3" s="318"/>
      <c r="UVY3" s="318"/>
      <c r="UVZ3" s="318"/>
      <c r="UWA3" s="318"/>
      <c r="UWB3" s="318"/>
      <c r="UWC3" s="318"/>
      <c r="UWD3" s="318"/>
      <c r="UWE3" s="318"/>
      <c r="UWF3" s="318"/>
      <c r="UWG3" s="318"/>
      <c r="UWH3" s="318"/>
      <c r="UWI3" s="318"/>
      <c r="UWJ3" s="318"/>
      <c r="UWK3" s="318"/>
      <c r="UWL3" s="318"/>
      <c r="UWM3" s="318"/>
      <c r="UWN3" s="318"/>
      <c r="UWO3" s="318"/>
      <c r="UWP3" s="318"/>
      <c r="UWQ3" s="318"/>
      <c r="UWR3" s="318"/>
      <c r="UWS3" s="318"/>
      <c r="UWT3" s="318"/>
      <c r="UWU3" s="318"/>
      <c r="UWV3" s="318"/>
      <c r="UWW3" s="318"/>
      <c r="UWX3" s="318"/>
      <c r="UWY3" s="318"/>
      <c r="UWZ3" s="318"/>
      <c r="UXA3" s="318"/>
      <c r="UXB3" s="318"/>
      <c r="UXC3" s="318"/>
      <c r="UXD3" s="318"/>
      <c r="UXE3" s="318"/>
      <c r="UXF3" s="318"/>
      <c r="UXG3" s="318"/>
      <c r="UXH3" s="318"/>
      <c r="UXI3" s="318"/>
      <c r="UXJ3" s="318"/>
      <c r="UXK3" s="318"/>
      <c r="UXL3" s="318"/>
      <c r="UXM3" s="318"/>
      <c r="UXN3" s="318"/>
      <c r="UXO3" s="318"/>
      <c r="UXP3" s="318"/>
      <c r="UXQ3" s="318"/>
      <c r="UXR3" s="318"/>
      <c r="UXS3" s="318"/>
      <c r="UXT3" s="318"/>
      <c r="UXU3" s="318"/>
      <c r="UXV3" s="318"/>
      <c r="UXW3" s="318"/>
      <c r="UXX3" s="318"/>
      <c r="UXY3" s="318"/>
      <c r="UXZ3" s="318"/>
      <c r="UYA3" s="318"/>
      <c r="UYB3" s="318"/>
      <c r="UYC3" s="318"/>
      <c r="UYD3" s="318"/>
      <c r="UYE3" s="318"/>
      <c r="UYF3" s="318"/>
      <c r="UYG3" s="318"/>
      <c r="UYH3" s="318"/>
      <c r="UYI3" s="318"/>
      <c r="UYJ3" s="318"/>
      <c r="UYK3" s="318"/>
      <c r="UYL3" s="318"/>
      <c r="UYM3" s="318"/>
      <c r="UYN3" s="318"/>
      <c r="UYO3" s="318"/>
      <c r="UYP3" s="318"/>
      <c r="UYQ3" s="318"/>
      <c r="UYR3" s="318"/>
      <c r="UYS3" s="318"/>
      <c r="UYT3" s="318"/>
      <c r="UYU3" s="318"/>
      <c r="UYV3" s="318"/>
      <c r="UYW3" s="318"/>
      <c r="UYX3" s="318"/>
      <c r="UYY3" s="318"/>
      <c r="UYZ3" s="318"/>
      <c r="UZA3" s="318"/>
      <c r="UZB3" s="318"/>
      <c r="UZC3" s="318"/>
      <c r="UZD3" s="318"/>
      <c r="UZE3" s="318"/>
      <c r="UZF3" s="318"/>
      <c r="UZG3" s="318"/>
      <c r="UZH3" s="318"/>
      <c r="UZI3" s="318"/>
      <c r="UZJ3" s="318"/>
      <c r="UZK3" s="318"/>
      <c r="UZL3" s="318"/>
      <c r="UZM3" s="318"/>
      <c r="UZN3" s="318"/>
      <c r="UZO3" s="318"/>
      <c r="UZP3" s="318"/>
      <c r="UZQ3" s="318"/>
      <c r="UZR3" s="318"/>
      <c r="UZS3" s="318"/>
      <c r="UZT3" s="318"/>
      <c r="UZU3" s="318"/>
      <c r="UZV3" s="318"/>
      <c r="UZW3" s="318"/>
      <c r="UZX3" s="318"/>
      <c r="UZY3" s="318"/>
      <c r="UZZ3" s="318"/>
      <c r="VAA3" s="318"/>
      <c r="VAB3" s="318"/>
      <c r="VAC3" s="318"/>
      <c r="VAD3" s="318"/>
      <c r="VAE3" s="318"/>
      <c r="VAF3" s="318"/>
      <c r="VAG3" s="318"/>
      <c r="VAH3" s="318"/>
      <c r="VAI3" s="318"/>
      <c r="VAJ3" s="318"/>
      <c r="VAK3" s="318"/>
      <c r="VAL3" s="318"/>
      <c r="VAM3" s="318"/>
      <c r="VAN3" s="318"/>
      <c r="VAO3" s="318"/>
      <c r="VAP3" s="318"/>
      <c r="VAQ3" s="318"/>
      <c r="VAR3" s="318"/>
      <c r="VAS3" s="318"/>
      <c r="VAT3" s="318"/>
      <c r="VAU3" s="318"/>
      <c r="VAV3" s="318"/>
      <c r="VAW3" s="318"/>
      <c r="VAX3" s="318"/>
      <c r="VAY3" s="318"/>
      <c r="VAZ3" s="318"/>
      <c r="VBA3" s="318"/>
      <c r="VBB3" s="318"/>
      <c r="VBC3" s="318"/>
      <c r="VBD3" s="318"/>
      <c r="VBE3" s="318"/>
      <c r="VBF3" s="318"/>
      <c r="VBG3" s="318"/>
      <c r="VBH3" s="318"/>
      <c r="VBI3" s="318"/>
      <c r="VBJ3" s="318"/>
      <c r="VBK3" s="318"/>
      <c r="VBL3" s="318"/>
      <c r="VBM3" s="318"/>
      <c r="VBN3" s="318"/>
      <c r="VBO3" s="318"/>
      <c r="VBP3" s="318"/>
      <c r="VBQ3" s="318"/>
      <c r="VBR3" s="318"/>
      <c r="VBS3" s="318"/>
      <c r="VBT3" s="318"/>
      <c r="VBU3" s="318"/>
      <c r="VBV3" s="318"/>
      <c r="VBW3" s="318"/>
      <c r="VBX3" s="318"/>
      <c r="VBY3" s="318"/>
      <c r="VBZ3" s="318"/>
      <c r="VCA3" s="318"/>
      <c r="VCB3" s="318"/>
      <c r="VCC3" s="318"/>
      <c r="VCD3" s="318"/>
      <c r="VCE3" s="318"/>
      <c r="VCF3" s="318"/>
      <c r="VCG3" s="318"/>
      <c r="VCH3" s="318"/>
      <c r="VCI3" s="318"/>
      <c r="VCJ3" s="318"/>
      <c r="VCK3" s="318"/>
      <c r="VCL3" s="318"/>
      <c r="VCM3" s="318"/>
      <c r="VCN3" s="318"/>
      <c r="VCO3" s="318"/>
      <c r="VCP3" s="318"/>
      <c r="VCQ3" s="318"/>
      <c r="VCR3" s="318"/>
      <c r="VCS3" s="318"/>
      <c r="VCT3" s="318"/>
      <c r="VCU3" s="318"/>
      <c r="VCV3" s="318"/>
      <c r="VCW3" s="318"/>
      <c r="VCX3" s="318"/>
      <c r="VCY3" s="318"/>
      <c r="VCZ3" s="318"/>
      <c r="VDA3" s="318"/>
      <c r="VDB3" s="318"/>
      <c r="VDC3" s="318"/>
      <c r="VDD3" s="318"/>
      <c r="VDE3" s="318"/>
      <c r="VDF3" s="318"/>
      <c r="VDG3" s="318"/>
      <c r="VDH3" s="318"/>
      <c r="VDI3" s="318"/>
      <c r="VDJ3" s="318"/>
      <c r="VDK3" s="318"/>
      <c r="VDL3" s="318"/>
      <c r="VDM3" s="318"/>
      <c r="VDN3" s="318"/>
      <c r="VDO3" s="318"/>
      <c r="VDP3" s="318"/>
      <c r="VDQ3" s="318"/>
      <c r="VDR3" s="318"/>
      <c r="VDS3" s="318"/>
      <c r="VDT3" s="318"/>
      <c r="VDU3" s="318"/>
      <c r="VDV3" s="318"/>
      <c r="VDW3" s="318"/>
      <c r="VDX3" s="318"/>
      <c r="VDY3" s="318"/>
      <c r="VDZ3" s="318"/>
      <c r="VEA3" s="318"/>
      <c r="VEB3" s="318"/>
      <c r="VEC3" s="318"/>
      <c r="VED3" s="318"/>
      <c r="VEE3" s="318"/>
      <c r="VEF3" s="318"/>
      <c r="VEG3" s="318"/>
      <c r="VEH3" s="318"/>
      <c r="VEI3" s="318"/>
      <c r="VEJ3" s="318"/>
      <c r="VEK3" s="318"/>
      <c r="VEL3" s="318"/>
      <c r="VEM3" s="318"/>
      <c r="VEN3" s="318"/>
      <c r="VEO3" s="318"/>
      <c r="VEP3" s="318"/>
      <c r="VEQ3" s="318"/>
      <c r="VER3" s="318"/>
      <c r="VES3" s="318"/>
      <c r="VET3" s="318"/>
      <c r="VEU3" s="318"/>
      <c r="VEV3" s="318"/>
      <c r="VEW3" s="318"/>
      <c r="VEX3" s="318"/>
      <c r="VEY3" s="318"/>
      <c r="VEZ3" s="318"/>
      <c r="VFA3" s="318"/>
      <c r="VFB3" s="318"/>
      <c r="VFC3" s="318"/>
      <c r="VFD3" s="318"/>
      <c r="VFE3" s="318"/>
      <c r="VFF3" s="318"/>
      <c r="VFG3" s="318"/>
      <c r="VFH3" s="318"/>
      <c r="VFI3" s="318"/>
      <c r="VFJ3" s="318"/>
      <c r="VFK3" s="318"/>
      <c r="VFL3" s="318"/>
      <c r="VFM3" s="318"/>
      <c r="VFN3" s="318"/>
      <c r="VFO3" s="318"/>
      <c r="VFP3" s="318"/>
      <c r="VFQ3" s="318"/>
      <c r="VFR3" s="318"/>
      <c r="VFS3" s="318"/>
      <c r="VFT3" s="318"/>
      <c r="VFU3" s="318"/>
      <c r="VFV3" s="318"/>
      <c r="VFW3" s="318"/>
      <c r="VFX3" s="318"/>
      <c r="VFY3" s="318"/>
      <c r="VFZ3" s="318"/>
      <c r="VGA3" s="318"/>
      <c r="VGB3" s="318"/>
      <c r="VGC3" s="318"/>
      <c r="VGD3" s="318"/>
      <c r="VGE3" s="318"/>
      <c r="VGF3" s="318"/>
      <c r="VGG3" s="318"/>
      <c r="VGH3" s="318"/>
      <c r="VGI3" s="318"/>
      <c r="VGJ3" s="318"/>
      <c r="VGK3" s="318"/>
      <c r="VGL3" s="318"/>
      <c r="VGM3" s="318"/>
      <c r="VGN3" s="318"/>
      <c r="VGO3" s="318"/>
      <c r="VGP3" s="318"/>
      <c r="VGQ3" s="318"/>
      <c r="VGR3" s="318"/>
      <c r="VGS3" s="318"/>
      <c r="VGT3" s="318"/>
      <c r="VGU3" s="318"/>
      <c r="VGV3" s="318"/>
      <c r="VGW3" s="318"/>
      <c r="VGX3" s="318"/>
      <c r="VGY3" s="318"/>
      <c r="VGZ3" s="318"/>
      <c r="VHA3" s="318"/>
      <c r="VHB3" s="318"/>
      <c r="VHC3" s="318"/>
      <c r="VHD3" s="318"/>
      <c r="VHE3" s="318"/>
      <c r="VHF3" s="318"/>
      <c r="VHG3" s="318"/>
      <c r="VHH3" s="318"/>
      <c r="VHI3" s="318"/>
      <c r="VHJ3" s="318"/>
      <c r="VHK3" s="318"/>
      <c r="VHL3" s="318"/>
      <c r="VHM3" s="318"/>
      <c r="VHN3" s="318"/>
      <c r="VHO3" s="318"/>
      <c r="VHP3" s="318"/>
      <c r="VHQ3" s="318"/>
      <c r="VHR3" s="318"/>
      <c r="VHS3" s="318"/>
      <c r="VHT3" s="318"/>
      <c r="VHU3" s="318"/>
      <c r="VHV3" s="318"/>
      <c r="VHW3" s="318"/>
      <c r="VHX3" s="318"/>
      <c r="VHY3" s="318"/>
      <c r="VHZ3" s="318"/>
      <c r="VIA3" s="318"/>
      <c r="VIB3" s="318"/>
      <c r="VIC3" s="318"/>
      <c r="VID3" s="318"/>
      <c r="VIE3" s="318"/>
      <c r="VIF3" s="318"/>
      <c r="VIG3" s="318"/>
      <c r="VIH3" s="318"/>
      <c r="VII3" s="318"/>
      <c r="VIJ3" s="318"/>
      <c r="VIK3" s="318"/>
      <c r="VIL3" s="318"/>
      <c r="VIM3" s="318"/>
      <c r="VIN3" s="318"/>
      <c r="VIO3" s="318"/>
      <c r="VIP3" s="318"/>
      <c r="VIQ3" s="318"/>
      <c r="VIR3" s="318"/>
      <c r="VIS3" s="318"/>
      <c r="VIT3" s="318"/>
      <c r="VIU3" s="318"/>
      <c r="VIV3" s="318"/>
      <c r="VIW3" s="318"/>
      <c r="VIX3" s="318"/>
      <c r="VIY3" s="318"/>
      <c r="VIZ3" s="318"/>
      <c r="VJA3" s="318"/>
      <c r="VJB3" s="318"/>
      <c r="VJC3" s="318"/>
      <c r="VJD3" s="318"/>
      <c r="VJE3" s="318"/>
      <c r="VJF3" s="318"/>
      <c r="VJG3" s="318"/>
      <c r="VJH3" s="318"/>
      <c r="VJI3" s="318"/>
      <c r="VJJ3" s="318"/>
      <c r="VJK3" s="318"/>
      <c r="VJL3" s="318"/>
      <c r="VJM3" s="318"/>
      <c r="VJN3" s="318"/>
      <c r="VJO3" s="318"/>
      <c r="VJP3" s="318"/>
      <c r="VJQ3" s="318"/>
      <c r="VJR3" s="318"/>
      <c r="VJS3" s="318"/>
      <c r="VJT3" s="318"/>
      <c r="VJU3" s="318"/>
      <c r="VJV3" s="318"/>
      <c r="VJW3" s="318"/>
      <c r="VJX3" s="318"/>
      <c r="VJY3" s="318"/>
      <c r="VJZ3" s="318"/>
      <c r="VKA3" s="318"/>
      <c r="VKB3" s="318"/>
      <c r="VKC3" s="318"/>
      <c r="VKD3" s="318"/>
      <c r="VKE3" s="318"/>
      <c r="VKF3" s="318"/>
      <c r="VKG3" s="318"/>
      <c r="VKH3" s="318"/>
      <c r="VKI3" s="318"/>
      <c r="VKJ3" s="318"/>
      <c r="VKK3" s="318"/>
      <c r="VKL3" s="318"/>
      <c r="VKM3" s="318"/>
      <c r="VKN3" s="318"/>
      <c r="VKO3" s="318"/>
      <c r="VKP3" s="318"/>
      <c r="VKQ3" s="318"/>
      <c r="VKR3" s="318"/>
      <c r="VKS3" s="318"/>
      <c r="VKT3" s="318"/>
      <c r="VKU3" s="318"/>
      <c r="VKV3" s="318"/>
      <c r="VKW3" s="318"/>
      <c r="VKX3" s="318"/>
      <c r="VKY3" s="318"/>
      <c r="VKZ3" s="318"/>
      <c r="VLA3" s="318"/>
      <c r="VLB3" s="318"/>
      <c r="VLC3" s="318"/>
      <c r="VLD3" s="318"/>
      <c r="VLE3" s="318"/>
      <c r="VLF3" s="318"/>
      <c r="VLG3" s="318"/>
      <c r="VLH3" s="318"/>
      <c r="VLI3" s="318"/>
      <c r="VLJ3" s="318"/>
      <c r="VLK3" s="318"/>
      <c r="VLL3" s="318"/>
      <c r="VLM3" s="318"/>
      <c r="VLN3" s="318"/>
      <c r="VLO3" s="318"/>
      <c r="VLP3" s="318"/>
      <c r="VLQ3" s="318"/>
      <c r="VLR3" s="318"/>
      <c r="VLS3" s="318"/>
      <c r="VLT3" s="318"/>
      <c r="VLU3" s="318"/>
      <c r="VLV3" s="318"/>
      <c r="VLW3" s="318"/>
      <c r="VLX3" s="318"/>
      <c r="VLY3" s="318"/>
      <c r="VLZ3" s="318"/>
      <c r="VMA3" s="318"/>
      <c r="VMB3" s="318"/>
      <c r="VMC3" s="318"/>
      <c r="VMD3" s="318"/>
      <c r="VME3" s="318"/>
      <c r="VMF3" s="318"/>
      <c r="VMG3" s="318"/>
      <c r="VMH3" s="318"/>
      <c r="VMI3" s="318"/>
      <c r="VMJ3" s="318"/>
      <c r="VMK3" s="318"/>
      <c r="VML3" s="318"/>
      <c r="VMM3" s="318"/>
      <c r="VMN3" s="318"/>
      <c r="VMO3" s="318"/>
      <c r="VMP3" s="318"/>
      <c r="VMQ3" s="318"/>
      <c r="VMR3" s="318"/>
      <c r="VMS3" s="318"/>
      <c r="VMT3" s="318"/>
      <c r="VMU3" s="318"/>
      <c r="VMV3" s="318"/>
      <c r="VMW3" s="318"/>
      <c r="VMX3" s="318"/>
      <c r="VMY3" s="318"/>
      <c r="VMZ3" s="318"/>
      <c r="VNA3" s="318"/>
      <c r="VNB3" s="318"/>
      <c r="VNC3" s="318"/>
      <c r="VND3" s="318"/>
      <c r="VNE3" s="318"/>
      <c r="VNF3" s="318"/>
      <c r="VNG3" s="318"/>
      <c r="VNH3" s="318"/>
      <c r="VNI3" s="318"/>
      <c r="VNJ3" s="318"/>
      <c r="VNK3" s="318"/>
      <c r="VNL3" s="318"/>
      <c r="VNM3" s="318"/>
      <c r="VNN3" s="318"/>
      <c r="VNO3" s="318"/>
      <c r="VNP3" s="318"/>
      <c r="VNQ3" s="318"/>
      <c r="VNR3" s="318"/>
      <c r="VNS3" s="318"/>
      <c r="VNT3" s="318"/>
      <c r="VNU3" s="318"/>
      <c r="VNV3" s="318"/>
      <c r="VNW3" s="318"/>
      <c r="VNX3" s="318"/>
      <c r="VNY3" s="318"/>
      <c r="VNZ3" s="318"/>
      <c r="VOA3" s="318"/>
      <c r="VOB3" s="318"/>
      <c r="VOC3" s="318"/>
      <c r="VOD3" s="318"/>
      <c r="VOE3" s="318"/>
      <c r="VOF3" s="318"/>
      <c r="VOG3" s="318"/>
      <c r="VOH3" s="318"/>
      <c r="VOI3" s="318"/>
      <c r="VOJ3" s="318"/>
      <c r="VOK3" s="318"/>
      <c r="VOL3" s="318"/>
      <c r="VOM3" s="318"/>
      <c r="VON3" s="318"/>
      <c r="VOO3" s="318"/>
      <c r="VOP3" s="318"/>
      <c r="VOQ3" s="318"/>
      <c r="VOR3" s="318"/>
      <c r="VOS3" s="318"/>
      <c r="VOT3" s="318"/>
      <c r="VOU3" s="318"/>
      <c r="VOV3" s="318"/>
      <c r="VOW3" s="318"/>
      <c r="VOX3" s="318"/>
      <c r="VOY3" s="318"/>
      <c r="VOZ3" s="318"/>
      <c r="VPA3" s="318"/>
      <c r="VPB3" s="318"/>
      <c r="VPC3" s="318"/>
      <c r="VPD3" s="318"/>
      <c r="VPE3" s="318"/>
      <c r="VPF3" s="318"/>
      <c r="VPG3" s="318"/>
      <c r="VPH3" s="318"/>
      <c r="VPI3" s="318"/>
      <c r="VPJ3" s="318"/>
      <c r="VPK3" s="318"/>
      <c r="VPL3" s="318"/>
      <c r="VPM3" s="318"/>
      <c r="VPN3" s="318"/>
      <c r="VPO3" s="318"/>
      <c r="VPP3" s="318"/>
      <c r="VPQ3" s="318"/>
      <c r="VPR3" s="318"/>
      <c r="VPS3" s="318"/>
      <c r="VPT3" s="318"/>
      <c r="VPU3" s="318"/>
      <c r="VPV3" s="318"/>
      <c r="VPW3" s="318"/>
      <c r="VPX3" s="318"/>
      <c r="VPY3" s="318"/>
      <c r="VPZ3" s="318"/>
      <c r="VQA3" s="318"/>
      <c r="VQB3" s="318"/>
      <c r="VQC3" s="318"/>
      <c r="VQD3" s="318"/>
      <c r="VQE3" s="318"/>
      <c r="VQF3" s="318"/>
      <c r="VQG3" s="318"/>
      <c r="VQH3" s="318"/>
      <c r="VQI3" s="318"/>
      <c r="VQJ3" s="318"/>
      <c r="VQK3" s="318"/>
      <c r="VQL3" s="318"/>
      <c r="VQM3" s="318"/>
      <c r="VQN3" s="318"/>
      <c r="VQO3" s="318"/>
      <c r="VQP3" s="318"/>
      <c r="VQQ3" s="318"/>
      <c r="VQR3" s="318"/>
      <c r="VQS3" s="318"/>
      <c r="VQT3" s="318"/>
      <c r="VQU3" s="318"/>
      <c r="VQV3" s="318"/>
      <c r="VQW3" s="318"/>
      <c r="VQX3" s="318"/>
      <c r="VQY3" s="318"/>
      <c r="VQZ3" s="318"/>
      <c r="VRA3" s="318"/>
      <c r="VRB3" s="318"/>
      <c r="VRC3" s="318"/>
      <c r="VRD3" s="318"/>
      <c r="VRE3" s="318"/>
      <c r="VRF3" s="318"/>
      <c r="VRG3" s="318"/>
      <c r="VRH3" s="318"/>
      <c r="VRI3" s="318"/>
      <c r="VRJ3" s="318"/>
      <c r="VRK3" s="318"/>
      <c r="VRL3" s="318"/>
      <c r="VRM3" s="318"/>
      <c r="VRN3" s="318"/>
      <c r="VRO3" s="318"/>
      <c r="VRP3" s="318"/>
      <c r="VRQ3" s="318"/>
      <c r="VRR3" s="318"/>
      <c r="VRS3" s="318"/>
      <c r="VRT3" s="318"/>
      <c r="VRU3" s="318"/>
      <c r="VRV3" s="318"/>
      <c r="VRW3" s="318"/>
      <c r="VRX3" s="318"/>
      <c r="VRY3" s="318"/>
      <c r="VRZ3" s="318"/>
      <c r="VSA3" s="318"/>
      <c r="VSB3" s="318"/>
      <c r="VSC3" s="318"/>
      <c r="VSD3" s="318"/>
      <c r="VSE3" s="318"/>
      <c r="VSF3" s="318"/>
      <c r="VSG3" s="318"/>
      <c r="VSH3" s="318"/>
      <c r="VSI3" s="318"/>
      <c r="VSJ3" s="318"/>
      <c r="VSK3" s="318"/>
      <c r="VSL3" s="318"/>
      <c r="VSM3" s="318"/>
      <c r="VSN3" s="318"/>
      <c r="VSO3" s="318"/>
      <c r="VSP3" s="318"/>
      <c r="VSQ3" s="318"/>
      <c r="VSR3" s="318"/>
      <c r="VSS3" s="318"/>
      <c r="VST3" s="318"/>
      <c r="VSU3" s="318"/>
      <c r="VSV3" s="318"/>
      <c r="VSW3" s="318"/>
      <c r="VSX3" s="318"/>
      <c r="VSY3" s="318"/>
      <c r="VSZ3" s="318"/>
      <c r="VTA3" s="318"/>
      <c r="VTB3" s="318"/>
      <c r="VTC3" s="318"/>
      <c r="VTD3" s="318"/>
      <c r="VTE3" s="318"/>
      <c r="VTF3" s="318"/>
      <c r="VTG3" s="318"/>
      <c r="VTH3" s="318"/>
      <c r="VTI3" s="318"/>
      <c r="VTJ3" s="318"/>
      <c r="VTK3" s="318"/>
      <c r="VTL3" s="318"/>
      <c r="VTM3" s="318"/>
      <c r="VTN3" s="318"/>
      <c r="VTO3" s="318"/>
      <c r="VTP3" s="318"/>
      <c r="VTQ3" s="318"/>
      <c r="VTR3" s="318"/>
      <c r="VTS3" s="318"/>
      <c r="VTT3" s="318"/>
      <c r="VTU3" s="318"/>
      <c r="VTV3" s="318"/>
      <c r="VTW3" s="318"/>
      <c r="VTX3" s="318"/>
      <c r="VTY3" s="318"/>
      <c r="VTZ3" s="318"/>
      <c r="VUA3" s="318"/>
      <c r="VUB3" s="318"/>
      <c r="VUC3" s="318"/>
      <c r="VUD3" s="318"/>
      <c r="VUE3" s="318"/>
      <c r="VUF3" s="318"/>
      <c r="VUG3" s="318"/>
      <c r="VUH3" s="318"/>
      <c r="VUI3" s="318"/>
      <c r="VUJ3" s="318"/>
      <c r="VUK3" s="318"/>
      <c r="VUL3" s="318"/>
      <c r="VUM3" s="318"/>
      <c r="VUN3" s="318"/>
      <c r="VUO3" s="318"/>
      <c r="VUP3" s="318"/>
      <c r="VUQ3" s="318"/>
      <c r="VUR3" s="318"/>
      <c r="VUS3" s="318"/>
      <c r="VUT3" s="318"/>
      <c r="VUU3" s="318"/>
      <c r="VUV3" s="318"/>
      <c r="VUW3" s="318"/>
      <c r="VUX3" s="318"/>
      <c r="VUY3" s="318"/>
      <c r="VUZ3" s="318"/>
      <c r="VVA3" s="318"/>
      <c r="VVB3" s="318"/>
      <c r="VVC3" s="318"/>
      <c r="VVD3" s="318"/>
      <c r="VVE3" s="318"/>
      <c r="VVF3" s="318"/>
      <c r="VVG3" s="318"/>
      <c r="VVH3" s="318"/>
      <c r="VVI3" s="318"/>
      <c r="VVJ3" s="318"/>
      <c r="VVK3" s="318"/>
      <c r="VVL3" s="318"/>
      <c r="VVM3" s="318"/>
      <c r="VVN3" s="318"/>
      <c r="VVO3" s="318"/>
      <c r="VVP3" s="318"/>
      <c r="VVQ3" s="318"/>
      <c r="VVR3" s="318"/>
      <c r="VVS3" s="318"/>
      <c r="VVT3" s="318"/>
      <c r="VVU3" s="318"/>
      <c r="VVV3" s="318"/>
      <c r="VVW3" s="318"/>
      <c r="VVX3" s="318"/>
      <c r="VVY3" s="318"/>
      <c r="VVZ3" s="318"/>
      <c r="VWA3" s="318"/>
      <c r="VWB3" s="318"/>
      <c r="VWC3" s="318"/>
      <c r="VWD3" s="318"/>
      <c r="VWE3" s="318"/>
      <c r="VWF3" s="318"/>
      <c r="VWG3" s="318"/>
      <c r="VWH3" s="318"/>
      <c r="VWI3" s="318"/>
      <c r="VWJ3" s="318"/>
      <c r="VWK3" s="318"/>
      <c r="VWL3" s="318"/>
      <c r="VWM3" s="318"/>
      <c r="VWN3" s="318"/>
      <c r="VWO3" s="318"/>
      <c r="VWP3" s="318"/>
      <c r="VWQ3" s="318"/>
      <c r="VWR3" s="318"/>
      <c r="VWS3" s="318"/>
      <c r="VWT3" s="318"/>
      <c r="VWU3" s="318"/>
      <c r="VWV3" s="318"/>
      <c r="VWW3" s="318"/>
      <c r="VWX3" s="318"/>
      <c r="VWY3" s="318"/>
      <c r="VWZ3" s="318"/>
      <c r="VXA3" s="318"/>
      <c r="VXB3" s="318"/>
      <c r="VXC3" s="318"/>
      <c r="VXD3" s="318"/>
      <c r="VXE3" s="318"/>
      <c r="VXF3" s="318"/>
      <c r="VXG3" s="318"/>
      <c r="VXH3" s="318"/>
      <c r="VXI3" s="318"/>
      <c r="VXJ3" s="318"/>
      <c r="VXK3" s="318"/>
      <c r="VXL3" s="318"/>
      <c r="VXM3" s="318"/>
      <c r="VXN3" s="318"/>
      <c r="VXO3" s="318"/>
      <c r="VXP3" s="318"/>
      <c r="VXQ3" s="318"/>
      <c r="VXR3" s="318"/>
      <c r="VXS3" s="318"/>
      <c r="VXT3" s="318"/>
    </row>
    <row r="4" spans="1:15516" ht="15.5">
      <c r="A4" s="100" t="s">
        <v>171</v>
      </c>
      <c r="C4" s="74"/>
      <c r="D4" s="74"/>
      <c r="E4" s="74"/>
      <c r="F4" s="74"/>
      <c r="G4" s="74"/>
      <c r="H4" s="74"/>
      <c r="I4" s="74"/>
      <c r="J4" s="74"/>
      <c r="K4" s="74"/>
      <c r="L4" s="74"/>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18"/>
      <c r="DE4" s="318"/>
      <c r="DF4" s="318"/>
      <c r="DG4" s="318"/>
      <c r="DH4" s="318"/>
      <c r="DI4" s="318"/>
      <c r="DJ4" s="318"/>
      <c r="DK4" s="318"/>
      <c r="DL4" s="318"/>
      <c r="DM4" s="318"/>
      <c r="DN4" s="318"/>
      <c r="DO4" s="318"/>
      <c r="DP4" s="318"/>
      <c r="DQ4" s="318"/>
      <c r="DR4" s="318"/>
      <c r="DS4" s="318"/>
      <c r="DT4" s="318"/>
      <c r="DU4" s="318"/>
      <c r="DV4" s="318"/>
      <c r="DW4" s="318"/>
      <c r="DX4" s="318"/>
      <c r="DY4" s="318"/>
      <c r="DZ4" s="318"/>
      <c r="EA4" s="318"/>
      <c r="EB4" s="318"/>
      <c r="EC4" s="318"/>
      <c r="ED4" s="318"/>
      <c r="EE4" s="318"/>
      <c r="EF4" s="318"/>
      <c r="EG4" s="318"/>
      <c r="EH4" s="318"/>
      <c r="EI4" s="318"/>
      <c r="EJ4" s="318"/>
      <c r="EK4" s="318"/>
      <c r="EL4" s="318"/>
      <c r="EM4" s="318"/>
      <c r="EN4" s="318"/>
      <c r="EO4" s="318"/>
      <c r="EP4" s="318"/>
      <c r="EQ4" s="318"/>
      <c r="ER4" s="318"/>
      <c r="ES4" s="318"/>
      <c r="ET4" s="318"/>
      <c r="EU4" s="318"/>
      <c r="EV4" s="318"/>
      <c r="EW4" s="318"/>
      <c r="EX4" s="318"/>
      <c r="EY4" s="318"/>
      <c r="EZ4" s="318"/>
      <c r="FA4" s="318"/>
      <c r="FB4" s="318"/>
      <c r="FC4" s="318"/>
      <c r="FD4" s="318"/>
      <c r="FE4" s="318"/>
      <c r="FF4" s="318"/>
      <c r="FG4" s="318"/>
      <c r="FH4" s="318"/>
      <c r="FI4" s="318"/>
      <c r="FJ4" s="318"/>
      <c r="FK4" s="318"/>
      <c r="FL4" s="318"/>
      <c r="FM4" s="318"/>
      <c r="FN4" s="318"/>
      <c r="FO4" s="318"/>
      <c r="FP4" s="318"/>
      <c r="FQ4" s="318"/>
      <c r="FR4" s="318"/>
      <c r="FS4" s="318"/>
      <c r="FT4" s="318"/>
      <c r="FU4" s="318"/>
      <c r="FV4" s="318"/>
      <c r="FW4" s="318"/>
      <c r="FX4" s="318"/>
      <c r="FY4" s="318"/>
      <c r="FZ4" s="318"/>
      <c r="GA4" s="318"/>
      <c r="GB4" s="318"/>
      <c r="GC4" s="318"/>
      <c r="GD4" s="318"/>
      <c r="GE4" s="318"/>
      <c r="GF4" s="318"/>
      <c r="GG4" s="318"/>
      <c r="GH4" s="318"/>
      <c r="GI4" s="318"/>
      <c r="GJ4" s="318"/>
      <c r="GK4" s="318"/>
      <c r="GL4" s="318"/>
      <c r="GM4" s="318"/>
      <c r="GN4" s="318"/>
      <c r="GO4" s="318"/>
      <c r="GP4" s="318"/>
      <c r="GQ4" s="318"/>
      <c r="GR4" s="318"/>
      <c r="GS4" s="318"/>
      <c r="GT4" s="318"/>
      <c r="GU4" s="318"/>
      <c r="GV4" s="318"/>
      <c r="GW4" s="318"/>
      <c r="GX4" s="318"/>
      <c r="GY4" s="318"/>
      <c r="GZ4" s="318"/>
      <c r="HA4" s="318"/>
      <c r="HB4" s="318"/>
      <c r="HC4" s="318"/>
      <c r="HD4" s="318"/>
      <c r="HE4" s="318"/>
      <c r="HF4" s="318"/>
      <c r="HG4" s="318"/>
      <c r="HH4" s="318"/>
      <c r="HI4" s="318"/>
      <c r="HJ4" s="318"/>
      <c r="HK4" s="318"/>
      <c r="HL4" s="318"/>
      <c r="HM4" s="318"/>
      <c r="HN4" s="318"/>
      <c r="HO4" s="318"/>
      <c r="HP4" s="318"/>
      <c r="HQ4" s="318"/>
      <c r="HR4" s="318"/>
      <c r="HS4" s="318"/>
      <c r="HT4" s="318"/>
      <c r="HU4" s="318"/>
      <c r="HV4" s="318"/>
      <c r="HW4" s="318"/>
      <c r="HX4" s="318"/>
      <c r="HY4" s="318"/>
      <c r="HZ4" s="318"/>
      <c r="IA4" s="318"/>
      <c r="IB4" s="318"/>
      <c r="IC4" s="318"/>
      <c r="ID4" s="318"/>
      <c r="IE4" s="318"/>
      <c r="IF4" s="318"/>
      <c r="IG4" s="318"/>
      <c r="IH4" s="318"/>
      <c r="II4" s="318"/>
      <c r="IJ4" s="318"/>
      <c r="IK4" s="318"/>
      <c r="IL4" s="318"/>
      <c r="IM4" s="318"/>
      <c r="IN4" s="318"/>
      <c r="IO4" s="318"/>
      <c r="IP4" s="318"/>
      <c r="IQ4" s="318"/>
      <c r="IR4" s="318"/>
      <c r="IS4" s="318"/>
      <c r="IT4" s="318"/>
      <c r="IU4" s="318"/>
      <c r="IV4" s="318"/>
      <c r="IW4" s="318"/>
      <c r="IX4" s="318"/>
      <c r="IY4" s="318"/>
      <c r="IZ4" s="318"/>
      <c r="JA4" s="318"/>
      <c r="JB4" s="318"/>
      <c r="JC4" s="318"/>
      <c r="JD4" s="318"/>
      <c r="JE4" s="318"/>
      <c r="JF4" s="318"/>
      <c r="JG4" s="318"/>
      <c r="JH4" s="318"/>
      <c r="JI4" s="318"/>
      <c r="JJ4" s="318"/>
      <c r="JK4" s="318"/>
      <c r="JL4" s="318"/>
      <c r="JM4" s="318"/>
      <c r="JN4" s="318"/>
      <c r="JO4" s="318"/>
      <c r="JP4" s="318"/>
      <c r="JQ4" s="318"/>
      <c r="JR4" s="318"/>
      <c r="JS4" s="318"/>
      <c r="JT4" s="318"/>
      <c r="JU4" s="318"/>
      <c r="JV4" s="318"/>
      <c r="JW4" s="318"/>
      <c r="JX4" s="318"/>
      <c r="JY4" s="318"/>
      <c r="JZ4" s="318"/>
      <c r="KA4" s="318"/>
      <c r="KB4" s="318"/>
      <c r="KC4" s="318"/>
      <c r="KD4" s="318"/>
      <c r="KE4" s="318"/>
      <c r="KF4" s="318"/>
      <c r="KG4" s="318"/>
      <c r="KH4" s="318"/>
      <c r="KI4" s="318"/>
      <c r="KJ4" s="318"/>
      <c r="KK4" s="318"/>
      <c r="KL4" s="318"/>
      <c r="KM4" s="318"/>
      <c r="KN4" s="318"/>
      <c r="KO4" s="318"/>
      <c r="KP4" s="318"/>
      <c r="KQ4" s="318"/>
      <c r="KR4" s="318"/>
      <c r="KS4" s="318"/>
      <c r="KT4" s="318"/>
      <c r="KU4" s="318"/>
      <c r="KV4" s="318"/>
      <c r="KW4" s="318"/>
      <c r="KX4" s="318"/>
      <c r="KY4" s="318"/>
      <c r="KZ4" s="318"/>
      <c r="LA4" s="318"/>
      <c r="LB4" s="318"/>
      <c r="LC4" s="318"/>
      <c r="LD4" s="318"/>
      <c r="LE4" s="318"/>
      <c r="LF4" s="318"/>
      <c r="LG4" s="318"/>
      <c r="LH4" s="318"/>
      <c r="LI4" s="318"/>
      <c r="LJ4" s="318"/>
      <c r="LK4" s="318"/>
      <c r="LL4" s="318"/>
      <c r="LM4" s="318"/>
      <c r="LN4" s="318"/>
      <c r="LO4" s="318"/>
      <c r="LP4" s="318"/>
      <c r="LQ4" s="318"/>
      <c r="LR4" s="318"/>
      <c r="LS4" s="318"/>
      <c r="LT4" s="318"/>
      <c r="LU4" s="318"/>
      <c r="LV4" s="318"/>
      <c r="LW4" s="318"/>
      <c r="LX4" s="318"/>
      <c r="LY4" s="318"/>
      <c r="LZ4" s="318"/>
      <c r="MA4" s="318"/>
      <c r="MB4" s="318"/>
      <c r="MC4" s="318"/>
      <c r="MD4" s="318"/>
      <c r="ME4" s="318"/>
      <c r="MF4" s="318"/>
      <c r="MG4" s="318"/>
      <c r="MH4" s="318"/>
      <c r="MI4" s="318"/>
      <c r="MJ4" s="318"/>
      <c r="MK4" s="318"/>
      <c r="ML4" s="318"/>
      <c r="MM4" s="318"/>
      <c r="MN4" s="318"/>
      <c r="MO4" s="318"/>
      <c r="MP4" s="318"/>
      <c r="MQ4" s="318"/>
      <c r="MR4" s="318"/>
      <c r="MS4" s="318"/>
      <c r="MT4" s="318"/>
      <c r="MU4" s="318"/>
      <c r="MV4" s="318"/>
      <c r="MW4" s="318"/>
      <c r="MX4" s="318"/>
      <c r="MY4" s="318"/>
      <c r="MZ4" s="318"/>
      <c r="NA4" s="318"/>
      <c r="NB4" s="318"/>
      <c r="NC4" s="318"/>
      <c r="ND4" s="318"/>
      <c r="NE4" s="318"/>
      <c r="NF4" s="318"/>
      <c r="NG4" s="318"/>
      <c r="NH4" s="318"/>
      <c r="NI4" s="318"/>
      <c r="NJ4" s="318"/>
      <c r="NK4" s="318"/>
      <c r="NL4" s="318"/>
      <c r="NM4" s="318"/>
      <c r="NN4" s="318"/>
      <c r="NO4" s="318"/>
      <c r="NP4" s="318"/>
      <c r="NQ4" s="318"/>
      <c r="NR4" s="318"/>
      <c r="NS4" s="318"/>
      <c r="NT4" s="318"/>
      <c r="NU4" s="318"/>
      <c r="NV4" s="318"/>
      <c r="NW4" s="318"/>
      <c r="NX4" s="318"/>
      <c r="NY4" s="318"/>
      <c r="NZ4" s="318"/>
      <c r="OA4" s="318"/>
      <c r="OB4" s="318"/>
      <c r="OC4" s="318"/>
      <c r="OD4" s="318"/>
      <c r="OE4" s="318"/>
      <c r="OF4" s="318"/>
      <c r="OG4" s="318"/>
      <c r="OH4" s="318"/>
      <c r="OI4" s="318"/>
      <c r="OJ4" s="318"/>
      <c r="OK4" s="318"/>
      <c r="OL4" s="318"/>
      <c r="OM4" s="318"/>
      <c r="ON4" s="318"/>
      <c r="OO4" s="318"/>
      <c r="OP4" s="318"/>
      <c r="OQ4" s="318"/>
      <c r="OR4" s="318"/>
      <c r="OS4" s="318"/>
      <c r="OT4" s="318"/>
      <c r="OU4" s="318"/>
      <c r="OV4" s="318"/>
      <c r="OW4" s="318"/>
      <c r="OX4" s="318"/>
      <c r="OY4" s="318"/>
      <c r="OZ4" s="318"/>
      <c r="PA4" s="318"/>
      <c r="PB4" s="318"/>
      <c r="PC4" s="318"/>
      <c r="PD4" s="318"/>
      <c r="PE4" s="318"/>
      <c r="PF4" s="318"/>
      <c r="PG4" s="318"/>
      <c r="PH4" s="318"/>
      <c r="PI4" s="318"/>
      <c r="PJ4" s="318"/>
      <c r="PK4" s="318"/>
      <c r="PL4" s="318"/>
      <c r="PM4" s="318"/>
      <c r="PN4" s="318"/>
      <c r="PO4" s="318"/>
      <c r="PP4" s="318"/>
      <c r="PQ4" s="318"/>
      <c r="PR4" s="318"/>
      <c r="PS4" s="318"/>
      <c r="PT4" s="318"/>
      <c r="PU4" s="318"/>
      <c r="PV4" s="318"/>
      <c r="PW4" s="318"/>
      <c r="PX4" s="318"/>
      <c r="PY4" s="318"/>
      <c r="PZ4" s="318"/>
      <c r="QA4" s="318"/>
      <c r="QB4" s="318"/>
      <c r="QC4" s="318"/>
      <c r="QD4" s="318"/>
      <c r="QE4" s="318"/>
      <c r="QF4" s="318"/>
      <c r="QG4" s="318"/>
      <c r="QH4" s="318"/>
      <c r="QI4" s="318"/>
      <c r="QJ4" s="318"/>
      <c r="QK4" s="318"/>
      <c r="QL4" s="318"/>
      <c r="QM4" s="318"/>
      <c r="QN4" s="318"/>
      <c r="QO4" s="318"/>
      <c r="QP4" s="318"/>
      <c r="QQ4" s="318"/>
      <c r="QR4" s="318"/>
      <c r="QS4" s="318"/>
      <c r="QT4" s="318"/>
      <c r="QU4" s="318"/>
      <c r="QV4" s="318"/>
      <c r="QW4" s="318"/>
      <c r="QX4" s="318"/>
      <c r="QY4" s="318"/>
      <c r="QZ4" s="318"/>
      <c r="RA4" s="318"/>
      <c r="RB4" s="318"/>
      <c r="RC4" s="318"/>
      <c r="RD4" s="318"/>
      <c r="RE4" s="318"/>
      <c r="RF4" s="318"/>
      <c r="RG4" s="318"/>
      <c r="RH4" s="318"/>
      <c r="RI4" s="318"/>
      <c r="RJ4" s="318"/>
      <c r="RK4" s="318"/>
      <c r="RL4" s="318"/>
      <c r="RM4" s="318"/>
      <c r="RN4" s="318"/>
      <c r="RO4" s="318"/>
      <c r="RP4" s="318"/>
      <c r="RQ4" s="318"/>
      <c r="RR4" s="318"/>
      <c r="RS4" s="318"/>
      <c r="RT4" s="318"/>
      <c r="RU4" s="318"/>
      <c r="RV4" s="318"/>
      <c r="RW4" s="318"/>
      <c r="RX4" s="318"/>
      <c r="RY4" s="318"/>
      <c r="RZ4" s="318"/>
      <c r="SA4" s="318"/>
      <c r="SB4" s="318"/>
      <c r="SC4" s="318"/>
      <c r="SD4" s="318"/>
      <c r="SE4" s="318"/>
      <c r="SF4" s="318"/>
      <c r="SG4" s="318"/>
      <c r="SH4" s="318"/>
      <c r="SI4" s="318"/>
      <c r="SJ4" s="318"/>
      <c r="SK4" s="318"/>
      <c r="SL4" s="318"/>
      <c r="SM4" s="318"/>
      <c r="SN4" s="318"/>
      <c r="SO4" s="318"/>
      <c r="SP4" s="318"/>
      <c r="SQ4" s="318"/>
      <c r="SR4" s="318"/>
      <c r="SS4" s="318"/>
      <c r="ST4" s="318"/>
      <c r="SU4" s="318"/>
      <c r="SV4" s="318"/>
      <c r="SW4" s="318"/>
      <c r="SX4" s="318"/>
      <c r="SY4" s="318"/>
      <c r="SZ4" s="318"/>
      <c r="TA4" s="318"/>
      <c r="TB4" s="318"/>
      <c r="TC4" s="318"/>
      <c r="TD4" s="318"/>
      <c r="TE4" s="318"/>
      <c r="TF4" s="318"/>
      <c r="TG4" s="318"/>
      <c r="TH4" s="318"/>
      <c r="TI4" s="318"/>
      <c r="TJ4" s="318"/>
      <c r="TK4" s="318"/>
      <c r="TL4" s="318"/>
      <c r="TM4" s="318"/>
      <c r="TN4" s="318"/>
      <c r="TO4" s="318"/>
      <c r="TP4" s="318"/>
      <c r="TQ4" s="318"/>
      <c r="TR4" s="318"/>
      <c r="TS4" s="318"/>
      <c r="TT4" s="318"/>
      <c r="TU4" s="318"/>
      <c r="TV4" s="318"/>
      <c r="TW4" s="318"/>
      <c r="TX4" s="318"/>
      <c r="TY4" s="318"/>
      <c r="TZ4" s="318"/>
      <c r="UA4" s="318"/>
      <c r="UB4" s="318"/>
      <c r="UC4" s="318"/>
      <c r="UD4" s="318"/>
      <c r="UE4" s="318"/>
      <c r="UF4" s="318"/>
      <c r="UG4" s="318"/>
      <c r="UH4" s="318"/>
      <c r="UI4" s="318"/>
      <c r="UJ4" s="318"/>
      <c r="UK4" s="318"/>
      <c r="UL4" s="318"/>
      <c r="UM4" s="318"/>
      <c r="UN4" s="318"/>
      <c r="UO4" s="318"/>
      <c r="UP4" s="318"/>
      <c r="UQ4" s="318"/>
      <c r="UR4" s="318"/>
      <c r="US4" s="318"/>
      <c r="UT4" s="318"/>
      <c r="UU4" s="318"/>
      <c r="UV4" s="318"/>
      <c r="UW4" s="318"/>
      <c r="UX4" s="318"/>
      <c r="UY4" s="318"/>
      <c r="UZ4" s="318"/>
      <c r="VA4" s="318"/>
      <c r="VB4" s="318"/>
      <c r="VC4" s="318"/>
      <c r="VD4" s="318"/>
      <c r="VE4" s="318"/>
      <c r="VF4" s="318"/>
      <c r="VG4" s="318"/>
      <c r="VH4" s="318"/>
      <c r="VI4" s="318"/>
      <c r="VJ4" s="318"/>
      <c r="VK4" s="318"/>
      <c r="VL4" s="318"/>
      <c r="VM4" s="318"/>
      <c r="VN4" s="318"/>
      <c r="VO4" s="318"/>
      <c r="VP4" s="318"/>
      <c r="VQ4" s="318"/>
      <c r="VR4" s="318"/>
      <c r="VS4" s="318"/>
      <c r="VT4" s="318"/>
      <c r="VU4" s="318"/>
      <c r="VV4" s="318"/>
      <c r="VW4" s="318"/>
      <c r="VX4" s="318"/>
      <c r="VY4" s="318"/>
      <c r="VZ4" s="318"/>
      <c r="WA4" s="318"/>
      <c r="WB4" s="318"/>
      <c r="WC4" s="318"/>
      <c r="WD4" s="318"/>
      <c r="WE4" s="318"/>
      <c r="WF4" s="318"/>
      <c r="WG4" s="318"/>
      <c r="WH4" s="318"/>
      <c r="WI4" s="318"/>
      <c r="WJ4" s="318"/>
      <c r="WK4" s="318"/>
      <c r="WL4" s="318"/>
      <c r="WM4" s="318"/>
      <c r="WN4" s="318"/>
      <c r="WO4" s="318"/>
      <c r="WP4" s="318"/>
      <c r="WQ4" s="318"/>
      <c r="WR4" s="318"/>
      <c r="WS4" s="318"/>
      <c r="WT4" s="318"/>
      <c r="WU4" s="318"/>
      <c r="WV4" s="318"/>
      <c r="WW4" s="318"/>
      <c r="WX4" s="318"/>
      <c r="WY4" s="318"/>
      <c r="WZ4" s="318"/>
      <c r="XA4" s="318"/>
      <c r="XB4" s="318"/>
      <c r="XC4" s="318"/>
      <c r="XD4" s="318"/>
      <c r="XE4" s="318"/>
      <c r="XF4" s="318"/>
      <c r="XG4" s="318"/>
      <c r="XH4" s="318"/>
      <c r="XI4" s="318"/>
      <c r="XJ4" s="318"/>
      <c r="XK4" s="318"/>
      <c r="XL4" s="318"/>
      <c r="XM4" s="318"/>
      <c r="XN4" s="318"/>
      <c r="XO4" s="318"/>
      <c r="XP4" s="318"/>
      <c r="XQ4" s="318"/>
      <c r="XR4" s="318"/>
      <c r="XS4" s="318"/>
      <c r="XT4" s="318"/>
      <c r="XU4" s="318"/>
      <c r="XV4" s="318"/>
      <c r="XW4" s="318"/>
      <c r="XX4" s="318"/>
      <c r="XY4" s="318"/>
      <c r="XZ4" s="318"/>
      <c r="YA4" s="318"/>
      <c r="YB4" s="318"/>
      <c r="YC4" s="318"/>
      <c r="YD4" s="318"/>
      <c r="YE4" s="318"/>
      <c r="YF4" s="318"/>
      <c r="YG4" s="318"/>
      <c r="YH4" s="318"/>
      <c r="YI4" s="318"/>
      <c r="YJ4" s="318"/>
      <c r="YK4" s="318"/>
      <c r="YL4" s="318"/>
      <c r="YM4" s="318"/>
      <c r="YN4" s="318"/>
      <c r="YO4" s="318"/>
      <c r="YP4" s="318"/>
      <c r="YQ4" s="318"/>
      <c r="YR4" s="318"/>
      <c r="YS4" s="318"/>
      <c r="YT4" s="318"/>
      <c r="YU4" s="318"/>
      <c r="YV4" s="318"/>
      <c r="YW4" s="318"/>
      <c r="YX4" s="318"/>
      <c r="YY4" s="318"/>
      <c r="YZ4" s="318"/>
      <c r="ZA4" s="318"/>
      <c r="ZB4" s="318"/>
      <c r="ZC4" s="318"/>
      <c r="ZD4" s="318"/>
      <c r="ZE4" s="318"/>
      <c r="ZF4" s="318"/>
      <c r="ZG4" s="318"/>
      <c r="ZH4" s="318"/>
      <c r="ZI4" s="318"/>
      <c r="ZJ4" s="318"/>
      <c r="ZK4" s="318"/>
      <c r="ZL4" s="318"/>
      <c r="ZM4" s="318"/>
      <c r="ZN4" s="318"/>
      <c r="ZO4" s="318"/>
      <c r="ZP4" s="318"/>
      <c r="ZQ4" s="318"/>
      <c r="ZR4" s="318"/>
      <c r="ZS4" s="318"/>
      <c r="ZT4" s="318"/>
      <c r="ZU4" s="318"/>
      <c r="ZV4" s="318"/>
      <c r="ZW4" s="318"/>
      <c r="ZX4" s="318"/>
      <c r="ZY4" s="318"/>
      <c r="ZZ4" s="318"/>
      <c r="AAA4" s="318"/>
      <c r="AAB4" s="318"/>
      <c r="AAC4" s="318"/>
      <c r="AAD4" s="318"/>
      <c r="AAE4" s="318"/>
      <c r="AAF4" s="318"/>
      <c r="AAG4" s="318"/>
      <c r="AAH4" s="318"/>
      <c r="AAI4" s="318"/>
      <c r="AAJ4" s="318"/>
      <c r="AAK4" s="318"/>
      <c r="AAL4" s="318"/>
      <c r="AAM4" s="318"/>
      <c r="AAN4" s="318"/>
      <c r="AAO4" s="318"/>
      <c r="AAP4" s="318"/>
      <c r="AAQ4" s="318"/>
      <c r="AAR4" s="318"/>
      <c r="AAS4" s="318"/>
      <c r="AAT4" s="318"/>
      <c r="AAU4" s="318"/>
      <c r="AAV4" s="318"/>
      <c r="AAW4" s="318"/>
      <c r="AAX4" s="318"/>
      <c r="AAY4" s="318"/>
      <c r="AAZ4" s="318"/>
      <c r="ABA4" s="318"/>
      <c r="ABB4" s="318"/>
      <c r="ABC4" s="318"/>
      <c r="ABD4" s="318"/>
      <c r="ABE4" s="318"/>
      <c r="ABF4" s="318"/>
      <c r="ABG4" s="318"/>
      <c r="ABH4" s="318"/>
      <c r="ABI4" s="318"/>
      <c r="ABJ4" s="318"/>
      <c r="ABK4" s="318"/>
      <c r="ABL4" s="318"/>
      <c r="ABM4" s="318"/>
      <c r="ABN4" s="318"/>
      <c r="ABO4" s="318"/>
      <c r="ABP4" s="318"/>
      <c r="ABQ4" s="318"/>
      <c r="ABR4" s="318"/>
      <c r="ABS4" s="318"/>
      <c r="ABT4" s="318"/>
      <c r="ABU4" s="318"/>
      <c r="ABV4" s="318"/>
      <c r="ABW4" s="318"/>
      <c r="ABX4" s="318"/>
      <c r="ABY4" s="318"/>
      <c r="ABZ4" s="318"/>
      <c r="ACA4" s="318"/>
      <c r="ACB4" s="318"/>
      <c r="ACC4" s="318"/>
      <c r="ACD4" s="318"/>
      <c r="ACE4" s="318"/>
      <c r="ACF4" s="318"/>
      <c r="ACG4" s="318"/>
      <c r="ACH4" s="318"/>
      <c r="ACI4" s="318"/>
      <c r="ACJ4" s="318"/>
      <c r="ACK4" s="318"/>
      <c r="ACL4" s="318"/>
      <c r="ACM4" s="318"/>
      <c r="ACN4" s="318"/>
      <c r="ACO4" s="318"/>
      <c r="ACP4" s="318"/>
      <c r="ACQ4" s="318"/>
      <c r="ACR4" s="318"/>
      <c r="ACS4" s="318"/>
      <c r="ACT4" s="318"/>
      <c r="ACU4" s="318"/>
      <c r="ACV4" s="318"/>
      <c r="ACW4" s="318"/>
      <c r="ACX4" s="318"/>
      <c r="ACY4" s="318"/>
      <c r="ACZ4" s="318"/>
      <c r="ADA4" s="318"/>
      <c r="ADB4" s="318"/>
      <c r="ADC4" s="318"/>
      <c r="ADD4" s="318"/>
      <c r="ADE4" s="318"/>
      <c r="ADF4" s="318"/>
      <c r="ADG4" s="318"/>
      <c r="ADH4" s="318"/>
      <c r="ADI4" s="318"/>
      <c r="ADJ4" s="318"/>
      <c r="ADK4" s="318"/>
      <c r="ADL4" s="318"/>
      <c r="ADM4" s="318"/>
      <c r="ADN4" s="318"/>
      <c r="ADO4" s="318"/>
      <c r="ADP4" s="318"/>
      <c r="ADQ4" s="318"/>
      <c r="ADR4" s="318"/>
      <c r="ADS4" s="318"/>
      <c r="ADT4" s="318"/>
      <c r="ADU4" s="318"/>
      <c r="ADV4" s="318"/>
      <c r="ADW4" s="318"/>
      <c r="ADX4" s="318"/>
      <c r="ADY4" s="318"/>
      <c r="ADZ4" s="318"/>
      <c r="AEA4" s="318"/>
      <c r="AEB4" s="318"/>
      <c r="AEC4" s="318"/>
      <c r="AED4" s="318"/>
      <c r="AEE4" s="318"/>
      <c r="AEF4" s="318"/>
      <c r="AEG4" s="318"/>
      <c r="AEH4" s="318"/>
      <c r="AEI4" s="318"/>
      <c r="AEJ4" s="318"/>
      <c r="AEK4" s="318"/>
      <c r="AEL4" s="318"/>
      <c r="AEM4" s="318"/>
      <c r="AEN4" s="318"/>
      <c r="AEO4" s="318"/>
      <c r="AEP4" s="318"/>
      <c r="AEQ4" s="318"/>
      <c r="AER4" s="318"/>
      <c r="AES4" s="318"/>
      <c r="AET4" s="318"/>
      <c r="AEU4" s="318"/>
      <c r="AEV4" s="318"/>
      <c r="AEW4" s="318"/>
      <c r="AEX4" s="318"/>
      <c r="AEY4" s="318"/>
      <c r="AEZ4" s="318"/>
      <c r="AFA4" s="318"/>
      <c r="AFB4" s="318"/>
      <c r="AFC4" s="318"/>
      <c r="AFD4" s="318"/>
      <c r="AFE4" s="318"/>
      <c r="AFF4" s="318"/>
      <c r="AFG4" s="318"/>
      <c r="AFH4" s="318"/>
      <c r="AFI4" s="318"/>
      <c r="AFJ4" s="318"/>
      <c r="AFK4" s="318"/>
      <c r="AFL4" s="318"/>
      <c r="AFM4" s="318"/>
      <c r="AFN4" s="318"/>
      <c r="AFO4" s="318"/>
      <c r="AFP4" s="318"/>
      <c r="AFQ4" s="318"/>
      <c r="AFR4" s="318"/>
      <c r="AFS4" s="318"/>
      <c r="AFT4" s="318"/>
      <c r="AFU4" s="318"/>
      <c r="AFV4" s="318"/>
      <c r="AFW4" s="318"/>
      <c r="AFX4" s="318"/>
      <c r="AFY4" s="318"/>
      <c r="AFZ4" s="318"/>
      <c r="AGA4" s="318"/>
      <c r="AGB4" s="318"/>
      <c r="AGC4" s="318"/>
      <c r="AGD4" s="318"/>
      <c r="AGE4" s="318"/>
      <c r="AGF4" s="318"/>
      <c r="AGG4" s="318"/>
      <c r="AGH4" s="318"/>
      <c r="AGI4" s="318"/>
      <c r="AGJ4" s="318"/>
      <c r="AGK4" s="318"/>
      <c r="AGL4" s="318"/>
      <c r="AGM4" s="318"/>
      <c r="AGN4" s="318"/>
      <c r="AGO4" s="318"/>
      <c r="AGP4" s="318"/>
      <c r="AGQ4" s="318"/>
      <c r="AGR4" s="318"/>
      <c r="AGS4" s="318"/>
      <c r="AGT4" s="318"/>
      <c r="AGU4" s="318"/>
      <c r="AGV4" s="318"/>
      <c r="AGW4" s="318"/>
      <c r="AGX4" s="318"/>
      <c r="AGY4" s="318"/>
      <c r="AGZ4" s="318"/>
      <c r="AHA4" s="318"/>
      <c r="AHB4" s="318"/>
      <c r="AHC4" s="318"/>
      <c r="AHD4" s="318"/>
      <c r="AHE4" s="318"/>
      <c r="AHF4" s="318"/>
      <c r="AHG4" s="318"/>
      <c r="AHH4" s="318"/>
      <c r="AHI4" s="318"/>
      <c r="AHJ4" s="318"/>
      <c r="AHK4" s="318"/>
      <c r="AHL4" s="318"/>
      <c r="AHM4" s="318"/>
      <c r="AHN4" s="318"/>
      <c r="AHO4" s="318"/>
      <c r="AHP4" s="318"/>
      <c r="AHQ4" s="318"/>
      <c r="AHR4" s="318"/>
      <c r="AHS4" s="318"/>
      <c r="AHT4" s="318"/>
      <c r="AHU4" s="318"/>
      <c r="AHV4" s="318"/>
      <c r="AHW4" s="318"/>
      <c r="AHX4" s="318"/>
      <c r="AHY4" s="318"/>
      <c r="AHZ4" s="318"/>
      <c r="AIA4" s="318"/>
      <c r="AIB4" s="318"/>
      <c r="AIC4" s="318"/>
      <c r="AID4" s="318"/>
      <c r="AIE4" s="318"/>
      <c r="AIF4" s="318"/>
      <c r="AIG4" s="318"/>
      <c r="AIH4" s="318"/>
      <c r="AII4" s="318"/>
      <c r="AIJ4" s="318"/>
      <c r="AIK4" s="318"/>
      <c r="AIL4" s="318"/>
      <c r="AIM4" s="318"/>
      <c r="AIN4" s="318"/>
      <c r="AIO4" s="318"/>
      <c r="AIP4" s="318"/>
      <c r="AIQ4" s="318"/>
      <c r="AIR4" s="318"/>
      <c r="AIS4" s="318"/>
      <c r="AIT4" s="318"/>
      <c r="AIU4" s="318"/>
      <c r="AIV4" s="318"/>
      <c r="AIW4" s="318"/>
      <c r="AIX4" s="318"/>
      <c r="AIY4" s="318"/>
      <c r="AIZ4" s="318"/>
      <c r="AJA4" s="318"/>
      <c r="AJB4" s="318"/>
      <c r="AJC4" s="318"/>
      <c r="AJD4" s="318"/>
      <c r="AJE4" s="318"/>
      <c r="AJF4" s="318"/>
      <c r="AJG4" s="318"/>
      <c r="AJH4" s="318"/>
      <c r="AJI4" s="318"/>
      <c r="AJJ4" s="318"/>
      <c r="AJK4" s="318"/>
      <c r="AJL4" s="318"/>
      <c r="AJM4" s="318"/>
      <c r="AJN4" s="318"/>
      <c r="AJO4" s="318"/>
      <c r="AJP4" s="318"/>
      <c r="AJQ4" s="318"/>
      <c r="AJR4" s="318"/>
      <c r="AJS4" s="318"/>
      <c r="AJT4" s="318"/>
      <c r="AJU4" s="318"/>
      <c r="AJV4" s="318"/>
      <c r="AJW4" s="318"/>
      <c r="AJX4" s="318"/>
      <c r="AJY4" s="318"/>
      <c r="AJZ4" s="318"/>
      <c r="AKA4" s="318"/>
      <c r="AKB4" s="318"/>
      <c r="AKC4" s="318"/>
      <c r="AKD4" s="318"/>
      <c r="AKE4" s="318"/>
      <c r="AKF4" s="318"/>
      <c r="AKG4" s="318"/>
      <c r="AKH4" s="318"/>
      <c r="AKI4" s="318"/>
      <c r="AKJ4" s="318"/>
      <c r="AKK4" s="318"/>
      <c r="AKL4" s="318"/>
      <c r="AKM4" s="318"/>
      <c r="AKN4" s="318"/>
      <c r="AKO4" s="318"/>
      <c r="AKP4" s="318"/>
      <c r="AKQ4" s="318"/>
      <c r="AKR4" s="318"/>
      <c r="AKS4" s="318"/>
      <c r="AKT4" s="318"/>
      <c r="AKU4" s="318"/>
      <c r="AKV4" s="318"/>
      <c r="AKW4" s="318"/>
      <c r="AKX4" s="318"/>
      <c r="AKY4" s="318"/>
      <c r="AKZ4" s="318"/>
      <c r="ALA4" s="318"/>
      <c r="ALB4" s="318"/>
      <c r="ALC4" s="318"/>
      <c r="ALD4" s="318"/>
      <c r="ALE4" s="318"/>
      <c r="ALF4" s="318"/>
      <c r="ALG4" s="318"/>
      <c r="ALH4" s="318"/>
      <c r="ALI4" s="318"/>
      <c r="ALJ4" s="318"/>
      <c r="ALK4" s="318"/>
      <c r="ALL4" s="318"/>
      <c r="ALM4" s="318"/>
      <c r="ALN4" s="318"/>
      <c r="ALO4" s="318"/>
      <c r="ALP4" s="318"/>
      <c r="ALQ4" s="318"/>
      <c r="ALR4" s="318"/>
      <c r="ALS4" s="318"/>
      <c r="ALT4" s="318"/>
      <c r="ALU4" s="318"/>
      <c r="ALV4" s="318"/>
      <c r="ALW4" s="318"/>
      <c r="ALX4" s="318"/>
      <c r="ALY4" s="318"/>
      <c r="ALZ4" s="318"/>
      <c r="AMA4" s="318"/>
      <c r="AMB4" s="318"/>
      <c r="AMC4" s="318"/>
      <c r="AMD4" s="318"/>
      <c r="AME4" s="318"/>
      <c r="AMF4" s="318"/>
      <c r="AMG4" s="318"/>
      <c r="AMH4" s="318"/>
      <c r="AMI4" s="318"/>
      <c r="AMJ4" s="318"/>
      <c r="AMK4" s="318"/>
      <c r="AML4" s="318"/>
      <c r="AMM4" s="318"/>
      <c r="AMN4" s="318"/>
      <c r="AMO4" s="318"/>
      <c r="AMP4" s="318"/>
      <c r="AMQ4" s="318"/>
      <c r="AMR4" s="318"/>
      <c r="AMS4" s="318"/>
      <c r="AMT4" s="318"/>
      <c r="AMU4" s="318"/>
      <c r="AMV4" s="318"/>
      <c r="AMW4" s="318"/>
      <c r="AMX4" s="318"/>
      <c r="AMY4" s="318"/>
      <c r="AMZ4" s="318"/>
      <c r="ANA4" s="318"/>
      <c r="ANB4" s="318"/>
      <c r="ANC4" s="318"/>
      <c r="AND4" s="318"/>
      <c r="ANE4" s="318"/>
      <c r="ANF4" s="318"/>
      <c r="ANG4" s="318"/>
      <c r="ANH4" s="318"/>
      <c r="ANI4" s="318"/>
      <c r="ANJ4" s="318"/>
      <c r="ANK4" s="318"/>
      <c r="ANL4" s="318"/>
      <c r="ANM4" s="318"/>
      <c r="ANN4" s="318"/>
      <c r="ANO4" s="318"/>
      <c r="ANP4" s="318"/>
      <c r="ANQ4" s="318"/>
      <c r="ANR4" s="318"/>
      <c r="ANS4" s="318"/>
      <c r="ANT4" s="318"/>
      <c r="ANU4" s="318"/>
      <c r="ANV4" s="318"/>
      <c r="ANW4" s="318"/>
      <c r="ANX4" s="318"/>
      <c r="ANY4" s="318"/>
      <c r="ANZ4" s="318"/>
      <c r="AOA4" s="318"/>
      <c r="AOB4" s="318"/>
      <c r="AOC4" s="318"/>
      <c r="AOD4" s="318"/>
      <c r="AOE4" s="318"/>
      <c r="AOF4" s="318"/>
      <c r="AOG4" s="318"/>
      <c r="AOH4" s="318"/>
      <c r="AOI4" s="318"/>
      <c r="AOJ4" s="318"/>
      <c r="AOK4" s="318"/>
      <c r="AOL4" s="318"/>
      <c r="AOM4" s="318"/>
      <c r="AON4" s="318"/>
      <c r="AOO4" s="318"/>
      <c r="AOP4" s="318"/>
      <c r="AOQ4" s="318"/>
      <c r="AOR4" s="318"/>
      <c r="AOS4" s="318"/>
      <c r="AOT4" s="318"/>
      <c r="AOU4" s="318"/>
      <c r="AOV4" s="318"/>
      <c r="AOW4" s="318"/>
      <c r="AOX4" s="318"/>
      <c r="AOY4" s="318"/>
      <c r="AOZ4" s="318"/>
      <c r="APA4" s="318"/>
      <c r="APB4" s="318"/>
      <c r="APC4" s="318"/>
      <c r="APD4" s="318"/>
      <c r="APE4" s="318"/>
      <c r="APF4" s="318"/>
      <c r="APG4" s="318"/>
      <c r="APH4" s="318"/>
      <c r="API4" s="318"/>
      <c r="APJ4" s="318"/>
      <c r="APK4" s="318"/>
      <c r="APL4" s="318"/>
      <c r="APM4" s="318"/>
      <c r="APN4" s="318"/>
      <c r="APO4" s="318"/>
      <c r="APP4" s="318"/>
      <c r="APQ4" s="318"/>
      <c r="APR4" s="318"/>
      <c r="APS4" s="318"/>
      <c r="APT4" s="318"/>
      <c r="APU4" s="318"/>
      <c r="APV4" s="318"/>
      <c r="APW4" s="318"/>
      <c r="APX4" s="318"/>
      <c r="APY4" s="318"/>
      <c r="APZ4" s="318"/>
      <c r="AQA4" s="318"/>
      <c r="AQB4" s="318"/>
      <c r="AQC4" s="318"/>
      <c r="AQD4" s="318"/>
      <c r="AQE4" s="318"/>
      <c r="AQF4" s="318"/>
      <c r="AQG4" s="318"/>
      <c r="AQH4" s="318"/>
      <c r="AQI4" s="318"/>
      <c r="AQJ4" s="318"/>
      <c r="AQK4" s="318"/>
      <c r="AQL4" s="318"/>
      <c r="AQM4" s="318"/>
      <c r="AQN4" s="318"/>
      <c r="AQO4" s="318"/>
      <c r="AQP4" s="318"/>
      <c r="AQQ4" s="318"/>
      <c r="AQR4" s="318"/>
      <c r="AQS4" s="318"/>
      <c r="AQT4" s="318"/>
      <c r="AQU4" s="318"/>
      <c r="AQV4" s="318"/>
      <c r="AQW4" s="318"/>
      <c r="AQX4" s="318"/>
      <c r="AQY4" s="318"/>
      <c r="AQZ4" s="318"/>
      <c r="ARA4" s="318"/>
      <c r="ARB4" s="318"/>
      <c r="ARC4" s="318"/>
      <c r="ARD4" s="318"/>
      <c r="ARE4" s="318"/>
      <c r="ARF4" s="318"/>
      <c r="ARG4" s="318"/>
      <c r="ARH4" s="318"/>
      <c r="ARI4" s="318"/>
      <c r="ARJ4" s="318"/>
      <c r="ARK4" s="318"/>
      <c r="ARL4" s="318"/>
      <c r="ARM4" s="318"/>
      <c r="ARN4" s="318"/>
      <c r="ARO4" s="318"/>
      <c r="ARP4" s="318"/>
      <c r="ARQ4" s="318"/>
      <c r="ARR4" s="318"/>
      <c r="ARS4" s="318"/>
      <c r="ART4" s="318"/>
      <c r="ARU4" s="318"/>
      <c r="ARV4" s="318"/>
      <c r="ARW4" s="318"/>
      <c r="ARX4" s="318"/>
      <c r="ARY4" s="318"/>
      <c r="ARZ4" s="318"/>
      <c r="ASA4" s="318"/>
      <c r="ASB4" s="318"/>
      <c r="ASC4" s="318"/>
      <c r="ASD4" s="318"/>
      <c r="ASE4" s="318"/>
      <c r="ASF4" s="318"/>
      <c r="ASG4" s="318"/>
      <c r="ASH4" s="318"/>
      <c r="ASI4" s="318"/>
      <c r="ASJ4" s="318"/>
      <c r="ASK4" s="318"/>
      <c r="ASL4" s="318"/>
      <c r="ASM4" s="318"/>
      <c r="ASN4" s="318"/>
      <c r="ASO4" s="318"/>
      <c r="ASP4" s="318"/>
      <c r="ASQ4" s="318"/>
      <c r="ASR4" s="318"/>
      <c r="ASS4" s="318"/>
      <c r="AST4" s="318"/>
      <c r="ASU4" s="318"/>
      <c r="ASV4" s="318"/>
      <c r="ASW4" s="318"/>
      <c r="ASX4" s="318"/>
      <c r="ASY4" s="318"/>
      <c r="ASZ4" s="318"/>
      <c r="ATA4" s="318"/>
      <c r="ATB4" s="318"/>
      <c r="ATC4" s="318"/>
      <c r="ATD4" s="318"/>
      <c r="ATE4" s="318"/>
      <c r="ATF4" s="318"/>
      <c r="ATG4" s="318"/>
      <c r="ATH4" s="318"/>
      <c r="ATI4" s="318"/>
      <c r="ATJ4" s="318"/>
      <c r="ATK4" s="318"/>
      <c r="ATL4" s="318"/>
      <c r="ATM4" s="318"/>
      <c r="ATN4" s="318"/>
      <c r="ATO4" s="318"/>
      <c r="ATP4" s="318"/>
      <c r="ATQ4" s="318"/>
      <c r="ATR4" s="318"/>
      <c r="ATS4" s="318"/>
      <c r="ATT4" s="318"/>
      <c r="ATU4" s="318"/>
      <c r="ATV4" s="318"/>
      <c r="ATW4" s="318"/>
      <c r="ATX4" s="318"/>
      <c r="ATY4" s="318"/>
      <c r="ATZ4" s="318"/>
      <c r="AUA4" s="318"/>
      <c r="AUB4" s="318"/>
      <c r="AUC4" s="318"/>
      <c r="AUD4" s="318"/>
      <c r="AUE4" s="318"/>
      <c r="AUF4" s="318"/>
      <c r="AUG4" s="318"/>
      <c r="AUH4" s="318"/>
      <c r="AUI4" s="318"/>
      <c r="AUJ4" s="318"/>
      <c r="AUK4" s="318"/>
      <c r="AUL4" s="318"/>
      <c r="AUM4" s="318"/>
      <c r="AUN4" s="318"/>
      <c r="AUO4" s="318"/>
      <c r="AUP4" s="318"/>
      <c r="AUQ4" s="318"/>
      <c r="AUR4" s="318"/>
      <c r="AUS4" s="318"/>
      <c r="AUT4" s="318"/>
      <c r="AUU4" s="318"/>
      <c r="AUV4" s="318"/>
      <c r="AUW4" s="318"/>
      <c r="AUX4" s="318"/>
      <c r="AUY4" s="318"/>
      <c r="AUZ4" s="318"/>
      <c r="AVA4" s="318"/>
      <c r="AVB4" s="318"/>
      <c r="AVC4" s="318"/>
      <c r="AVD4" s="318"/>
      <c r="AVE4" s="318"/>
      <c r="AVF4" s="318"/>
      <c r="AVG4" s="318"/>
      <c r="AVH4" s="318"/>
      <c r="AVI4" s="318"/>
      <c r="AVJ4" s="318"/>
      <c r="AVK4" s="318"/>
      <c r="AVL4" s="318"/>
      <c r="AVM4" s="318"/>
      <c r="AVN4" s="318"/>
      <c r="AVO4" s="318"/>
      <c r="AVP4" s="318"/>
      <c r="AVQ4" s="318"/>
      <c r="AVR4" s="318"/>
      <c r="AVS4" s="318"/>
      <c r="AVT4" s="318"/>
      <c r="AVU4" s="318"/>
      <c r="AVV4" s="318"/>
      <c r="AVW4" s="318"/>
      <c r="AVX4" s="318"/>
      <c r="AVY4" s="318"/>
      <c r="AVZ4" s="318"/>
      <c r="AWA4" s="318"/>
      <c r="AWB4" s="318"/>
      <c r="AWC4" s="318"/>
      <c r="AWD4" s="318"/>
      <c r="AWE4" s="318"/>
      <c r="AWF4" s="318"/>
      <c r="AWG4" s="318"/>
      <c r="AWH4" s="318"/>
      <c r="AWI4" s="318"/>
      <c r="AWJ4" s="318"/>
      <c r="AWK4" s="318"/>
      <c r="AWL4" s="318"/>
      <c r="AWM4" s="318"/>
      <c r="AWN4" s="318"/>
      <c r="AWO4" s="318"/>
      <c r="AWP4" s="318"/>
      <c r="AWQ4" s="318"/>
      <c r="AWR4" s="318"/>
      <c r="AWS4" s="318"/>
      <c r="AWT4" s="318"/>
      <c r="AWU4" s="318"/>
      <c r="AWV4" s="318"/>
      <c r="AWW4" s="318"/>
      <c r="AWX4" s="318"/>
      <c r="AWY4" s="318"/>
      <c r="AWZ4" s="318"/>
      <c r="AXA4" s="318"/>
      <c r="AXB4" s="318"/>
      <c r="AXC4" s="318"/>
      <c r="AXD4" s="318"/>
      <c r="AXE4" s="318"/>
      <c r="AXF4" s="318"/>
      <c r="AXG4" s="318"/>
      <c r="AXH4" s="318"/>
      <c r="AXI4" s="318"/>
      <c r="AXJ4" s="318"/>
      <c r="AXK4" s="318"/>
      <c r="AXL4" s="318"/>
      <c r="AXM4" s="318"/>
      <c r="AXN4" s="318"/>
      <c r="AXO4" s="318"/>
      <c r="AXP4" s="318"/>
      <c r="AXQ4" s="318"/>
      <c r="AXR4" s="318"/>
      <c r="AXS4" s="318"/>
      <c r="AXT4" s="318"/>
      <c r="AXU4" s="318"/>
      <c r="AXV4" s="318"/>
      <c r="AXW4" s="318"/>
      <c r="AXX4" s="318"/>
      <c r="AXY4" s="318"/>
      <c r="AXZ4" s="318"/>
      <c r="AYA4" s="318"/>
      <c r="AYB4" s="318"/>
      <c r="AYC4" s="318"/>
      <c r="AYD4" s="318"/>
      <c r="AYE4" s="318"/>
      <c r="AYF4" s="318"/>
      <c r="AYG4" s="318"/>
      <c r="AYH4" s="318"/>
      <c r="AYI4" s="318"/>
      <c r="AYJ4" s="318"/>
      <c r="AYK4" s="318"/>
      <c r="AYL4" s="318"/>
      <c r="AYM4" s="318"/>
      <c r="AYN4" s="318"/>
      <c r="AYO4" s="318"/>
      <c r="AYP4" s="318"/>
      <c r="AYQ4" s="318"/>
      <c r="AYR4" s="318"/>
      <c r="AYS4" s="318"/>
      <c r="AYT4" s="318"/>
      <c r="AYU4" s="318"/>
      <c r="AYV4" s="318"/>
      <c r="AYW4" s="318"/>
      <c r="AYX4" s="318"/>
      <c r="AYY4" s="318"/>
      <c r="AYZ4" s="318"/>
      <c r="AZA4" s="318"/>
      <c r="AZB4" s="318"/>
      <c r="AZC4" s="318"/>
      <c r="AZD4" s="318"/>
      <c r="AZE4" s="318"/>
      <c r="AZF4" s="318"/>
      <c r="AZG4" s="318"/>
      <c r="AZH4" s="318"/>
      <c r="AZI4" s="318"/>
      <c r="AZJ4" s="318"/>
      <c r="AZK4" s="318"/>
      <c r="AZL4" s="318"/>
      <c r="AZM4" s="318"/>
      <c r="AZN4" s="318"/>
      <c r="AZO4" s="318"/>
      <c r="AZP4" s="318"/>
      <c r="AZQ4" s="318"/>
      <c r="AZR4" s="318"/>
      <c r="AZS4" s="318"/>
      <c r="AZT4" s="318"/>
      <c r="AZU4" s="318"/>
      <c r="AZV4" s="318"/>
      <c r="AZW4" s="318"/>
      <c r="AZX4" s="318"/>
      <c r="AZY4" s="318"/>
      <c r="AZZ4" s="318"/>
      <c r="BAA4" s="318"/>
      <c r="BAB4" s="318"/>
      <c r="BAC4" s="318"/>
      <c r="BAD4" s="318"/>
      <c r="BAE4" s="318"/>
      <c r="BAF4" s="318"/>
      <c r="BAG4" s="318"/>
      <c r="BAH4" s="318"/>
      <c r="BAI4" s="318"/>
      <c r="BAJ4" s="318"/>
      <c r="BAK4" s="318"/>
      <c r="BAL4" s="318"/>
      <c r="BAM4" s="318"/>
      <c r="BAN4" s="318"/>
      <c r="BAO4" s="318"/>
      <c r="BAP4" s="318"/>
      <c r="BAQ4" s="318"/>
      <c r="BAR4" s="318"/>
      <c r="BAS4" s="318"/>
      <c r="BAT4" s="318"/>
      <c r="BAU4" s="318"/>
      <c r="BAV4" s="318"/>
      <c r="BAW4" s="318"/>
      <c r="BAX4" s="318"/>
      <c r="BAY4" s="318"/>
      <c r="BAZ4" s="318"/>
      <c r="BBA4" s="318"/>
      <c r="BBB4" s="318"/>
      <c r="BBC4" s="318"/>
      <c r="BBD4" s="318"/>
      <c r="BBE4" s="318"/>
      <c r="BBF4" s="318"/>
      <c r="BBG4" s="318"/>
      <c r="BBH4" s="318"/>
      <c r="BBI4" s="318"/>
      <c r="BBJ4" s="318"/>
      <c r="BBK4" s="318"/>
      <c r="BBL4" s="318"/>
      <c r="BBM4" s="318"/>
      <c r="BBN4" s="318"/>
      <c r="BBO4" s="318"/>
      <c r="BBP4" s="318"/>
      <c r="BBQ4" s="318"/>
      <c r="BBR4" s="318"/>
      <c r="BBS4" s="318"/>
      <c r="BBT4" s="318"/>
      <c r="BBU4" s="318"/>
      <c r="BBV4" s="318"/>
      <c r="BBW4" s="318"/>
      <c r="BBX4" s="318"/>
      <c r="BBY4" s="318"/>
      <c r="BBZ4" s="318"/>
      <c r="BCA4" s="318"/>
      <c r="BCB4" s="318"/>
      <c r="BCC4" s="318"/>
      <c r="BCD4" s="318"/>
      <c r="BCE4" s="318"/>
      <c r="BCF4" s="318"/>
      <c r="BCG4" s="318"/>
      <c r="BCH4" s="318"/>
      <c r="BCI4" s="318"/>
      <c r="BCJ4" s="318"/>
      <c r="BCK4" s="318"/>
      <c r="BCL4" s="318"/>
      <c r="BCM4" s="318"/>
      <c r="BCN4" s="318"/>
      <c r="BCO4" s="318"/>
      <c r="BCP4" s="318"/>
      <c r="BCQ4" s="318"/>
      <c r="BCR4" s="318"/>
      <c r="BCS4" s="318"/>
      <c r="BCT4" s="318"/>
      <c r="BCU4" s="318"/>
      <c r="BCV4" s="318"/>
      <c r="BCW4" s="318"/>
      <c r="BCX4" s="318"/>
      <c r="BCY4" s="318"/>
      <c r="BCZ4" s="318"/>
      <c r="BDA4" s="318"/>
      <c r="BDB4" s="318"/>
      <c r="BDC4" s="318"/>
      <c r="BDD4" s="318"/>
      <c r="BDE4" s="318"/>
      <c r="BDF4" s="318"/>
      <c r="BDG4" s="318"/>
      <c r="BDH4" s="318"/>
      <c r="BDI4" s="318"/>
      <c r="BDJ4" s="318"/>
      <c r="BDK4" s="318"/>
      <c r="BDL4" s="318"/>
      <c r="BDM4" s="318"/>
      <c r="BDN4" s="318"/>
      <c r="BDO4" s="318"/>
      <c r="BDP4" s="318"/>
      <c r="BDQ4" s="318"/>
      <c r="BDR4" s="318"/>
      <c r="BDS4" s="318"/>
      <c r="BDT4" s="318"/>
      <c r="BDU4" s="318"/>
      <c r="BDV4" s="318"/>
      <c r="BDW4" s="318"/>
      <c r="BDX4" s="318"/>
      <c r="BDY4" s="318"/>
      <c r="BDZ4" s="318"/>
      <c r="BEA4" s="318"/>
      <c r="BEB4" s="318"/>
      <c r="BEC4" s="318"/>
      <c r="BED4" s="318"/>
      <c r="BEE4" s="318"/>
      <c r="BEF4" s="318"/>
      <c r="BEG4" s="318"/>
      <c r="BEH4" s="318"/>
      <c r="BEI4" s="318"/>
      <c r="BEJ4" s="318"/>
      <c r="BEK4" s="318"/>
      <c r="BEL4" s="318"/>
      <c r="BEM4" s="318"/>
      <c r="BEN4" s="318"/>
      <c r="BEO4" s="318"/>
      <c r="BEP4" s="318"/>
      <c r="BEQ4" s="318"/>
      <c r="BER4" s="318"/>
      <c r="BES4" s="318"/>
      <c r="BET4" s="318"/>
      <c r="BEU4" s="318"/>
      <c r="BEV4" s="318"/>
      <c r="BEW4" s="318"/>
      <c r="BEX4" s="318"/>
      <c r="BEY4" s="318"/>
      <c r="BEZ4" s="318"/>
      <c r="BFA4" s="318"/>
      <c r="BFB4" s="318"/>
      <c r="BFC4" s="318"/>
      <c r="BFD4" s="318"/>
      <c r="BFE4" s="318"/>
      <c r="BFF4" s="318"/>
      <c r="BFG4" s="318"/>
      <c r="BFH4" s="318"/>
      <c r="BFI4" s="318"/>
      <c r="BFJ4" s="318"/>
      <c r="BFK4" s="318"/>
      <c r="BFL4" s="318"/>
      <c r="BFM4" s="318"/>
      <c r="BFN4" s="318"/>
      <c r="BFO4" s="318"/>
      <c r="BFP4" s="318"/>
      <c r="BFQ4" s="318"/>
      <c r="BFR4" s="318"/>
      <c r="BFS4" s="318"/>
      <c r="BFT4" s="318"/>
      <c r="BFU4" s="318"/>
      <c r="BFV4" s="318"/>
      <c r="BFW4" s="318"/>
      <c r="BFX4" s="318"/>
      <c r="BFY4" s="318"/>
      <c r="BFZ4" s="318"/>
      <c r="BGA4" s="318"/>
      <c r="BGB4" s="318"/>
      <c r="BGC4" s="318"/>
      <c r="BGD4" s="318"/>
      <c r="BGE4" s="318"/>
      <c r="BGF4" s="318"/>
      <c r="BGG4" s="318"/>
      <c r="BGH4" s="318"/>
      <c r="BGI4" s="318"/>
      <c r="BGJ4" s="318"/>
      <c r="BGK4" s="318"/>
      <c r="BGL4" s="318"/>
      <c r="BGM4" s="318"/>
      <c r="BGN4" s="318"/>
      <c r="BGO4" s="318"/>
      <c r="BGP4" s="318"/>
      <c r="BGQ4" s="318"/>
      <c r="BGR4" s="318"/>
      <c r="BGS4" s="318"/>
      <c r="BGT4" s="318"/>
      <c r="BGU4" s="318"/>
      <c r="BGV4" s="318"/>
      <c r="BGW4" s="318"/>
      <c r="BGX4" s="318"/>
      <c r="BGY4" s="318"/>
      <c r="BGZ4" s="318"/>
      <c r="BHA4" s="318"/>
      <c r="BHB4" s="318"/>
      <c r="BHC4" s="318"/>
      <c r="BHD4" s="318"/>
      <c r="BHE4" s="318"/>
      <c r="BHF4" s="318"/>
      <c r="BHG4" s="318"/>
      <c r="BHH4" s="318"/>
      <c r="BHI4" s="318"/>
      <c r="BHJ4" s="318"/>
      <c r="BHK4" s="318"/>
      <c r="BHL4" s="318"/>
      <c r="BHM4" s="318"/>
      <c r="BHN4" s="318"/>
      <c r="BHO4" s="318"/>
      <c r="BHP4" s="318"/>
      <c r="BHQ4" s="318"/>
      <c r="BHR4" s="318"/>
      <c r="BHS4" s="318"/>
      <c r="BHT4" s="318"/>
      <c r="BHU4" s="318"/>
      <c r="BHV4" s="318"/>
      <c r="BHW4" s="318"/>
      <c r="BHX4" s="318"/>
      <c r="BHY4" s="318"/>
      <c r="BHZ4" s="318"/>
      <c r="BIA4" s="318"/>
      <c r="BIB4" s="318"/>
      <c r="BIC4" s="318"/>
      <c r="BID4" s="318"/>
      <c r="BIE4" s="318"/>
      <c r="BIF4" s="318"/>
      <c r="BIG4" s="318"/>
      <c r="BIH4" s="318"/>
      <c r="BII4" s="318"/>
      <c r="BIJ4" s="318"/>
      <c r="BIK4" s="318"/>
      <c r="BIL4" s="318"/>
      <c r="BIM4" s="318"/>
      <c r="BIN4" s="318"/>
      <c r="BIO4" s="318"/>
      <c r="BIP4" s="318"/>
      <c r="BIQ4" s="318"/>
      <c r="BIR4" s="318"/>
      <c r="BIS4" s="318"/>
      <c r="BIT4" s="318"/>
      <c r="BIU4" s="318"/>
      <c r="BIV4" s="318"/>
      <c r="BIW4" s="318"/>
      <c r="BIX4" s="318"/>
      <c r="BIY4" s="318"/>
      <c r="BIZ4" s="318"/>
      <c r="BJA4" s="318"/>
      <c r="BJB4" s="318"/>
      <c r="BJC4" s="318"/>
      <c r="BJD4" s="318"/>
      <c r="BJE4" s="318"/>
      <c r="BJF4" s="318"/>
      <c r="BJG4" s="318"/>
      <c r="BJH4" s="318"/>
      <c r="BJI4" s="318"/>
      <c r="BJJ4" s="318"/>
      <c r="BJK4" s="318"/>
      <c r="BJL4" s="318"/>
      <c r="BJM4" s="318"/>
      <c r="BJN4" s="318"/>
      <c r="BJO4" s="318"/>
      <c r="BJP4" s="318"/>
      <c r="BJQ4" s="318"/>
      <c r="BJR4" s="318"/>
      <c r="BJS4" s="318"/>
      <c r="BJT4" s="318"/>
      <c r="BJU4" s="318"/>
      <c r="BJV4" s="318"/>
      <c r="BJW4" s="318"/>
      <c r="BJX4" s="318"/>
      <c r="BJY4" s="318"/>
      <c r="BJZ4" s="318"/>
      <c r="BKA4" s="318"/>
      <c r="BKB4" s="318"/>
      <c r="BKC4" s="318"/>
      <c r="BKD4" s="318"/>
      <c r="BKE4" s="318"/>
      <c r="BKF4" s="318"/>
      <c r="BKG4" s="318"/>
      <c r="BKH4" s="318"/>
      <c r="BKI4" s="318"/>
      <c r="BKJ4" s="318"/>
      <c r="BKK4" s="318"/>
      <c r="BKL4" s="318"/>
      <c r="BKM4" s="318"/>
      <c r="BKN4" s="318"/>
      <c r="BKO4" s="318"/>
      <c r="BKP4" s="318"/>
      <c r="BKQ4" s="318"/>
      <c r="BKR4" s="318"/>
      <c r="BKS4" s="318"/>
      <c r="BKT4" s="318"/>
      <c r="BKU4" s="318"/>
      <c r="BKV4" s="318"/>
      <c r="BKW4" s="318"/>
      <c r="BKX4" s="318"/>
      <c r="BKY4" s="318"/>
      <c r="BKZ4" s="318"/>
      <c r="BLA4" s="318"/>
      <c r="BLB4" s="318"/>
      <c r="BLC4" s="318"/>
      <c r="BLD4" s="318"/>
      <c r="BLE4" s="318"/>
      <c r="BLF4" s="318"/>
      <c r="BLG4" s="318"/>
      <c r="BLH4" s="318"/>
      <c r="BLI4" s="318"/>
      <c r="BLJ4" s="318"/>
      <c r="BLK4" s="318"/>
      <c r="BLL4" s="318"/>
      <c r="BLM4" s="318"/>
      <c r="BLN4" s="318"/>
      <c r="BLO4" s="318"/>
      <c r="BLP4" s="318"/>
      <c r="BLQ4" s="318"/>
      <c r="BLR4" s="318"/>
      <c r="BLS4" s="318"/>
      <c r="BLT4" s="318"/>
      <c r="BLU4" s="318"/>
      <c r="BLV4" s="318"/>
      <c r="BLW4" s="318"/>
      <c r="BLX4" s="318"/>
      <c r="BLY4" s="318"/>
      <c r="BLZ4" s="318"/>
      <c r="BMA4" s="318"/>
      <c r="BMB4" s="318"/>
      <c r="BMC4" s="318"/>
      <c r="BMD4" s="318"/>
      <c r="BME4" s="318"/>
      <c r="BMF4" s="318"/>
      <c r="BMG4" s="318"/>
      <c r="BMH4" s="318"/>
      <c r="BMI4" s="318"/>
      <c r="BMJ4" s="318"/>
      <c r="BMK4" s="318"/>
      <c r="BML4" s="318"/>
      <c r="BMM4" s="318"/>
      <c r="BMN4" s="318"/>
      <c r="BMO4" s="318"/>
      <c r="BMP4" s="318"/>
      <c r="BMQ4" s="318"/>
      <c r="BMR4" s="318"/>
      <c r="BMS4" s="318"/>
      <c r="BMT4" s="318"/>
      <c r="BMU4" s="318"/>
      <c r="BMV4" s="318"/>
      <c r="BMW4" s="318"/>
      <c r="BMX4" s="318"/>
      <c r="BMY4" s="318"/>
      <c r="BMZ4" s="318"/>
      <c r="BNA4" s="318"/>
      <c r="BNB4" s="318"/>
      <c r="BNC4" s="318"/>
      <c r="BND4" s="318"/>
      <c r="BNE4" s="318"/>
      <c r="BNF4" s="318"/>
      <c r="BNG4" s="318"/>
      <c r="BNH4" s="318"/>
      <c r="BNI4" s="318"/>
      <c r="BNJ4" s="318"/>
      <c r="BNK4" s="318"/>
      <c r="BNL4" s="318"/>
      <c r="BNM4" s="318"/>
      <c r="BNN4" s="318"/>
      <c r="BNO4" s="318"/>
      <c r="BNP4" s="318"/>
      <c r="BNQ4" s="318"/>
      <c r="BNR4" s="318"/>
      <c r="BNS4" s="318"/>
      <c r="BNT4" s="318"/>
      <c r="BNU4" s="318"/>
      <c r="BNV4" s="318"/>
      <c r="BNW4" s="318"/>
      <c r="BNX4" s="318"/>
      <c r="BNY4" s="318"/>
      <c r="BNZ4" s="318"/>
      <c r="BOA4" s="318"/>
      <c r="BOB4" s="318"/>
      <c r="BOC4" s="318"/>
      <c r="BOD4" s="318"/>
      <c r="BOE4" s="318"/>
      <c r="BOF4" s="318"/>
      <c r="BOG4" s="318"/>
      <c r="BOH4" s="318"/>
      <c r="BOI4" s="318"/>
      <c r="BOJ4" s="318"/>
      <c r="BOK4" s="318"/>
      <c r="BOL4" s="318"/>
      <c r="BOM4" s="318"/>
      <c r="BON4" s="318"/>
      <c r="BOO4" s="318"/>
      <c r="BOP4" s="318"/>
      <c r="BOQ4" s="318"/>
      <c r="BOR4" s="318"/>
      <c r="BOS4" s="318"/>
      <c r="BOT4" s="318"/>
      <c r="BOU4" s="318"/>
      <c r="BOV4" s="318"/>
      <c r="BOW4" s="318"/>
      <c r="BOX4" s="318"/>
      <c r="BOY4" s="318"/>
      <c r="BOZ4" s="318"/>
      <c r="BPA4" s="318"/>
      <c r="BPB4" s="318"/>
      <c r="BPC4" s="318"/>
      <c r="BPD4" s="318"/>
      <c r="BPE4" s="318"/>
      <c r="BPF4" s="318"/>
      <c r="BPG4" s="318"/>
      <c r="BPH4" s="318"/>
      <c r="BPI4" s="318"/>
      <c r="BPJ4" s="318"/>
      <c r="BPK4" s="318"/>
      <c r="BPL4" s="318"/>
      <c r="BPM4" s="318"/>
      <c r="BPN4" s="318"/>
      <c r="BPO4" s="318"/>
      <c r="BPP4" s="318"/>
      <c r="BPQ4" s="318"/>
      <c r="BPR4" s="318"/>
      <c r="BPS4" s="318"/>
      <c r="BPT4" s="318"/>
      <c r="BPU4" s="318"/>
      <c r="BPV4" s="318"/>
      <c r="BPW4" s="318"/>
      <c r="BPX4" s="318"/>
      <c r="BPY4" s="318"/>
      <c r="BPZ4" s="318"/>
      <c r="BQA4" s="318"/>
      <c r="BQB4" s="318"/>
      <c r="BQC4" s="318"/>
      <c r="BQD4" s="318"/>
      <c r="BQE4" s="318"/>
      <c r="BQF4" s="318"/>
      <c r="BQG4" s="318"/>
      <c r="BQH4" s="318"/>
      <c r="BQI4" s="318"/>
      <c r="BQJ4" s="318"/>
      <c r="BQK4" s="318"/>
      <c r="BQL4" s="318"/>
      <c r="BQM4" s="318"/>
      <c r="BQN4" s="318"/>
      <c r="BQO4" s="318"/>
      <c r="BQP4" s="318"/>
      <c r="BQQ4" s="318"/>
      <c r="BQR4" s="318"/>
      <c r="BQS4" s="318"/>
      <c r="BQT4" s="318"/>
      <c r="BQU4" s="318"/>
      <c r="BQV4" s="318"/>
      <c r="BQW4" s="318"/>
      <c r="BQX4" s="318"/>
      <c r="BQY4" s="318"/>
      <c r="BQZ4" s="318"/>
      <c r="BRA4" s="318"/>
      <c r="BRB4" s="318"/>
      <c r="BRC4" s="318"/>
      <c r="BRD4" s="318"/>
      <c r="BRE4" s="318"/>
      <c r="BRF4" s="318"/>
      <c r="BRG4" s="318"/>
      <c r="BRH4" s="318"/>
      <c r="BRI4" s="318"/>
      <c r="BRJ4" s="318"/>
      <c r="BRK4" s="318"/>
      <c r="BRL4" s="318"/>
      <c r="BRM4" s="318"/>
      <c r="BRN4" s="318"/>
      <c r="BRO4" s="318"/>
      <c r="BRP4" s="318"/>
      <c r="BRQ4" s="318"/>
      <c r="BRR4" s="318"/>
      <c r="BRS4" s="318"/>
      <c r="BRT4" s="318"/>
      <c r="BRU4" s="318"/>
      <c r="BRV4" s="318"/>
      <c r="BRW4" s="318"/>
      <c r="BRX4" s="318"/>
      <c r="BRY4" s="318"/>
      <c r="BRZ4" s="318"/>
      <c r="BSA4" s="318"/>
      <c r="BSB4" s="318"/>
      <c r="BSC4" s="318"/>
      <c r="BSD4" s="318"/>
      <c r="BSE4" s="318"/>
      <c r="BSF4" s="318"/>
      <c r="BSG4" s="318"/>
      <c r="BSH4" s="318"/>
      <c r="BSI4" s="318"/>
      <c r="BSJ4" s="318"/>
      <c r="BSK4" s="318"/>
      <c r="BSL4" s="318"/>
      <c r="BSM4" s="318"/>
      <c r="BSN4" s="318"/>
      <c r="BSO4" s="318"/>
      <c r="BSP4" s="318"/>
      <c r="BSQ4" s="318"/>
      <c r="BSR4" s="318"/>
      <c r="BSS4" s="318"/>
      <c r="BST4" s="318"/>
      <c r="BSU4" s="318"/>
      <c r="BSV4" s="318"/>
      <c r="BSW4" s="318"/>
      <c r="BSX4" s="318"/>
      <c r="BSY4" s="318"/>
      <c r="BSZ4" s="318"/>
      <c r="BTA4" s="318"/>
      <c r="BTB4" s="318"/>
      <c r="BTC4" s="318"/>
      <c r="BTD4" s="318"/>
      <c r="BTE4" s="318"/>
      <c r="BTF4" s="318"/>
      <c r="BTG4" s="318"/>
      <c r="BTH4" s="318"/>
      <c r="BTI4" s="318"/>
      <c r="BTJ4" s="318"/>
      <c r="BTK4" s="318"/>
      <c r="BTL4" s="318"/>
      <c r="BTM4" s="318"/>
      <c r="BTN4" s="318"/>
      <c r="BTO4" s="318"/>
      <c r="BTP4" s="318"/>
      <c r="BTQ4" s="318"/>
      <c r="BTR4" s="318"/>
      <c r="BTS4" s="318"/>
      <c r="BTT4" s="318"/>
      <c r="BTU4" s="318"/>
      <c r="BTV4" s="318"/>
      <c r="BTW4" s="318"/>
      <c r="BTX4" s="318"/>
      <c r="BTY4" s="318"/>
      <c r="BTZ4" s="318"/>
      <c r="BUA4" s="318"/>
      <c r="BUB4" s="318"/>
      <c r="BUC4" s="318"/>
      <c r="BUD4" s="318"/>
      <c r="BUE4" s="318"/>
      <c r="BUF4" s="318"/>
      <c r="BUG4" s="318"/>
      <c r="BUH4" s="318"/>
      <c r="BUI4" s="318"/>
      <c r="BUJ4" s="318"/>
      <c r="BUK4" s="318"/>
      <c r="BUL4" s="318"/>
      <c r="BUM4" s="318"/>
      <c r="BUN4" s="318"/>
      <c r="BUO4" s="318"/>
      <c r="BUP4" s="318"/>
      <c r="BUQ4" s="318"/>
      <c r="BUR4" s="318"/>
      <c r="BUS4" s="318"/>
      <c r="BUT4" s="318"/>
      <c r="BUU4" s="318"/>
      <c r="BUV4" s="318"/>
      <c r="BUW4" s="318"/>
      <c r="BUX4" s="318"/>
      <c r="BUY4" s="318"/>
      <c r="BUZ4" s="318"/>
      <c r="BVA4" s="318"/>
      <c r="BVB4" s="318"/>
      <c r="BVC4" s="318"/>
      <c r="BVD4" s="318"/>
      <c r="BVE4" s="318"/>
      <c r="BVF4" s="318"/>
      <c r="BVG4" s="318"/>
      <c r="BVH4" s="318"/>
      <c r="BVI4" s="318"/>
      <c r="BVJ4" s="318"/>
      <c r="BVK4" s="318"/>
      <c r="BVL4" s="318"/>
      <c r="BVM4" s="318"/>
      <c r="BVN4" s="318"/>
      <c r="BVO4" s="318"/>
      <c r="BVP4" s="318"/>
      <c r="BVQ4" s="318"/>
      <c r="BVR4" s="318"/>
      <c r="BVS4" s="318"/>
      <c r="BVT4" s="318"/>
      <c r="BVU4" s="318"/>
      <c r="BVV4" s="318"/>
      <c r="BVW4" s="318"/>
      <c r="BVX4" s="318"/>
      <c r="BVY4" s="318"/>
      <c r="BVZ4" s="318"/>
      <c r="BWA4" s="318"/>
      <c r="BWB4" s="318"/>
      <c r="BWC4" s="318"/>
      <c r="BWD4" s="318"/>
      <c r="BWE4" s="318"/>
      <c r="BWF4" s="318"/>
      <c r="BWG4" s="318"/>
      <c r="BWH4" s="318"/>
      <c r="BWI4" s="318"/>
      <c r="BWJ4" s="318"/>
      <c r="BWK4" s="318"/>
      <c r="BWL4" s="318"/>
      <c r="BWM4" s="318"/>
      <c r="BWN4" s="318"/>
      <c r="BWO4" s="318"/>
      <c r="BWP4" s="318"/>
      <c r="BWQ4" s="318"/>
      <c r="BWR4" s="318"/>
      <c r="BWS4" s="318"/>
      <c r="BWT4" s="318"/>
      <c r="BWU4" s="318"/>
      <c r="BWV4" s="318"/>
      <c r="BWW4" s="318"/>
      <c r="BWX4" s="318"/>
      <c r="BWY4" s="318"/>
      <c r="BWZ4" s="318"/>
      <c r="BXA4" s="318"/>
      <c r="BXB4" s="318"/>
      <c r="BXC4" s="318"/>
      <c r="BXD4" s="318"/>
      <c r="BXE4" s="318"/>
      <c r="BXF4" s="318"/>
      <c r="BXG4" s="318"/>
      <c r="BXH4" s="318"/>
      <c r="BXI4" s="318"/>
      <c r="BXJ4" s="318"/>
      <c r="BXK4" s="318"/>
      <c r="BXL4" s="318"/>
      <c r="BXM4" s="318"/>
      <c r="BXN4" s="318"/>
      <c r="BXO4" s="318"/>
      <c r="BXP4" s="318"/>
      <c r="BXQ4" s="318"/>
      <c r="BXR4" s="318"/>
      <c r="BXS4" s="318"/>
      <c r="BXT4" s="318"/>
      <c r="BXU4" s="318"/>
      <c r="BXV4" s="318"/>
      <c r="BXW4" s="318"/>
      <c r="BXX4" s="318"/>
      <c r="BXY4" s="318"/>
      <c r="BXZ4" s="318"/>
      <c r="BYA4" s="318"/>
      <c r="BYB4" s="318"/>
      <c r="BYC4" s="318"/>
      <c r="BYD4" s="318"/>
      <c r="BYE4" s="318"/>
      <c r="BYF4" s="318"/>
      <c r="BYG4" s="318"/>
      <c r="BYH4" s="318"/>
      <c r="BYI4" s="318"/>
      <c r="BYJ4" s="318"/>
      <c r="BYK4" s="318"/>
      <c r="BYL4" s="318"/>
      <c r="BYM4" s="318"/>
      <c r="BYN4" s="318"/>
      <c r="BYO4" s="318"/>
      <c r="BYP4" s="318"/>
      <c r="BYQ4" s="318"/>
      <c r="BYR4" s="318"/>
      <c r="BYS4" s="318"/>
      <c r="BYT4" s="318"/>
      <c r="BYU4" s="318"/>
      <c r="BYV4" s="318"/>
      <c r="BYW4" s="318"/>
      <c r="BYX4" s="318"/>
      <c r="BYY4" s="318"/>
      <c r="BYZ4" s="318"/>
      <c r="BZA4" s="318"/>
      <c r="BZB4" s="318"/>
      <c r="BZC4" s="318"/>
      <c r="BZD4" s="318"/>
      <c r="BZE4" s="318"/>
      <c r="BZF4" s="318"/>
      <c r="BZG4" s="318"/>
      <c r="BZH4" s="318"/>
      <c r="BZI4" s="318"/>
      <c r="BZJ4" s="318"/>
      <c r="BZK4" s="318"/>
      <c r="BZL4" s="318"/>
      <c r="BZM4" s="318"/>
      <c r="BZN4" s="318"/>
      <c r="BZO4" s="318"/>
      <c r="BZP4" s="318"/>
      <c r="BZQ4" s="318"/>
      <c r="BZR4" s="318"/>
      <c r="BZS4" s="318"/>
      <c r="BZT4" s="318"/>
      <c r="BZU4" s="318"/>
      <c r="BZV4" s="318"/>
      <c r="BZW4" s="318"/>
      <c r="BZX4" s="318"/>
      <c r="BZY4" s="318"/>
      <c r="BZZ4" s="318"/>
      <c r="CAA4" s="318"/>
      <c r="CAB4" s="318"/>
      <c r="CAC4" s="318"/>
      <c r="CAD4" s="318"/>
      <c r="CAE4" s="318"/>
      <c r="CAF4" s="318"/>
      <c r="CAG4" s="318"/>
      <c r="CAH4" s="318"/>
      <c r="CAI4" s="318"/>
      <c r="CAJ4" s="318"/>
      <c r="CAK4" s="318"/>
      <c r="CAL4" s="318"/>
      <c r="CAM4" s="318"/>
      <c r="CAN4" s="318"/>
      <c r="CAO4" s="318"/>
      <c r="CAP4" s="318"/>
      <c r="CAQ4" s="318"/>
      <c r="CAR4" s="318"/>
      <c r="CAS4" s="318"/>
      <c r="CAT4" s="318"/>
      <c r="CAU4" s="318"/>
      <c r="CAV4" s="318"/>
      <c r="CAW4" s="318"/>
      <c r="CAX4" s="318"/>
      <c r="CAY4" s="318"/>
      <c r="CAZ4" s="318"/>
      <c r="CBA4" s="318"/>
      <c r="CBB4" s="318"/>
      <c r="CBC4" s="318"/>
      <c r="CBD4" s="318"/>
      <c r="CBE4" s="318"/>
      <c r="CBF4" s="318"/>
      <c r="CBG4" s="318"/>
      <c r="CBH4" s="318"/>
      <c r="CBI4" s="318"/>
      <c r="CBJ4" s="318"/>
      <c r="CBK4" s="318"/>
      <c r="CBL4" s="318"/>
      <c r="CBM4" s="318"/>
      <c r="CBN4" s="318"/>
      <c r="CBO4" s="318"/>
      <c r="CBP4" s="318"/>
      <c r="CBQ4" s="318"/>
      <c r="CBR4" s="318"/>
      <c r="CBS4" s="318"/>
      <c r="CBT4" s="318"/>
      <c r="CBU4" s="318"/>
      <c r="CBV4" s="318"/>
      <c r="CBW4" s="318"/>
      <c r="CBX4" s="318"/>
      <c r="CBY4" s="318"/>
      <c r="CBZ4" s="318"/>
      <c r="CCA4" s="318"/>
      <c r="CCB4" s="318"/>
      <c r="CCC4" s="318"/>
      <c r="CCD4" s="318"/>
      <c r="CCE4" s="318"/>
      <c r="CCF4" s="318"/>
      <c r="CCG4" s="318"/>
      <c r="CCH4" s="318"/>
      <c r="CCI4" s="318"/>
      <c r="CCJ4" s="318"/>
      <c r="CCK4" s="318"/>
      <c r="CCL4" s="318"/>
      <c r="CCM4" s="318"/>
      <c r="CCN4" s="318"/>
      <c r="CCO4" s="318"/>
      <c r="CCP4" s="318"/>
      <c r="CCQ4" s="318"/>
      <c r="CCR4" s="318"/>
      <c r="CCS4" s="318"/>
      <c r="CCT4" s="318"/>
      <c r="CCU4" s="318"/>
      <c r="CCV4" s="318"/>
      <c r="CCW4" s="318"/>
      <c r="CCX4" s="318"/>
      <c r="CCY4" s="318"/>
      <c r="CCZ4" s="318"/>
      <c r="CDA4" s="318"/>
      <c r="CDB4" s="318"/>
      <c r="CDC4" s="318"/>
      <c r="CDD4" s="318"/>
      <c r="CDE4" s="318"/>
      <c r="CDF4" s="318"/>
      <c r="CDG4" s="318"/>
      <c r="CDH4" s="318"/>
      <c r="CDI4" s="318"/>
      <c r="CDJ4" s="318"/>
      <c r="CDK4" s="318"/>
      <c r="CDL4" s="318"/>
      <c r="CDM4" s="318"/>
      <c r="CDN4" s="318"/>
      <c r="CDO4" s="318"/>
      <c r="CDP4" s="318"/>
      <c r="CDQ4" s="318"/>
      <c r="CDR4" s="318"/>
      <c r="CDS4" s="318"/>
      <c r="CDT4" s="318"/>
      <c r="CDU4" s="318"/>
      <c r="CDV4" s="318"/>
      <c r="CDW4" s="318"/>
      <c r="CDX4" s="318"/>
      <c r="CDY4" s="318"/>
      <c r="CDZ4" s="318"/>
      <c r="CEA4" s="318"/>
      <c r="CEB4" s="318"/>
      <c r="CEC4" s="318"/>
      <c r="CED4" s="318"/>
      <c r="CEE4" s="318"/>
      <c r="CEF4" s="318"/>
      <c r="CEG4" s="318"/>
      <c r="CEH4" s="318"/>
      <c r="CEI4" s="318"/>
      <c r="CEJ4" s="318"/>
      <c r="CEK4" s="318"/>
      <c r="CEL4" s="318"/>
      <c r="CEM4" s="318"/>
      <c r="CEN4" s="318"/>
      <c r="CEO4" s="318"/>
      <c r="CEP4" s="318"/>
      <c r="CEQ4" s="318"/>
      <c r="CER4" s="318"/>
      <c r="CES4" s="318"/>
      <c r="CET4" s="318"/>
      <c r="CEU4" s="318"/>
      <c r="CEV4" s="318"/>
      <c r="CEW4" s="318"/>
      <c r="CEX4" s="318"/>
      <c r="CEY4" s="318"/>
      <c r="CEZ4" s="318"/>
      <c r="CFA4" s="318"/>
      <c r="CFB4" s="318"/>
      <c r="CFC4" s="318"/>
      <c r="CFD4" s="318"/>
      <c r="CFE4" s="318"/>
      <c r="CFF4" s="318"/>
      <c r="CFG4" s="318"/>
      <c r="CFH4" s="318"/>
      <c r="CFI4" s="318"/>
      <c r="CFJ4" s="318"/>
      <c r="CFK4" s="318"/>
      <c r="CFL4" s="318"/>
      <c r="CFM4" s="318"/>
      <c r="CFN4" s="318"/>
      <c r="CFO4" s="318"/>
      <c r="CFP4" s="318"/>
      <c r="CFQ4" s="318"/>
      <c r="CFR4" s="318"/>
      <c r="CFS4" s="318"/>
      <c r="CFT4" s="318"/>
      <c r="CFU4" s="318"/>
      <c r="CFV4" s="318"/>
      <c r="CFW4" s="318"/>
      <c r="CFX4" s="318"/>
      <c r="CFY4" s="318"/>
      <c r="CFZ4" s="318"/>
      <c r="CGA4" s="318"/>
      <c r="CGB4" s="318"/>
      <c r="CGC4" s="318"/>
      <c r="CGD4" s="318"/>
      <c r="CGE4" s="318"/>
      <c r="CGF4" s="318"/>
      <c r="CGG4" s="318"/>
      <c r="CGH4" s="318"/>
      <c r="CGI4" s="318"/>
      <c r="CGJ4" s="318"/>
      <c r="CGK4" s="318"/>
      <c r="CGL4" s="318"/>
      <c r="CGM4" s="318"/>
      <c r="CGN4" s="318"/>
      <c r="CGO4" s="318"/>
      <c r="CGP4" s="318"/>
      <c r="CGQ4" s="318"/>
      <c r="CGR4" s="318"/>
      <c r="CGS4" s="318"/>
      <c r="CGT4" s="318"/>
      <c r="CGU4" s="318"/>
      <c r="CGV4" s="318"/>
      <c r="CGW4" s="318"/>
      <c r="CGX4" s="318"/>
      <c r="CGY4" s="318"/>
      <c r="CGZ4" s="318"/>
      <c r="CHA4" s="318"/>
      <c r="CHB4" s="318"/>
      <c r="CHC4" s="318"/>
      <c r="CHD4" s="318"/>
      <c r="CHE4" s="318"/>
      <c r="CHF4" s="318"/>
      <c r="CHG4" s="318"/>
      <c r="CHH4" s="318"/>
      <c r="CHI4" s="318"/>
      <c r="CHJ4" s="318"/>
      <c r="CHK4" s="318"/>
      <c r="CHL4" s="318"/>
      <c r="CHM4" s="318"/>
      <c r="CHN4" s="318"/>
      <c r="CHO4" s="318"/>
      <c r="CHP4" s="318"/>
      <c r="CHQ4" s="318"/>
      <c r="CHR4" s="318"/>
      <c r="CHS4" s="318"/>
      <c r="CHT4" s="318"/>
      <c r="CHU4" s="318"/>
      <c r="CHV4" s="318"/>
      <c r="CHW4" s="318"/>
      <c r="CHX4" s="318"/>
      <c r="CHY4" s="318"/>
      <c r="CHZ4" s="318"/>
      <c r="CIA4" s="318"/>
      <c r="CIB4" s="318"/>
      <c r="CIC4" s="318"/>
      <c r="CID4" s="318"/>
      <c r="CIE4" s="318"/>
      <c r="CIF4" s="318"/>
      <c r="CIG4" s="318"/>
      <c r="CIH4" s="318"/>
      <c r="CII4" s="318"/>
      <c r="CIJ4" s="318"/>
      <c r="CIK4" s="318"/>
      <c r="CIL4" s="318"/>
      <c r="CIM4" s="318"/>
      <c r="CIN4" s="318"/>
      <c r="CIO4" s="318"/>
      <c r="CIP4" s="318"/>
      <c r="CIQ4" s="318"/>
      <c r="CIR4" s="318"/>
      <c r="CIS4" s="318"/>
      <c r="CIT4" s="318"/>
      <c r="CIU4" s="318"/>
      <c r="CIV4" s="318"/>
      <c r="CIW4" s="318"/>
      <c r="CIX4" s="318"/>
      <c r="CIY4" s="318"/>
      <c r="CIZ4" s="318"/>
      <c r="CJA4" s="318"/>
      <c r="CJB4" s="318"/>
      <c r="CJC4" s="318"/>
      <c r="CJD4" s="318"/>
      <c r="CJE4" s="318"/>
      <c r="CJF4" s="318"/>
      <c r="CJG4" s="318"/>
      <c r="CJH4" s="318"/>
      <c r="CJI4" s="318"/>
      <c r="CJJ4" s="318"/>
      <c r="CJK4" s="318"/>
      <c r="CJL4" s="318"/>
      <c r="CJM4" s="318"/>
      <c r="CJN4" s="318"/>
      <c r="CJO4" s="318"/>
      <c r="CJP4" s="318"/>
      <c r="CJQ4" s="318"/>
      <c r="CJR4" s="318"/>
      <c r="CJS4" s="318"/>
      <c r="CJT4" s="318"/>
      <c r="CJU4" s="318"/>
      <c r="CJV4" s="318"/>
      <c r="CJW4" s="318"/>
      <c r="CJX4" s="318"/>
      <c r="CJY4" s="318"/>
      <c r="CJZ4" s="318"/>
      <c r="CKA4" s="318"/>
      <c r="CKB4" s="318"/>
      <c r="CKC4" s="318"/>
      <c r="CKD4" s="318"/>
      <c r="CKE4" s="318"/>
      <c r="CKF4" s="318"/>
      <c r="CKG4" s="318"/>
      <c r="CKH4" s="318"/>
      <c r="CKI4" s="318"/>
      <c r="CKJ4" s="318"/>
      <c r="CKK4" s="318"/>
      <c r="CKL4" s="318"/>
      <c r="CKM4" s="318"/>
      <c r="CKN4" s="318"/>
      <c r="CKO4" s="318"/>
      <c r="CKP4" s="318"/>
      <c r="CKQ4" s="318"/>
      <c r="CKR4" s="318"/>
      <c r="CKS4" s="318"/>
      <c r="CKT4" s="318"/>
      <c r="CKU4" s="318"/>
      <c r="CKV4" s="318"/>
      <c r="CKW4" s="318"/>
      <c r="CKX4" s="318"/>
      <c r="CKY4" s="318"/>
      <c r="CKZ4" s="318"/>
      <c r="CLA4" s="318"/>
      <c r="CLB4" s="318"/>
      <c r="CLC4" s="318"/>
      <c r="CLD4" s="318"/>
      <c r="CLE4" s="318"/>
      <c r="CLF4" s="318"/>
      <c r="CLG4" s="318"/>
      <c r="CLH4" s="318"/>
      <c r="CLI4" s="318"/>
      <c r="CLJ4" s="318"/>
      <c r="CLK4" s="318"/>
      <c r="CLL4" s="318"/>
      <c r="CLM4" s="318"/>
      <c r="CLN4" s="318"/>
      <c r="CLO4" s="318"/>
      <c r="CLP4" s="318"/>
      <c r="CLQ4" s="318"/>
      <c r="CLR4" s="318"/>
      <c r="CLS4" s="318"/>
      <c r="CLT4" s="318"/>
      <c r="CLU4" s="318"/>
      <c r="CLV4" s="318"/>
      <c r="CLW4" s="318"/>
      <c r="CLX4" s="318"/>
      <c r="CLY4" s="318"/>
      <c r="CLZ4" s="318"/>
      <c r="CMA4" s="318"/>
      <c r="CMB4" s="318"/>
      <c r="CMC4" s="318"/>
      <c r="CMD4" s="318"/>
      <c r="CME4" s="318"/>
      <c r="CMF4" s="318"/>
      <c r="CMG4" s="318"/>
      <c r="CMH4" s="318"/>
      <c r="CMI4" s="318"/>
      <c r="CMJ4" s="318"/>
      <c r="CMK4" s="318"/>
      <c r="CML4" s="318"/>
      <c r="CMM4" s="318"/>
      <c r="CMN4" s="318"/>
      <c r="CMO4" s="318"/>
      <c r="CMP4" s="318"/>
      <c r="CMQ4" s="318"/>
      <c r="CMR4" s="318"/>
      <c r="CMS4" s="318"/>
      <c r="CMT4" s="318"/>
      <c r="CMU4" s="318"/>
      <c r="CMV4" s="318"/>
      <c r="CMW4" s="318"/>
      <c r="CMX4" s="318"/>
      <c r="CMY4" s="318"/>
      <c r="CMZ4" s="318"/>
      <c r="CNA4" s="318"/>
      <c r="CNB4" s="318"/>
      <c r="CNC4" s="318"/>
      <c r="CND4" s="318"/>
      <c r="CNE4" s="318"/>
      <c r="CNF4" s="318"/>
      <c r="CNG4" s="318"/>
      <c r="CNH4" s="318"/>
      <c r="CNI4" s="318"/>
      <c r="CNJ4" s="318"/>
      <c r="CNK4" s="318"/>
      <c r="CNL4" s="318"/>
      <c r="CNM4" s="318"/>
      <c r="CNN4" s="318"/>
      <c r="CNO4" s="318"/>
      <c r="CNP4" s="318"/>
      <c r="CNQ4" s="318"/>
      <c r="CNR4" s="318"/>
      <c r="CNS4" s="318"/>
      <c r="CNT4" s="318"/>
      <c r="CNU4" s="318"/>
      <c r="CNV4" s="318"/>
      <c r="CNW4" s="318"/>
      <c r="CNX4" s="318"/>
      <c r="CNY4" s="318"/>
      <c r="CNZ4" s="318"/>
      <c r="COA4" s="318"/>
      <c r="COB4" s="318"/>
      <c r="COC4" s="318"/>
      <c r="COD4" s="318"/>
      <c r="COE4" s="318"/>
      <c r="COF4" s="318"/>
      <c r="COG4" s="318"/>
      <c r="COH4" s="318"/>
      <c r="COI4" s="318"/>
      <c r="COJ4" s="318"/>
      <c r="COK4" s="318"/>
      <c r="COL4" s="318"/>
      <c r="COM4" s="318"/>
      <c r="CON4" s="318"/>
      <c r="COO4" s="318"/>
      <c r="COP4" s="318"/>
      <c r="COQ4" s="318"/>
      <c r="COR4" s="318"/>
      <c r="COS4" s="318"/>
      <c r="COT4" s="318"/>
      <c r="COU4" s="318"/>
      <c r="COV4" s="318"/>
      <c r="COW4" s="318"/>
      <c r="COX4" s="318"/>
      <c r="COY4" s="318"/>
      <c r="COZ4" s="318"/>
      <c r="CPA4" s="318"/>
      <c r="CPB4" s="318"/>
      <c r="CPC4" s="318"/>
      <c r="CPD4" s="318"/>
      <c r="CPE4" s="318"/>
      <c r="CPF4" s="318"/>
      <c r="CPG4" s="318"/>
      <c r="CPH4" s="318"/>
      <c r="CPI4" s="318"/>
      <c r="CPJ4" s="318"/>
      <c r="CPK4" s="318"/>
      <c r="CPL4" s="318"/>
      <c r="CPM4" s="318"/>
      <c r="CPN4" s="318"/>
      <c r="CPO4" s="318"/>
      <c r="CPP4" s="318"/>
      <c r="CPQ4" s="318"/>
      <c r="CPR4" s="318"/>
      <c r="CPS4" s="318"/>
      <c r="CPT4" s="318"/>
      <c r="CPU4" s="318"/>
      <c r="CPV4" s="318"/>
      <c r="CPW4" s="318"/>
      <c r="CPX4" s="318"/>
      <c r="CPY4" s="318"/>
      <c r="CPZ4" s="318"/>
      <c r="CQA4" s="318"/>
      <c r="CQB4" s="318"/>
      <c r="CQC4" s="318"/>
      <c r="CQD4" s="318"/>
      <c r="CQE4" s="318"/>
      <c r="CQF4" s="318"/>
      <c r="CQG4" s="318"/>
      <c r="CQH4" s="318"/>
      <c r="CQI4" s="318"/>
      <c r="CQJ4" s="318"/>
      <c r="CQK4" s="318"/>
      <c r="CQL4" s="318"/>
      <c r="CQM4" s="318"/>
      <c r="CQN4" s="318"/>
      <c r="CQO4" s="318"/>
      <c r="CQP4" s="318"/>
      <c r="CQQ4" s="318"/>
      <c r="CQR4" s="318"/>
      <c r="CQS4" s="318"/>
      <c r="CQT4" s="318"/>
      <c r="CQU4" s="318"/>
      <c r="CQV4" s="318"/>
      <c r="CQW4" s="318"/>
      <c r="CQX4" s="318"/>
      <c r="CQY4" s="318"/>
      <c r="CQZ4" s="318"/>
      <c r="CRA4" s="318"/>
      <c r="CRB4" s="318"/>
      <c r="CRC4" s="318"/>
      <c r="CRD4" s="318"/>
      <c r="CRE4" s="318"/>
      <c r="CRF4" s="318"/>
      <c r="CRG4" s="318"/>
      <c r="CRH4" s="318"/>
      <c r="CRI4" s="318"/>
      <c r="CRJ4" s="318"/>
      <c r="CRK4" s="318"/>
      <c r="CRL4" s="318"/>
      <c r="CRM4" s="318"/>
      <c r="CRN4" s="318"/>
      <c r="CRO4" s="318"/>
      <c r="CRP4" s="318"/>
      <c r="CRQ4" s="318"/>
      <c r="CRR4" s="318"/>
      <c r="CRS4" s="318"/>
      <c r="CRT4" s="318"/>
      <c r="CRU4" s="318"/>
      <c r="CRV4" s="318"/>
      <c r="CRW4" s="318"/>
      <c r="CRX4" s="318"/>
      <c r="CRY4" s="318"/>
      <c r="CRZ4" s="318"/>
      <c r="CSA4" s="318"/>
      <c r="CSB4" s="318"/>
      <c r="CSC4" s="318"/>
      <c r="CSD4" s="318"/>
      <c r="CSE4" s="318"/>
      <c r="CSF4" s="318"/>
      <c r="CSG4" s="318"/>
      <c r="CSH4" s="318"/>
      <c r="CSI4" s="318"/>
      <c r="CSJ4" s="318"/>
      <c r="CSK4" s="318"/>
      <c r="CSL4" s="318"/>
      <c r="CSM4" s="318"/>
      <c r="CSN4" s="318"/>
      <c r="CSO4" s="318"/>
      <c r="CSP4" s="318"/>
      <c r="CSQ4" s="318"/>
      <c r="CSR4" s="318"/>
      <c r="CSS4" s="318"/>
      <c r="CST4" s="318"/>
      <c r="CSU4" s="318"/>
      <c r="CSV4" s="318"/>
      <c r="CSW4" s="318"/>
      <c r="CSX4" s="318"/>
      <c r="CSY4" s="318"/>
      <c r="CSZ4" s="318"/>
      <c r="CTA4" s="318"/>
      <c r="CTB4" s="318"/>
      <c r="CTC4" s="318"/>
      <c r="CTD4" s="318"/>
      <c r="CTE4" s="318"/>
      <c r="CTF4" s="318"/>
      <c r="CTG4" s="318"/>
      <c r="CTH4" s="318"/>
      <c r="CTI4" s="318"/>
      <c r="CTJ4" s="318"/>
      <c r="CTK4" s="318"/>
      <c r="CTL4" s="318"/>
      <c r="CTM4" s="318"/>
      <c r="CTN4" s="318"/>
      <c r="CTO4" s="318"/>
      <c r="CTP4" s="318"/>
      <c r="CTQ4" s="318"/>
      <c r="CTR4" s="318"/>
      <c r="CTS4" s="318"/>
      <c r="CTT4" s="318"/>
      <c r="CTU4" s="318"/>
      <c r="CTV4" s="318"/>
      <c r="CTW4" s="318"/>
      <c r="CTX4" s="318"/>
      <c r="CTY4" s="318"/>
      <c r="CTZ4" s="318"/>
      <c r="CUA4" s="318"/>
      <c r="CUB4" s="318"/>
      <c r="CUC4" s="318"/>
      <c r="CUD4" s="318"/>
      <c r="CUE4" s="318"/>
      <c r="CUF4" s="318"/>
      <c r="CUG4" s="318"/>
      <c r="CUH4" s="318"/>
      <c r="CUI4" s="318"/>
      <c r="CUJ4" s="318"/>
      <c r="CUK4" s="318"/>
      <c r="CUL4" s="318"/>
      <c r="CUM4" s="318"/>
      <c r="CUN4" s="318"/>
      <c r="CUO4" s="318"/>
      <c r="CUP4" s="318"/>
      <c r="CUQ4" s="318"/>
      <c r="CUR4" s="318"/>
      <c r="CUS4" s="318"/>
      <c r="CUT4" s="318"/>
      <c r="CUU4" s="318"/>
      <c r="CUV4" s="318"/>
      <c r="CUW4" s="318"/>
      <c r="CUX4" s="318"/>
      <c r="CUY4" s="318"/>
      <c r="CUZ4" s="318"/>
      <c r="CVA4" s="318"/>
      <c r="CVB4" s="318"/>
      <c r="CVC4" s="318"/>
      <c r="CVD4" s="318"/>
      <c r="CVE4" s="318"/>
      <c r="CVF4" s="318"/>
      <c r="CVG4" s="318"/>
      <c r="CVH4" s="318"/>
      <c r="CVI4" s="318"/>
      <c r="CVJ4" s="318"/>
      <c r="CVK4" s="318"/>
      <c r="CVL4" s="318"/>
      <c r="CVM4" s="318"/>
      <c r="CVN4" s="318"/>
      <c r="CVO4" s="318"/>
      <c r="CVP4" s="318"/>
      <c r="CVQ4" s="318"/>
      <c r="CVR4" s="318"/>
      <c r="CVS4" s="318"/>
      <c r="CVT4" s="318"/>
      <c r="CVU4" s="318"/>
      <c r="CVV4" s="318"/>
      <c r="CVW4" s="318"/>
      <c r="CVX4" s="318"/>
      <c r="CVY4" s="318"/>
      <c r="CVZ4" s="318"/>
      <c r="CWA4" s="318"/>
      <c r="CWB4" s="318"/>
      <c r="CWC4" s="318"/>
      <c r="CWD4" s="318"/>
      <c r="CWE4" s="318"/>
      <c r="CWF4" s="318"/>
      <c r="CWG4" s="318"/>
      <c r="CWH4" s="318"/>
      <c r="CWI4" s="318"/>
      <c r="CWJ4" s="318"/>
      <c r="CWK4" s="318"/>
      <c r="CWL4" s="318"/>
      <c r="CWM4" s="318"/>
      <c r="CWN4" s="318"/>
      <c r="CWO4" s="318"/>
      <c r="CWP4" s="318"/>
      <c r="CWQ4" s="318"/>
      <c r="CWR4" s="318"/>
      <c r="CWS4" s="318"/>
      <c r="CWT4" s="318"/>
      <c r="CWU4" s="318"/>
      <c r="CWV4" s="318"/>
      <c r="CWW4" s="318"/>
      <c r="CWX4" s="318"/>
      <c r="CWY4" s="318"/>
      <c r="CWZ4" s="318"/>
      <c r="CXA4" s="318"/>
      <c r="CXB4" s="318"/>
      <c r="CXC4" s="318"/>
      <c r="CXD4" s="318"/>
      <c r="CXE4" s="318"/>
      <c r="CXF4" s="318"/>
      <c r="CXG4" s="318"/>
      <c r="CXH4" s="318"/>
      <c r="CXI4" s="318"/>
      <c r="CXJ4" s="318"/>
      <c r="CXK4" s="318"/>
      <c r="CXL4" s="318"/>
      <c r="CXM4" s="318"/>
      <c r="CXN4" s="318"/>
      <c r="CXO4" s="318"/>
      <c r="CXP4" s="318"/>
      <c r="CXQ4" s="318"/>
      <c r="CXR4" s="318"/>
      <c r="CXS4" s="318"/>
      <c r="CXT4" s="318"/>
      <c r="CXU4" s="318"/>
      <c r="CXV4" s="318"/>
      <c r="CXW4" s="318"/>
      <c r="CXX4" s="318"/>
      <c r="CXY4" s="318"/>
      <c r="CXZ4" s="318"/>
      <c r="CYA4" s="318"/>
      <c r="CYB4" s="318"/>
      <c r="CYC4" s="318"/>
      <c r="CYD4" s="318"/>
      <c r="CYE4" s="318"/>
      <c r="CYF4" s="318"/>
      <c r="CYG4" s="318"/>
      <c r="CYH4" s="318"/>
      <c r="CYI4" s="318"/>
      <c r="CYJ4" s="318"/>
      <c r="CYK4" s="318"/>
      <c r="CYL4" s="318"/>
      <c r="CYM4" s="318"/>
      <c r="CYN4" s="318"/>
      <c r="CYO4" s="318"/>
      <c r="CYP4" s="318"/>
      <c r="CYQ4" s="318"/>
      <c r="CYR4" s="318"/>
      <c r="CYS4" s="318"/>
      <c r="CYT4" s="318"/>
      <c r="CYU4" s="318"/>
      <c r="CYV4" s="318"/>
      <c r="CYW4" s="318"/>
      <c r="CYX4" s="318"/>
      <c r="CYY4" s="318"/>
      <c r="CYZ4" s="318"/>
      <c r="CZA4" s="318"/>
      <c r="CZB4" s="318"/>
      <c r="CZC4" s="318"/>
      <c r="CZD4" s="318"/>
      <c r="CZE4" s="318"/>
      <c r="CZF4" s="318"/>
      <c r="CZG4" s="318"/>
      <c r="CZH4" s="318"/>
      <c r="CZI4" s="318"/>
      <c r="CZJ4" s="318"/>
      <c r="CZK4" s="318"/>
      <c r="CZL4" s="318"/>
      <c r="CZM4" s="318"/>
      <c r="CZN4" s="318"/>
      <c r="CZO4" s="318"/>
      <c r="CZP4" s="318"/>
      <c r="CZQ4" s="318"/>
      <c r="CZR4" s="318"/>
      <c r="CZS4" s="318"/>
      <c r="CZT4" s="318"/>
      <c r="CZU4" s="318"/>
      <c r="CZV4" s="318"/>
      <c r="CZW4" s="318"/>
      <c r="CZX4" s="318"/>
      <c r="CZY4" s="318"/>
      <c r="CZZ4" s="318"/>
      <c r="DAA4" s="318"/>
      <c r="DAB4" s="318"/>
      <c r="DAC4" s="318"/>
      <c r="DAD4" s="318"/>
      <c r="DAE4" s="318"/>
      <c r="DAF4" s="318"/>
      <c r="DAG4" s="318"/>
      <c r="DAH4" s="318"/>
      <c r="DAI4" s="318"/>
      <c r="DAJ4" s="318"/>
      <c r="DAK4" s="318"/>
      <c r="DAL4" s="318"/>
      <c r="DAM4" s="318"/>
      <c r="DAN4" s="318"/>
      <c r="DAO4" s="318"/>
      <c r="DAP4" s="318"/>
      <c r="DAQ4" s="318"/>
      <c r="DAR4" s="318"/>
      <c r="DAS4" s="318"/>
      <c r="DAT4" s="318"/>
      <c r="DAU4" s="318"/>
      <c r="DAV4" s="318"/>
      <c r="DAW4" s="318"/>
      <c r="DAX4" s="318"/>
      <c r="DAY4" s="318"/>
      <c r="DAZ4" s="318"/>
      <c r="DBA4" s="318"/>
      <c r="DBB4" s="318"/>
      <c r="DBC4" s="318"/>
      <c r="DBD4" s="318"/>
      <c r="DBE4" s="318"/>
      <c r="DBF4" s="318"/>
      <c r="DBG4" s="318"/>
      <c r="DBH4" s="318"/>
      <c r="DBI4" s="318"/>
      <c r="DBJ4" s="318"/>
      <c r="DBK4" s="318"/>
      <c r="DBL4" s="318"/>
      <c r="DBM4" s="318"/>
      <c r="DBN4" s="318"/>
      <c r="DBO4" s="318"/>
      <c r="DBP4" s="318"/>
      <c r="DBQ4" s="318"/>
      <c r="DBR4" s="318"/>
      <c r="DBS4" s="318"/>
      <c r="DBT4" s="318"/>
      <c r="DBU4" s="318"/>
      <c r="DBV4" s="318"/>
      <c r="DBW4" s="318"/>
      <c r="DBX4" s="318"/>
      <c r="DBY4" s="318"/>
      <c r="DBZ4" s="318"/>
      <c r="DCA4" s="318"/>
      <c r="DCB4" s="318"/>
      <c r="DCC4" s="318"/>
      <c r="DCD4" s="318"/>
      <c r="DCE4" s="318"/>
      <c r="DCF4" s="318"/>
      <c r="DCG4" s="318"/>
      <c r="DCH4" s="318"/>
      <c r="DCI4" s="318"/>
      <c r="DCJ4" s="318"/>
      <c r="DCK4" s="318"/>
      <c r="DCL4" s="318"/>
      <c r="DCM4" s="318"/>
      <c r="DCN4" s="318"/>
      <c r="DCO4" s="318"/>
      <c r="DCP4" s="318"/>
      <c r="DCQ4" s="318"/>
      <c r="DCR4" s="318"/>
      <c r="DCS4" s="318"/>
      <c r="DCT4" s="318"/>
      <c r="DCU4" s="318"/>
      <c r="DCV4" s="318"/>
      <c r="DCW4" s="318"/>
      <c r="DCX4" s="318"/>
      <c r="DCY4" s="318"/>
      <c r="DCZ4" s="318"/>
      <c r="DDA4" s="318"/>
      <c r="DDB4" s="318"/>
      <c r="DDC4" s="318"/>
      <c r="DDD4" s="318"/>
      <c r="DDE4" s="318"/>
      <c r="DDF4" s="318"/>
      <c r="DDG4" s="318"/>
      <c r="DDH4" s="318"/>
      <c r="DDI4" s="318"/>
      <c r="DDJ4" s="318"/>
      <c r="DDK4" s="318"/>
      <c r="DDL4" s="318"/>
      <c r="DDM4" s="318"/>
      <c r="DDN4" s="318"/>
      <c r="DDO4" s="318"/>
      <c r="DDP4" s="318"/>
      <c r="DDQ4" s="318"/>
      <c r="DDR4" s="318"/>
      <c r="DDS4" s="318"/>
      <c r="DDT4" s="318"/>
      <c r="DDU4" s="318"/>
      <c r="DDV4" s="318"/>
      <c r="DDW4" s="318"/>
      <c r="DDX4" s="318"/>
      <c r="DDY4" s="318"/>
      <c r="DDZ4" s="318"/>
      <c r="DEA4" s="318"/>
      <c r="DEB4" s="318"/>
      <c r="DEC4" s="318"/>
      <c r="DED4" s="318"/>
      <c r="DEE4" s="318"/>
      <c r="DEF4" s="318"/>
      <c r="DEG4" s="318"/>
      <c r="DEH4" s="318"/>
      <c r="DEI4" s="318"/>
      <c r="DEJ4" s="318"/>
      <c r="DEK4" s="318"/>
      <c r="DEL4" s="318"/>
      <c r="DEM4" s="318"/>
      <c r="DEN4" s="318"/>
      <c r="DEO4" s="318"/>
      <c r="DEP4" s="318"/>
      <c r="DEQ4" s="318"/>
      <c r="DER4" s="318"/>
      <c r="DES4" s="318"/>
      <c r="DET4" s="318"/>
      <c r="DEU4" s="318"/>
      <c r="DEV4" s="318"/>
      <c r="DEW4" s="318"/>
      <c r="DEX4" s="318"/>
      <c r="DEY4" s="318"/>
      <c r="DEZ4" s="318"/>
      <c r="DFA4" s="318"/>
      <c r="DFB4" s="318"/>
      <c r="DFC4" s="318"/>
      <c r="DFD4" s="318"/>
      <c r="DFE4" s="318"/>
      <c r="DFF4" s="318"/>
      <c r="DFG4" s="318"/>
      <c r="DFH4" s="318"/>
      <c r="DFI4" s="318"/>
      <c r="DFJ4" s="318"/>
      <c r="DFK4" s="318"/>
      <c r="DFL4" s="318"/>
      <c r="DFM4" s="318"/>
      <c r="DFN4" s="318"/>
      <c r="DFO4" s="318"/>
      <c r="DFP4" s="318"/>
      <c r="DFQ4" s="318"/>
      <c r="DFR4" s="318"/>
      <c r="DFS4" s="318"/>
      <c r="DFT4" s="318"/>
      <c r="DFU4" s="318"/>
      <c r="DFV4" s="318"/>
      <c r="DFW4" s="318"/>
      <c r="DFX4" s="318"/>
      <c r="DFY4" s="318"/>
      <c r="DFZ4" s="318"/>
      <c r="DGA4" s="318"/>
      <c r="DGB4" s="318"/>
      <c r="DGC4" s="318"/>
      <c r="DGD4" s="318"/>
      <c r="DGE4" s="318"/>
      <c r="DGF4" s="318"/>
      <c r="DGG4" s="318"/>
      <c r="DGH4" s="318"/>
      <c r="DGI4" s="318"/>
      <c r="DGJ4" s="318"/>
      <c r="DGK4" s="318"/>
      <c r="DGL4" s="318"/>
      <c r="DGM4" s="318"/>
      <c r="DGN4" s="318"/>
      <c r="DGO4" s="318"/>
      <c r="DGP4" s="318"/>
      <c r="DGQ4" s="318"/>
      <c r="DGR4" s="318"/>
      <c r="DGS4" s="318"/>
      <c r="DGT4" s="318"/>
      <c r="DGU4" s="318"/>
      <c r="DGV4" s="318"/>
      <c r="DGW4" s="318"/>
      <c r="DGX4" s="318"/>
      <c r="DGY4" s="318"/>
      <c r="DGZ4" s="318"/>
      <c r="DHA4" s="318"/>
      <c r="DHB4" s="318"/>
      <c r="DHC4" s="318"/>
      <c r="DHD4" s="318"/>
      <c r="DHE4" s="318"/>
      <c r="DHF4" s="318"/>
      <c r="DHG4" s="318"/>
      <c r="DHH4" s="318"/>
      <c r="DHI4" s="318"/>
      <c r="DHJ4" s="318"/>
      <c r="DHK4" s="318"/>
      <c r="DHL4" s="318"/>
      <c r="DHM4" s="318"/>
      <c r="DHN4" s="318"/>
      <c r="DHO4" s="318"/>
      <c r="DHP4" s="318"/>
      <c r="DHQ4" s="318"/>
      <c r="DHR4" s="318"/>
      <c r="DHS4" s="318"/>
      <c r="DHT4" s="318"/>
      <c r="DHU4" s="318"/>
      <c r="DHV4" s="318"/>
      <c r="DHW4" s="318"/>
      <c r="DHX4" s="318"/>
      <c r="DHY4" s="318"/>
      <c r="DHZ4" s="318"/>
      <c r="DIA4" s="318"/>
      <c r="DIB4" s="318"/>
      <c r="DIC4" s="318"/>
      <c r="DID4" s="318"/>
      <c r="DIE4" s="318"/>
      <c r="DIF4" s="318"/>
      <c r="DIG4" s="318"/>
      <c r="DIH4" s="318"/>
      <c r="DII4" s="318"/>
      <c r="DIJ4" s="318"/>
      <c r="DIK4" s="318"/>
      <c r="DIL4" s="318"/>
      <c r="DIM4" s="318"/>
      <c r="DIN4" s="318"/>
      <c r="DIO4" s="318"/>
      <c r="DIP4" s="318"/>
      <c r="DIQ4" s="318"/>
      <c r="DIR4" s="318"/>
      <c r="DIS4" s="318"/>
      <c r="DIT4" s="318"/>
      <c r="DIU4" s="318"/>
      <c r="DIV4" s="318"/>
      <c r="DIW4" s="318"/>
      <c r="DIX4" s="318"/>
      <c r="DIY4" s="318"/>
      <c r="DIZ4" s="318"/>
      <c r="DJA4" s="318"/>
      <c r="DJB4" s="318"/>
      <c r="DJC4" s="318"/>
      <c r="DJD4" s="318"/>
      <c r="DJE4" s="318"/>
      <c r="DJF4" s="318"/>
      <c r="DJG4" s="318"/>
      <c r="DJH4" s="318"/>
      <c r="DJI4" s="318"/>
      <c r="DJJ4" s="318"/>
      <c r="DJK4" s="318"/>
      <c r="DJL4" s="318"/>
      <c r="DJM4" s="318"/>
      <c r="DJN4" s="318"/>
      <c r="DJO4" s="318"/>
      <c r="DJP4" s="318"/>
      <c r="DJQ4" s="318"/>
      <c r="DJR4" s="318"/>
      <c r="DJS4" s="318"/>
      <c r="DJT4" s="318"/>
      <c r="DJU4" s="318"/>
      <c r="DJV4" s="318"/>
      <c r="DJW4" s="318"/>
      <c r="DJX4" s="318"/>
      <c r="DJY4" s="318"/>
      <c r="DJZ4" s="318"/>
      <c r="DKA4" s="318"/>
      <c r="DKB4" s="318"/>
      <c r="DKC4" s="318"/>
      <c r="DKD4" s="318"/>
      <c r="DKE4" s="318"/>
      <c r="DKF4" s="318"/>
      <c r="DKG4" s="318"/>
      <c r="DKH4" s="318"/>
      <c r="DKI4" s="318"/>
      <c r="DKJ4" s="318"/>
      <c r="DKK4" s="318"/>
      <c r="DKL4" s="318"/>
      <c r="DKM4" s="318"/>
      <c r="DKN4" s="318"/>
      <c r="DKO4" s="318"/>
      <c r="DKP4" s="318"/>
      <c r="DKQ4" s="318"/>
      <c r="DKR4" s="318"/>
      <c r="DKS4" s="318"/>
      <c r="DKT4" s="318"/>
      <c r="DKU4" s="318"/>
      <c r="DKV4" s="318"/>
      <c r="DKW4" s="318"/>
      <c r="DKX4" s="318"/>
      <c r="DKY4" s="318"/>
      <c r="DKZ4" s="318"/>
      <c r="DLA4" s="318"/>
      <c r="DLB4" s="318"/>
      <c r="DLC4" s="318"/>
      <c r="DLD4" s="318"/>
      <c r="DLE4" s="318"/>
      <c r="DLF4" s="318"/>
      <c r="DLG4" s="318"/>
      <c r="DLH4" s="318"/>
      <c r="DLI4" s="318"/>
      <c r="DLJ4" s="318"/>
      <c r="DLK4" s="318"/>
      <c r="DLL4" s="318"/>
      <c r="DLM4" s="318"/>
      <c r="DLN4" s="318"/>
      <c r="DLO4" s="318"/>
      <c r="DLP4" s="318"/>
      <c r="DLQ4" s="318"/>
      <c r="DLR4" s="318"/>
      <c r="DLS4" s="318"/>
      <c r="DLT4" s="318"/>
      <c r="DLU4" s="318"/>
      <c r="DLV4" s="318"/>
      <c r="DLW4" s="318"/>
      <c r="DLX4" s="318"/>
      <c r="DLY4" s="318"/>
      <c r="DLZ4" s="318"/>
      <c r="DMA4" s="318"/>
      <c r="DMB4" s="318"/>
      <c r="DMC4" s="318"/>
      <c r="DMD4" s="318"/>
      <c r="DME4" s="318"/>
      <c r="DMF4" s="318"/>
      <c r="DMG4" s="318"/>
      <c r="DMH4" s="318"/>
      <c r="DMI4" s="318"/>
      <c r="DMJ4" s="318"/>
      <c r="DMK4" s="318"/>
      <c r="DML4" s="318"/>
      <c r="DMM4" s="318"/>
      <c r="DMN4" s="318"/>
      <c r="DMO4" s="318"/>
      <c r="DMP4" s="318"/>
      <c r="DMQ4" s="318"/>
      <c r="DMR4" s="318"/>
      <c r="DMS4" s="318"/>
      <c r="DMT4" s="318"/>
      <c r="DMU4" s="318"/>
      <c r="DMV4" s="318"/>
      <c r="DMW4" s="318"/>
      <c r="DMX4" s="318"/>
      <c r="DMY4" s="318"/>
      <c r="DMZ4" s="318"/>
      <c r="DNA4" s="318"/>
      <c r="DNB4" s="318"/>
      <c r="DNC4" s="318"/>
      <c r="DND4" s="318"/>
      <c r="DNE4" s="318"/>
      <c r="DNF4" s="318"/>
      <c r="DNG4" s="318"/>
      <c r="DNH4" s="318"/>
      <c r="DNI4" s="318"/>
      <c r="DNJ4" s="318"/>
      <c r="DNK4" s="318"/>
      <c r="DNL4" s="318"/>
      <c r="DNM4" s="318"/>
      <c r="DNN4" s="318"/>
      <c r="DNO4" s="318"/>
      <c r="DNP4" s="318"/>
      <c r="DNQ4" s="318"/>
      <c r="DNR4" s="318"/>
      <c r="DNS4" s="318"/>
      <c r="DNT4" s="318"/>
      <c r="DNU4" s="318"/>
      <c r="DNV4" s="318"/>
      <c r="DNW4" s="318"/>
      <c r="DNX4" s="318"/>
      <c r="DNY4" s="318"/>
      <c r="DNZ4" s="318"/>
      <c r="DOA4" s="318"/>
      <c r="DOB4" s="318"/>
      <c r="DOC4" s="318"/>
      <c r="DOD4" s="318"/>
      <c r="DOE4" s="318"/>
      <c r="DOF4" s="318"/>
      <c r="DOG4" s="318"/>
      <c r="DOH4" s="318"/>
      <c r="DOI4" s="318"/>
      <c r="DOJ4" s="318"/>
      <c r="DOK4" s="318"/>
      <c r="DOL4" s="318"/>
      <c r="DOM4" s="318"/>
      <c r="DON4" s="318"/>
      <c r="DOO4" s="318"/>
      <c r="DOP4" s="318"/>
      <c r="DOQ4" s="318"/>
      <c r="DOR4" s="318"/>
      <c r="DOS4" s="318"/>
      <c r="DOT4" s="318"/>
      <c r="DOU4" s="318"/>
      <c r="DOV4" s="318"/>
      <c r="DOW4" s="318"/>
      <c r="DOX4" s="318"/>
      <c r="DOY4" s="318"/>
      <c r="DOZ4" s="318"/>
      <c r="DPA4" s="318"/>
      <c r="DPB4" s="318"/>
      <c r="DPC4" s="318"/>
      <c r="DPD4" s="318"/>
      <c r="DPE4" s="318"/>
      <c r="DPF4" s="318"/>
      <c r="DPG4" s="318"/>
      <c r="DPH4" s="318"/>
      <c r="DPI4" s="318"/>
      <c r="DPJ4" s="318"/>
      <c r="DPK4" s="318"/>
      <c r="DPL4" s="318"/>
      <c r="DPM4" s="318"/>
      <c r="DPN4" s="318"/>
      <c r="DPO4" s="318"/>
      <c r="DPP4" s="318"/>
      <c r="DPQ4" s="318"/>
      <c r="DPR4" s="318"/>
      <c r="DPS4" s="318"/>
      <c r="DPT4" s="318"/>
      <c r="DPU4" s="318"/>
      <c r="DPV4" s="318"/>
      <c r="DPW4" s="318"/>
      <c r="DPX4" s="318"/>
      <c r="DPY4" s="318"/>
      <c r="DPZ4" s="318"/>
      <c r="DQA4" s="318"/>
      <c r="DQB4" s="318"/>
      <c r="DQC4" s="318"/>
      <c r="DQD4" s="318"/>
      <c r="DQE4" s="318"/>
      <c r="DQF4" s="318"/>
      <c r="DQG4" s="318"/>
      <c r="DQH4" s="318"/>
      <c r="DQI4" s="318"/>
      <c r="DQJ4" s="318"/>
      <c r="DQK4" s="318"/>
      <c r="DQL4" s="318"/>
      <c r="DQM4" s="318"/>
      <c r="DQN4" s="318"/>
      <c r="DQO4" s="318"/>
      <c r="DQP4" s="318"/>
      <c r="DQQ4" s="318"/>
      <c r="DQR4" s="318"/>
      <c r="DQS4" s="318"/>
      <c r="DQT4" s="318"/>
      <c r="DQU4" s="318"/>
      <c r="DQV4" s="318"/>
      <c r="DQW4" s="318"/>
      <c r="DQX4" s="318"/>
      <c r="DQY4" s="318"/>
      <c r="DQZ4" s="318"/>
      <c r="DRA4" s="318"/>
      <c r="DRB4" s="318"/>
      <c r="DRC4" s="318"/>
      <c r="DRD4" s="318"/>
      <c r="DRE4" s="318"/>
      <c r="DRF4" s="318"/>
      <c r="DRG4" s="318"/>
      <c r="DRH4" s="318"/>
      <c r="DRI4" s="318"/>
      <c r="DRJ4" s="318"/>
      <c r="DRK4" s="318"/>
      <c r="DRL4" s="318"/>
      <c r="DRM4" s="318"/>
      <c r="DRN4" s="318"/>
      <c r="DRO4" s="318"/>
      <c r="DRP4" s="318"/>
      <c r="DRQ4" s="318"/>
      <c r="DRR4" s="318"/>
      <c r="DRS4" s="318"/>
      <c r="DRT4" s="318"/>
      <c r="DRU4" s="318"/>
      <c r="DRV4" s="318"/>
      <c r="DRW4" s="318"/>
      <c r="DRX4" s="318"/>
      <c r="DRY4" s="318"/>
      <c r="DRZ4" s="318"/>
      <c r="DSA4" s="318"/>
      <c r="DSB4" s="318"/>
      <c r="DSC4" s="318"/>
      <c r="DSD4" s="318"/>
      <c r="DSE4" s="318"/>
      <c r="DSF4" s="318"/>
      <c r="DSG4" s="318"/>
      <c r="DSH4" s="318"/>
      <c r="DSI4" s="318"/>
      <c r="DSJ4" s="318"/>
      <c r="DSK4" s="318"/>
      <c r="DSL4" s="318"/>
      <c r="DSM4" s="318"/>
      <c r="DSN4" s="318"/>
      <c r="DSO4" s="318"/>
      <c r="DSP4" s="318"/>
      <c r="DSQ4" s="318"/>
      <c r="DSR4" s="318"/>
      <c r="DSS4" s="318"/>
      <c r="DST4" s="318"/>
      <c r="DSU4" s="318"/>
      <c r="DSV4" s="318"/>
      <c r="DSW4" s="318"/>
      <c r="DSX4" s="318"/>
      <c r="DSY4" s="318"/>
      <c r="DSZ4" s="318"/>
      <c r="DTA4" s="318"/>
      <c r="DTB4" s="318"/>
      <c r="DTC4" s="318"/>
      <c r="DTD4" s="318"/>
      <c r="DTE4" s="318"/>
      <c r="DTF4" s="318"/>
      <c r="DTG4" s="318"/>
      <c r="DTH4" s="318"/>
      <c r="DTI4" s="318"/>
      <c r="DTJ4" s="318"/>
      <c r="DTK4" s="318"/>
      <c r="DTL4" s="318"/>
      <c r="DTM4" s="318"/>
      <c r="DTN4" s="318"/>
      <c r="DTO4" s="318"/>
      <c r="DTP4" s="318"/>
      <c r="DTQ4" s="318"/>
      <c r="DTR4" s="318"/>
      <c r="DTS4" s="318"/>
      <c r="DTT4" s="318"/>
      <c r="DTU4" s="318"/>
      <c r="DTV4" s="318"/>
      <c r="DTW4" s="318"/>
      <c r="DTX4" s="318"/>
      <c r="DTY4" s="318"/>
      <c r="DTZ4" s="318"/>
      <c r="DUA4" s="318"/>
      <c r="DUB4" s="318"/>
      <c r="DUC4" s="318"/>
      <c r="DUD4" s="318"/>
      <c r="DUE4" s="318"/>
      <c r="DUF4" s="318"/>
      <c r="DUG4" s="318"/>
      <c r="DUH4" s="318"/>
      <c r="DUI4" s="318"/>
      <c r="DUJ4" s="318"/>
      <c r="DUK4" s="318"/>
      <c r="DUL4" s="318"/>
      <c r="DUM4" s="318"/>
      <c r="DUN4" s="318"/>
      <c r="DUO4" s="318"/>
      <c r="DUP4" s="318"/>
      <c r="DUQ4" s="318"/>
      <c r="DUR4" s="318"/>
      <c r="DUS4" s="318"/>
      <c r="DUT4" s="318"/>
      <c r="DUU4" s="318"/>
      <c r="DUV4" s="318"/>
      <c r="DUW4" s="318"/>
      <c r="DUX4" s="318"/>
      <c r="DUY4" s="318"/>
      <c r="DUZ4" s="318"/>
      <c r="DVA4" s="318"/>
      <c r="DVB4" s="318"/>
      <c r="DVC4" s="318"/>
      <c r="DVD4" s="318"/>
      <c r="DVE4" s="318"/>
      <c r="DVF4" s="318"/>
      <c r="DVG4" s="318"/>
      <c r="DVH4" s="318"/>
      <c r="DVI4" s="318"/>
      <c r="DVJ4" s="318"/>
      <c r="DVK4" s="318"/>
      <c r="DVL4" s="318"/>
      <c r="DVM4" s="318"/>
      <c r="DVN4" s="318"/>
      <c r="DVO4" s="318"/>
      <c r="DVP4" s="318"/>
      <c r="DVQ4" s="318"/>
      <c r="DVR4" s="318"/>
      <c r="DVS4" s="318"/>
      <c r="DVT4" s="318"/>
      <c r="DVU4" s="318"/>
      <c r="DVV4" s="318"/>
      <c r="DVW4" s="318"/>
      <c r="DVX4" s="318"/>
      <c r="DVY4" s="318"/>
      <c r="DVZ4" s="318"/>
      <c r="DWA4" s="318"/>
      <c r="DWB4" s="318"/>
      <c r="DWC4" s="318"/>
      <c r="DWD4" s="318"/>
      <c r="DWE4" s="318"/>
      <c r="DWF4" s="318"/>
      <c r="DWG4" s="318"/>
      <c r="DWH4" s="318"/>
      <c r="DWI4" s="318"/>
      <c r="DWJ4" s="318"/>
      <c r="DWK4" s="318"/>
      <c r="DWL4" s="318"/>
      <c r="DWM4" s="318"/>
      <c r="DWN4" s="318"/>
      <c r="DWO4" s="318"/>
      <c r="DWP4" s="318"/>
      <c r="DWQ4" s="318"/>
      <c r="DWR4" s="318"/>
      <c r="DWS4" s="318"/>
      <c r="DWT4" s="318"/>
      <c r="DWU4" s="318"/>
      <c r="DWV4" s="318"/>
      <c r="DWW4" s="318"/>
      <c r="DWX4" s="318"/>
      <c r="DWY4" s="318"/>
      <c r="DWZ4" s="318"/>
      <c r="DXA4" s="318"/>
      <c r="DXB4" s="318"/>
      <c r="DXC4" s="318"/>
      <c r="DXD4" s="318"/>
      <c r="DXE4" s="318"/>
      <c r="DXF4" s="318"/>
      <c r="DXG4" s="318"/>
      <c r="DXH4" s="318"/>
      <c r="DXI4" s="318"/>
      <c r="DXJ4" s="318"/>
      <c r="DXK4" s="318"/>
      <c r="DXL4" s="318"/>
      <c r="DXM4" s="318"/>
      <c r="DXN4" s="318"/>
      <c r="DXO4" s="318"/>
      <c r="DXP4" s="318"/>
      <c r="DXQ4" s="318"/>
      <c r="DXR4" s="318"/>
      <c r="DXS4" s="318"/>
      <c r="DXT4" s="318"/>
      <c r="DXU4" s="318"/>
      <c r="DXV4" s="318"/>
      <c r="DXW4" s="318"/>
      <c r="DXX4" s="318"/>
      <c r="DXY4" s="318"/>
      <c r="DXZ4" s="318"/>
      <c r="DYA4" s="318"/>
      <c r="DYB4" s="318"/>
      <c r="DYC4" s="318"/>
      <c r="DYD4" s="318"/>
      <c r="DYE4" s="318"/>
      <c r="DYF4" s="318"/>
      <c r="DYG4" s="318"/>
      <c r="DYH4" s="318"/>
      <c r="DYI4" s="318"/>
      <c r="DYJ4" s="318"/>
      <c r="DYK4" s="318"/>
      <c r="DYL4" s="318"/>
      <c r="DYM4" s="318"/>
      <c r="DYN4" s="318"/>
      <c r="DYO4" s="318"/>
      <c r="DYP4" s="318"/>
      <c r="DYQ4" s="318"/>
      <c r="DYR4" s="318"/>
      <c r="DYS4" s="318"/>
      <c r="DYT4" s="318"/>
      <c r="DYU4" s="318"/>
      <c r="DYV4" s="318"/>
      <c r="DYW4" s="318"/>
      <c r="DYX4" s="318"/>
      <c r="DYY4" s="318"/>
      <c r="DYZ4" s="318"/>
      <c r="DZA4" s="318"/>
      <c r="DZB4" s="318"/>
      <c r="DZC4" s="318"/>
      <c r="DZD4" s="318"/>
      <c r="DZE4" s="318"/>
      <c r="DZF4" s="318"/>
      <c r="DZG4" s="318"/>
      <c r="DZH4" s="318"/>
      <c r="DZI4" s="318"/>
      <c r="DZJ4" s="318"/>
      <c r="DZK4" s="318"/>
      <c r="DZL4" s="318"/>
      <c r="DZM4" s="318"/>
      <c r="DZN4" s="318"/>
      <c r="DZO4" s="318"/>
      <c r="DZP4" s="318"/>
      <c r="DZQ4" s="318"/>
      <c r="DZR4" s="318"/>
      <c r="DZS4" s="318"/>
      <c r="DZT4" s="318"/>
      <c r="DZU4" s="318"/>
      <c r="DZV4" s="318"/>
      <c r="DZW4" s="318"/>
      <c r="DZX4" s="318"/>
      <c r="DZY4" s="318"/>
      <c r="DZZ4" s="318"/>
      <c r="EAA4" s="318"/>
      <c r="EAB4" s="318"/>
      <c r="EAC4" s="318"/>
      <c r="EAD4" s="318"/>
      <c r="EAE4" s="318"/>
      <c r="EAF4" s="318"/>
      <c r="EAG4" s="318"/>
      <c r="EAH4" s="318"/>
      <c r="EAI4" s="318"/>
      <c r="EAJ4" s="318"/>
      <c r="EAK4" s="318"/>
      <c r="EAL4" s="318"/>
      <c r="EAM4" s="318"/>
      <c r="EAN4" s="318"/>
      <c r="EAO4" s="318"/>
      <c r="EAP4" s="318"/>
      <c r="EAQ4" s="318"/>
      <c r="EAR4" s="318"/>
      <c r="EAS4" s="318"/>
      <c r="EAT4" s="318"/>
      <c r="EAU4" s="318"/>
      <c r="EAV4" s="318"/>
      <c r="EAW4" s="318"/>
      <c r="EAX4" s="318"/>
      <c r="EAY4" s="318"/>
      <c r="EAZ4" s="318"/>
      <c r="EBA4" s="318"/>
      <c r="EBB4" s="318"/>
      <c r="EBC4" s="318"/>
      <c r="EBD4" s="318"/>
      <c r="EBE4" s="318"/>
      <c r="EBF4" s="318"/>
      <c r="EBG4" s="318"/>
      <c r="EBH4" s="318"/>
      <c r="EBI4" s="318"/>
      <c r="EBJ4" s="318"/>
      <c r="EBK4" s="318"/>
      <c r="EBL4" s="318"/>
      <c r="EBM4" s="318"/>
      <c r="EBN4" s="318"/>
      <c r="EBO4" s="318"/>
      <c r="EBP4" s="318"/>
      <c r="EBQ4" s="318"/>
      <c r="EBR4" s="318"/>
      <c r="EBS4" s="318"/>
      <c r="EBT4" s="318"/>
      <c r="EBU4" s="318"/>
      <c r="EBV4" s="318"/>
      <c r="EBW4" s="318"/>
      <c r="EBX4" s="318"/>
      <c r="EBY4" s="318"/>
      <c r="EBZ4" s="318"/>
      <c r="ECA4" s="318"/>
      <c r="ECB4" s="318"/>
      <c r="ECC4" s="318"/>
      <c r="ECD4" s="318"/>
      <c r="ECE4" s="318"/>
      <c r="ECF4" s="318"/>
      <c r="ECG4" s="318"/>
      <c r="ECH4" s="318"/>
      <c r="ECI4" s="318"/>
      <c r="ECJ4" s="318"/>
      <c r="ECK4" s="318"/>
      <c r="ECL4" s="318"/>
      <c r="ECM4" s="318"/>
      <c r="ECN4" s="318"/>
      <c r="ECO4" s="318"/>
      <c r="ECP4" s="318"/>
      <c r="ECQ4" s="318"/>
      <c r="ECR4" s="318"/>
      <c r="ECS4" s="318"/>
      <c r="ECT4" s="318"/>
      <c r="ECU4" s="318"/>
      <c r="ECV4" s="318"/>
      <c r="ECW4" s="318"/>
      <c r="ECX4" s="318"/>
      <c r="ECY4" s="318"/>
      <c r="ECZ4" s="318"/>
      <c r="EDA4" s="318"/>
      <c r="EDB4" s="318"/>
      <c r="EDC4" s="318"/>
      <c r="EDD4" s="318"/>
      <c r="EDE4" s="318"/>
      <c r="EDF4" s="318"/>
      <c r="EDG4" s="318"/>
      <c r="EDH4" s="318"/>
      <c r="EDI4" s="318"/>
      <c r="EDJ4" s="318"/>
      <c r="EDK4" s="318"/>
      <c r="EDL4" s="318"/>
      <c r="EDM4" s="318"/>
      <c r="EDN4" s="318"/>
      <c r="EDO4" s="318"/>
      <c r="EDP4" s="318"/>
      <c r="EDQ4" s="318"/>
      <c r="EDR4" s="318"/>
      <c r="EDS4" s="318"/>
      <c r="EDT4" s="318"/>
      <c r="EDU4" s="318"/>
      <c r="EDV4" s="318"/>
      <c r="EDW4" s="318"/>
      <c r="EDX4" s="318"/>
      <c r="EDY4" s="318"/>
      <c r="EDZ4" s="318"/>
      <c r="EEA4" s="318"/>
      <c r="EEB4" s="318"/>
      <c r="EEC4" s="318"/>
      <c r="EED4" s="318"/>
      <c r="EEE4" s="318"/>
      <c r="EEF4" s="318"/>
      <c r="EEG4" s="318"/>
      <c r="EEH4" s="318"/>
      <c r="EEI4" s="318"/>
      <c r="EEJ4" s="318"/>
      <c r="EEK4" s="318"/>
      <c r="EEL4" s="318"/>
      <c r="EEM4" s="318"/>
      <c r="EEN4" s="318"/>
      <c r="EEO4" s="318"/>
      <c r="EEP4" s="318"/>
      <c r="EEQ4" s="318"/>
      <c r="EER4" s="318"/>
      <c r="EES4" s="318"/>
      <c r="EET4" s="318"/>
      <c r="EEU4" s="318"/>
      <c r="EEV4" s="318"/>
      <c r="EEW4" s="318"/>
      <c r="EEX4" s="318"/>
      <c r="EEY4" s="318"/>
      <c r="EEZ4" s="318"/>
      <c r="EFA4" s="318"/>
      <c r="EFB4" s="318"/>
      <c r="EFC4" s="318"/>
      <c r="EFD4" s="318"/>
      <c r="EFE4" s="318"/>
      <c r="EFF4" s="318"/>
      <c r="EFG4" s="318"/>
      <c r="EFH4" s="318"/>
      <c r="EFI4" s="318"/>
      <c r="EFJ4" s="318"/>
      <c r="EFK4" s="318"/>
      <c r="EFL4" s="318"/>
      <c r="EFM4" s="318"/>
      <c r="EFN4" s="318"/>
      <c r="EFO4" s="318"/>
      <c r="EFP4" s="318"/>
      <c r="EFQ4" s="318"/>
      <c r="EFR4" s="318"/>
      <c r="EFS4" s="318"/>
      <c r="EFT4" s="318"/>
      <c r="EFU4" s="318"/>
      <c r="EFV4" s="318"/>
      <c r="EFW4" s="318"/>
      <c r="EFX4" s="318"/>
      <c r="EFY4" s="318"/>
      <c r="EFZ4" s="318"/>
      <c r="EGA4" s="318"/>
      <c r="EGB4" s="318"/>
      <c r="EGC4" s="318"/>
      <c r="EGD4" s="318"/>
      <c r="EGE4" s="318"/>
      <c r="EGF4" s="318"/>
      <c r="EGG4" s="318"/>
      <c r="EGH4" s="318"/>
      <c r="EGI4" s="318"/>
      <c r="EGJ4" s="318"/>
      <c r="EGK4" s="318"/>
      <c r="EGL4" s="318"/>
      <c r="EGM4" s="318"/>
      <c r="EGN4" s="318"/>
      <c r="EGO4" s="318"/>
      <c r="EGP4" s="318"/>
      <c r="EGQ4" s="318"/>
      <c r="EGR4" s="318"/>
      <c r="EGS4" s="318"/>
      <c r="EGT4" s="318"/>
      <c r="EGU4" s="318"/>
      <c r="EGV4" s="318"/>
      <c r="EGW4" s="318"/>
      <c r="EGX4" s="318"/>
      <c r="EGY4" s="318"/>
      <c r="EGZ4" s="318"/>
      <c r="EHA4" s="318"/>
      <c r="EHB4" s="318"/>
      <c r="EHC4" s="318"/>
      <c r="EHD4" s="318"/>
      <c r="EHE4" s="318"/>
      <c r="EHF4" s="318"/>
      <c r="EHG4" s="318"/>
      <c r="EHH4" s="318"/>
      <c r="EHI4" s="318"/>
      <c r="EHJ4" s="318"/>
      <c r="EHK4" s="318"/>
      <c r="EHL4" s="318"/>
      <c r="EHM4" s="318"/>
      <c r="EHN4" s="318"/>
      <c r="EHO4" s="318"/>
      <c r="EHP4" s="318"/>
      <c r="EHQ4" s="318"/>
      <c r="EHR4" s="318"/>
      <c r="EHS4" s="318"/>
      <c r="EHT4" s="318"/>
      <c r="EHU4" s="318"/>
      <c r="EHV4" s="318"/>
      <c r="EHW4" s="318"/>
      <c r="EHX4" s="318"/>
      <c r="EHY4" s="318"/>
      <c r="EHZ4" s="318"/>
      <c r="EIA4" s="318"/>
      <c r="EIB4" s="318"/>
      <c r="EIC4" s="318"/>
      <c r="EID4" s="318"/>
      <c r="EIE4" s="318"/>
      <c r="EIF4" s="318"/>
      <c r="EIG4" s="318"/>
      <c r="EIH4" s="318"/>
      <c r="EII4" s="318"/>
      <c r="EIJ4" s="318"/>
      <c r="EIK4" s="318"/>
      <c r="EIL4" s="318"/>
      <c r="EIM4" s="318"/>
      <c r="EIN4" s="318"/>
      <c r="EIO4" s="318"/>
      <c r="EIP4" s="318"/>
      <c r="EIQ4" s="318"/>
      <c r="EIR4" s="318"/>
      <c r="EIS4" s="318"/>
      <c r="EIT4" s="318"/>
      <c r="EIU4" s="318"/>
      <c r="EIV4" s="318"/>
      <c r="EIW4" s="318"/>
      <c r="EIX4" s="318"/>
      <c r="EIY4" s="318"/>
      <c r="EIZ4" s="318"/>
      <c r="EJA4" s="318"/>
      <c r="EJB4" s="318"/>
      <c r="EJC4" s="318"/>
      <c r="EJD4" s="318"/>
      <c r="EJE4" s="318"/>
      <c r="EJF4" s="318"/>
      <c r="EJG4" s="318"/>
      <c r="EJH4" s="318"/>
      <c r="EJI4" s="318"/>
      <c r="EJJ4" s="318"/>
      <c r="EJK4" s="318"/>
      <c r="EJL4" s="318"/>
      <c r="EJM4" s="318"/>
      <c r="EJN4" s="318"/>
      <c r="EJO4" s="318"/>
      <c r="EJP4" s="318"/>
      <c r="EJQ4" s="318"/>
      <c r="EJR4" s="318"/>
      <c r="EJS4" s="318"/>
      <c r="EJT4" s="318"/>
      <c r="EJU4" s="318"/>
      <c r="EJV4" s="318"/>
      <c r="EJW4" s="318"/>
      <c r="EJX4" s="318"/>
      <c r="EJY4" s="318"/>
      <c r="EJZ4" s="318"/>
      <c r="EKA4" s="318"/>
      <c r="EKB4" s="318"/>
      <c r="EKC4" s="318"/>
      <c r="EKD4" s="318"/>
      <c r="EKE4" s="318"/>
      <c r="EKF4" s="318"/>
      <c r="EKG4" s="318"/>
      <c r="EKH4" s="318"/>
      <c r="EKI4" s="318"/>
      <c r="EKJ4" s="318"/>
      <c r="EKK4" s="318"/>
      <c r="EKL4" s="318"/>
      <c r="EKM4" s="318"/>
      <c r="EKN4" s="318"/>
      <c r="EKO4" s="318"/>
      <c r="EKP4" s="318"/>
      <c r="EKQ4" s="318"/>
      <c r="EKR4" s="318"/>
      <c r="EKS4" s="318"/>
      <c r="EKT4" s="318"/>
      <c r="EKU4" s="318"/>
      <c r="EKV4" s="318"/>
      <c r="EKW4" s="318"/>
      <c r="EKX4" s="318"/>
      <c r="EKY4" s="318"/>
      <c r="EKZ4" s="318"/>
      <c r="ELA4" s="318"/>
      <c r="ELB4" s="318"/>
      <c r="ELC4" s="318"/>
      <c r="ELD4" s="318"/>
      <c r="ELE4" s="318"/>
      <c r="ELF4" s="318"/>
      <c r="ELG4" s="318"/>
      <c r="ELH4" s="318"/>
      <c r="ELI4" s="318"/>
      <c r="ELJ4" s="318"/>
      <c r="ELK4" s="318"/>
      <c r="ELL4" s="318"/>
      <c r="ELM4" s="318"/>
      <c r="ELN4" s="318"/>
      <c r="ELO4" s="318"/>
      <c r="ELP4" s="318"/>
      <c r="ELQ4" s="318"/>
      <c r="ELR4" s="318"/>
      <c r="ELS4" s="318"/>
      <c r="ELT4" s="318"/>
      <c r="ELU4" s="318"/>
      <c r="ELV4" s="318"/>
      <c r="ELW4" s="318"/>
      <c r="ELX4" s="318"/>
      <c r="ELY4" s="318"/>
      <c r="ELZ4" s="318"/>
      <c r="EMA4" s="318"/>
      <c r="EMB4" s="318"/>
      <c r="EMC4" s="318"/>
      <c r="EMD4" s="318"/>
      <c r="EME4" s="318"/>
      <c r="EMF4" s="318"/>
      <c r="EMG4" s="318"/>
      <c r="EMH4" s="318"/>
      <c r="EMI4" s="318"/>
      <c r="EMJ4" s="318"/>
      <c r="EMK4" s="318"/>
      <c r="EML4" s="318"/>
      <c r="EMM4" s="318"/>
      <c r="EMN4" s="318"/>
      <c r="EMO4" s="318"/>
      <c r="EMP4" s="318"/>
      <c r="EMQ4" s="318"/>
      <c r="EMR4" s="318"/>
      <c r="EMS4" s="318"/>
      <c r="EMT4" s="318"/>
      <c r="EMU4" s="318"/>
      <c r="EMV4" s="318"/>
      <c r="EMW4" s="318"/>
      <c r="EMX4" s="318"/>
      <c r="EMY4" s="318"/>
      <c r="EMZ4" s="318"/>
      <c r="ENA4" s="318"/>
      <c r="ENB4" s="318"/>
      <c r="ENC4" s="318"/>
      <c r="END4" s="318"/>
      <c r="ENE4" s="318"/>
      <c r="ENF4" s="318"/>
      <c r="ENG4" s="318"/>
      <c r="ENH4" s="318"/>
      <c r="ENI4" s="318"/>
      <c r="ENJ4" s="318"/>
      <c r="ENK4" s="318"/>
      <c r="ENL4" s="318"/>
      <c r="ENM4" s="318"/>
      <c r="ENN4" s="318"/>
      <c r="ENO4" s="318"/>
      <c r="ENP4" s="318"/>
      <c r="ENQ4" s="318"/>
      <c r="ENR4" s="318"/>
      <c r="ENS4" s="318"/>
      <c r="ENT4" s="318"/>
      <c r="ENU4" s="318"/>
      <c r="ENV4" s="318"/>
      <c r="ENW4" s="318"/>
      <c r="ENX4" s="318"/>
      <c r="ENY4" s="318"/>
      <c r="ENZ4" s="318"/>
      <c r="EOA4" s="318"/>
      <c r="EOB4" s="318"/>
      <c r="EOC4" s="318"/>
      <c r="EOD4" s="318"/>
      <c r="EOE4" s="318"/>
      <c r="EOF4" s="318"/>
      <c r="EOG4" s="318"/>
      <c r="EOH4" s="318"/>
      <c r="EOI4" s="318"/>
      <c r="EOJ4" s="318"/>
      <c r="EOK4" s="318"/>
      <c r="EOL4" s="318"/>
      <c r="EOM4" s="318"/>
      <c r="EON4" s="318"/>
      <c r="EOO4" s="318"/>
      <c r="EOP4" s="318"/>
      <c r="EOQ4" s="318"/>
      <c r="EOR4" s="318"/>
      <c r="EOS4" s="318"/>
      <c r="EOT4" s="318"/>
      <c r="EOU4" s="318"/>
      <c r="EOV4" s="318"/>
      <c r="EOW4" s="318"/>
      <c r="EOX4" s="318"/>
      <c r="EOY4" s="318"/>
      <c r="EOZ4" s="318"/>
      <c r="EPA4" s="318"/>
      <c r="EPB4" s="318"/>
      <c r="EPC4" s="318"/>
      <c r="EPD4" s="318"/>
      <c r="EPE4" s="318"/>
      <c r="EPF4" s="318"/>
      <c r="EPG4" s="318"/>
      <c r="EPH4" s="318"/>
      <c r="EPI4" s="318"/>
      <c r="EPJ4" s="318"/>
      <c r="EPK4" s="318"/>
      <c r="EPL4" s="318"/>
      <c r="EPM4" s="318"/>
      <c r="EPN4" s="318"/>
      <c r="EPO4" s="318"/>
      <c r="EPP4" s="318"/>
      <c r="EPQ4" s="318"/>
      <c r="EPR4" s="318"/>
      <c r="EPS4" s="318"/>
      <c r="EPT4" s="318"/>
      <c r="EPU4" s="318"/>
      <c r="EPV4" s="318"/>
      <c r="EPW4" s="318"/>
      <c r="EPX4" s="318"/>
      <c r="EPY4" s="318"/>
      <c r="EPZ4" s="318"/>
      <c r="EQA4" s="318"/>
      <c r="EQB4" s="318"/>
      <c r="EQC4" s="318"/>
      <c r="EQD4" s="318"/>
      <c r="EQE4" s="318"/>
      <c r="EQF4" s="318"/>
      <c r="EQG4" s="318"/>
      <c r="EQH4" s="318"/>
      <c r="EQI4" s="318"/>
      <c r="EQJ4" s="318"/>
      <c r="EQK4" s="318"/>
      <c r="EQL4" s="318"/>
      <c r="EQM4" s="318"/>
      <c r="EQN4" s="318"/>
      <c r="EQO4" s="318"/>
      <c r="EQP4" s="318"/>
      <c r="EQQ4" s="318"/>
      <c r="EQR4" s="318"/>
      <c r="EQS4" s="318"/>
      <c r="EQT4" s="318"/>
      <c r="EQU4" s="318"/>
      <c r="EQV4" s="318"/>
      <c r="EQW4" s="318"/>
      <c r="EQX4" s="318"/>
      <c r="EQY4" s="318"/>
      <c r="EQZ4" s="318"/>
      <c r="ERA4" s="318"/>
      <c r="ERB4" s="318"/>
      <c r="ERC4" s="318"/>
      <c r="ERD4" s="318"/>
      <c r="ERE4" s="318"/>
      <c r="ERF4" s="318"/>
      <c r="ERG4" s="318"/>
      <c r="ERH4" s="318"/>
      <c r="ERI4" s="318"/>
      <c r="ERJ4" s="318"/>
      <c r="ERK4" s="318"/>
      <c r="ERL4" s="318"/>
      <c r="ERM4" s="318"/>
      <c r="ERN4" s="318"/>
      <c r="ERO4" s="318"/>
      <c r="ERP4" s="318"/>
      <c r="ERQ4" s="318"/>
      <c r="ERR4" s="318"/>
      <c r="ERS4" s="318"/>
      <c r="ERT4" s="318"/>
      <c r="ERU4" s="318"/>
      <c r="ERV4" s="318"/>
      <c r="ERW4" s="318"/>
      <c r="ERX4" s="318"/>
      <c r="ERY4" s="318"/>
      <c r="ERZ4" s="318"/>
      <c r="ESA4" s="318"/>
      <c r="ESB4" s="318"/>
      <c r="ESC4" s="318"/>
      <c r="ESD4" s="318"/>
      <c r="ESE4" s="318"/>
      <c r="ESF4" s="318"/>
      <c r="ESG4" s="318"/>
      <c r="ESH4" s="318"/>
      <c r="ESI4" s="318"/>
      <c r="ESJ4" s="318"/>
      <c r="ESK4" s="318"/>
      <c r="ESL4" s="318"/>
      <c r="ESM4" s="318"/>
      <c r="ESN4" s="318"/>
      <c r="ESO4" s="318"/>
      <c r="ESP4" s="318"/>
      <c r="ESQ4" s="318"/>
      <c r="ESR4" s="318"/>
      <c r="ESS4" s="318"/>
      <c r="EST4" s="318"/>
      <c r="ESU4" s="318"/>
      <c r="ESV4" s="318"/>
      <c r="ESW4" s="318"/>
      <c r="ESX4" s="318"/>
      <c r="ESY4" s="318"/>
      <c r="ESZ4" s="318"/>
      <c r="ETA4" s="318"/>
      <c r="ETB4" s="318"/>
      <c r="ETC4" s="318"/>
      <c r="ETD4" s="318"/>
      <c r="ETE4" s="318"/>
      <c r="ETF4" s="318"/>
      <c r="ETG4" s="318"/>
      <c r="ETH4" s="318"/>
      <c r="ETI4" s="318"/>
      <c r="ETJ4" s="318"/>
      <c r="ETK4" s="318"/>
      <c r="ETL4" s="318"/>
      <c r="ETM4" s="318"/>
      <c r="ETN4" s="318"/>
      <c r="ETO4" s="318"/>
      <c r="ETP4" s="318"/>
      <c r="ETQ4" s="318"/>
      <c r="ETR4" s="318"/>
      <c r="ETS4" s="318"/>
      <c r="ETT4" s="318"/>
      <c r="ETU4" s="318"/>
      <c r="ETV4" s="318"/>
      <c r="ETW4" s="318"/>
      <c r="ETX4" s="318"/>
      <c r="ETY4" s="318"/>
      <c r="ETZ4" s="318"/>
      <c r="EUA4" s="318"/>
      <c r="EUB4" s="318"/>
      <c r="EUC4" s="318"/>
      <c r="EUD4" s="318"/>
      <c r="EUE4" s="318"/>
      <c r="EUF4" s="318"/>
      <c r="EUG4" s="318"/>
      <c r="EUH4" s="318"/>
      <c r="EUI4" s="318"/>
      <c r="EUJ4" s="318"/>
      <c r="EUK4" s="318"/>
      <c r="EUL4" s="318"/>
      <c r="EUM4" s="318"/>
      <c r="EUN4" s="318"/>
      <c r="EUO4" s="318"/>
      <c r="EUP4" s="318"/>
      <c r="EUQ4" s="318"/>
      <c r="EUR4" s="318"/>
      <c r="EUS4" s="318"/>
      <c r="EUT4" s="318"/>
      <c r="EUU4" s="318"/>
      <c r="EUV4" s="318"/>
      <c r="EUW4" s="318"/>
      <c r="EUX4" s="318"/>
      <c r="EUY4" s="318"/>
      <c r="EUZ4" s="318"/>
      <c r="EVA4" s="318"/>
      <c r="EVB4" s="318"/>
      <c r="EVC4" s="318"/>
      <c r="EVD4" s="318"/>
      <c r="EVE4" s="318"/>
      <c r="EVF4" s="318"/>
      <c r="EVG4" s="318"/>
      <c r="EVH4" s="318"/>
      <c r="EVI4" s="318"/>
      <c r="EVJ4" s="318"/>
      <c r="EVK4" s="318"/>
      <c r="EVL4" s="318"/>
      <c r="EVM4" s="318"/>
      <c r="EVN4" s="318"/>
      <c r="EVO4" s="318"/>
      <c r="EVP4" s="318"/>
      <c r="EVQ4" s="318"/>
      <c r="EVR4" s="318"/>
      <c r="EVS4" s="318"/>
      <c r="EVT4" s="318"/>
      <c r="EVU4" s="318"/>
      <c r="EVV4" s="318"/>
      <c r="EVW4" s="318"/>
      <c r="EVX4" s="318"/>
      <c r="EVY4" s="318"/>
      <c r="EVZ4" s="318"/>
      <c r="EWA4" s="318"/>
      <c r="EWB4" s="318"/>
      <c r="EWC4" s="318"/>
      <c r="EWD4" s="318"/>
      <c r="EWE4" s="318"/>
      <c r="EWF4" s="318"/>
      <c r="EWG4" s="318"/>
      <c r="EWH4" s="318"/>
      <c r="EWI4" s="318"/>
      <c r="EWJ4" s="318"/>
      <c r="EWK4" s="318"/>
      <c r="EWL4" s="318"/>
      <c r="EWM4" s="318"/>
      <c r="EWN4" s="318"/>
      <c r="EWO4" s="318"/>
      <c r="EWP4" s="318"/>
      <c r="EWQ4" s="318"/>
      <c r="EWR4" s="318"/>
      <c r="EWS4" s="318"/>
      <c r="EWT4" s="318"/>
      <c r="EWU4" s="318"/>
      <c r="EWV4" s="318"/>
      <c r="EWW4" s="318"/>
      <c r="EWX4" s="318"/>
      <c r="EWY4" s="318"/>
      <c r="EWZ4" s="318"/>
      <c r="EXA4" s="318"/>
      <c r="EXB4" s="318"/>
      <c r="EXC4" s="318"/>
      <c r="EXD4" s="318"/>
      <c r="EXE4" s="318"/>
      <c r="EXF4" s="318"/>
      <c r="EXG4" s="318"/>
      <c r="EXH4" s="318"/>
      <c r="EXI4" s="318"/>
      <c r="EXJ4" s="318"/>
      <c r="EXK4" s="318"/>
      <c r="EXL4" s="318"/>
      <c r="EXM4" s="318"/>
      <c r="EXN4" s="318"/>
      <c r="EXO4" s="318"/>
      <c r="EXP4" s="318"/>
      <c r="EXQ4" s="318"/>
      <c r="EXR4" s="318"/>
      <c r="EXS4" s="318"/>
      <c r="EXT4" s="318"/>
      <c r="EXU4" s="318"/>
      <c r="EXV4" s="318"/>
      <c r="EXW4" s="318"/>
      <c r="EXX4" s="318"/>
      <c r="EXY4" s="318"/>
      <c r="EXZ4" s="318"/>
      <c r="EYA4" s="318"/>
      <c r="EYB4" s="318"/>
      <c r="EYC4" s="318"/>
      <c r="EYD4" s="318"/>
      <c r="EYE4" s="318"/>
      <c r="EYF4" s="318"/>
      <c r="EYG4" s="318"/>
      <c r="EYH4" s="318"/>
      <c r="EYI4" s="318"/>
      <c r="EYJ4" s="318"/>
      <c r="EYK4" s="318"/>
      <c r="EYL4" s="318"/>
      <c r="EYM4" s="318"/>
      <c r="EYN4" s="318"/>
      <c r="EYO4" s="318"/>
      <c r="EYP4" s="318"/>
      <c r="EYQ4" s="318"/>
      <c r="EYR4" s="318"/>
      <c r="EYS4" s="318"/>
      <c r="EYT4" s="318"/>
      <c r="EYU4" s="318"/>
      <c r="EYV4" s="318"/>
      <c r="EYW4" s="318"/>
      <c r="EYX4" s="318"/>
      <c r="EYY4" s="318"/>
      <c r="EYZ4" s="318"/>
      <c r="EZA4" s="318"/>
      <c r="EZB4" s="318"/>
      <c r="EZC4" s="318"/>
      <c r="EZD4" s="318"/>
      <c r="EZE4" s="318"/>
      <c r="EZF4" s="318"/>
      <c r="EZG4" s="318"/>
      <c r="EZH4" s="318"/>
      <c r="EZI4" s="318"/>
      <c r="EZJ4" s="318"/>
      <c r="EZK4" s="318"/>
      <c r="EZL4" s="318"/>
      <c r="EZM4" s="318"/>
      <c r="EZN4" s="318"/>
      <c r="EZO4" s="318"/>
      <c r="EZP4" s="318"/>
      <c r="EZQ4" s="318"/>
      <c r="EZR4" s="318"/>
      <c r="EZS4" s="318"/>
      <c r="EZT4" s="318"/>
      <c r="EZU4" s="318"/>
      <c r="EZV4" s="318"/>
      <c r="EZW4" s="318"/>
      <c r="EZX4" s="318"/>
      <c r="EZY4" s="318"/>
      <c r="EZZ4" s="318"/>
      <c r="FAA4" s="318"/>
      <c r="FAB4" s="318"/>
      <c r="FAC4" s="318"/>
      <c r="FAD4" s="318"/>
      <c r="FAE4" s="318"/>
      <c r="FAF4" s="318"/>
      <c r="FAG4" s="318"/>
      <c r="FAH4" s="318"/>
      <c r="FAI4" s="318"/>
      <c r="FAJ4" s="318"/>
      <c r="FAK4" s="318"/>
      <c r="FAL4" s="318"/>
      <c r="FAM4" s="318"/>
      <c r="FAN4" s="318"/>
      <c r="FAO4" s="318"/>
      <c r="FAP4" s="318"/>
      <c r="FAQ4" s="318"/>
      <c r="FAR4" s="318"/>
      <c r="FAS4" s="318"/>
      <c r="FAT4" s="318"/>
      <c r="FAU4" s="318"/>
      <c r="FAV4" s="318"/>
      <c r="FAW4" s="318"/>
      <c r="FAX4" s="318"/>
      <c r="FAY4" s="318"/>
      <c r="FAZ4" s="318"/>
      <c r="FBA4" s="318"/>
      <c r="FBB4" s="318"/>
      <c r="FBC4" s="318"/>
      <c r="FBD4" s="318"/>
      <c r="FBE4" s="318"/>
      <c r="FBF4" s="318"/>
      <c r="FBG4" s="318"/>
      <c r="FBH4" s="318"/>
      <c r="FBI4" s="318"/>
      <c r="FBJ4" s="318"/>
      <c r="FBK4" s="318"/>
      <c r="FBL4" s="318"/>
      <c r="FBM4" s="318"/>
      <c r="FBN4" s="318"/>
      <c r="FBO4" s="318"/>
      <c r="FBP4" s="318"/>
      <c r="FBQ4" s="318"/>
      <c r="FBR4" s="318"/>
      <c r="FBS4" s="318"/>
      <c r="FBT4" s="318"/>
      <c r="FBU4" s="318"/>
      <c r="FBV4" s="318"/>
      <c r="FBW4" s="318"/>
      <c r="FBX4" s="318"/>
      <c r="FBY4" s="318"/>
      <c r="FBZ4" s="318"/>
      <c r="FCA4" s="318"/>
      <c r="FCB4" s="318"/>
      <c r="FCC4" s="318"/>
      <c r="FCD4" s="318"/>
      <c r="FCE4" s="318"/>
      <c r="FCF4" s="318"/>
      <c r="FCG4" s="318"/>
      <c r="FCH4" s="318"/>
      <c r="FCI4" s="318"/>
      <c r="FCJ4" s="318"/>
      <c r="FCK4" s="318"/>
      <c r="FCL4" s="318"/>
      <c r="FCM4" s="318"/>
      <c r="FCN4" s="318"/>
      <c r="FCO4" s="318"/>
      <c r="FCP4" s="318"/>
      <c r="FCQ4" s="318"/>
      <c r="FCR4" s="318"/>
      <c r="FCS4" s="318"/>
      <c r="FCT4" s="318"/>
      <c r="FCU4" s="318"/>
      <c r="FCV4" s="318"/>
      <c r="FCW4" s="318"/>
      <c r="FCX4" s="318"/>
      <c r="FCY4" s="318"/>
      <c r="FCZ4" s="318"/>
      <c r="FDA4" s="318"/>
      <c r="FDB4" s="318"/>
      <c r="FDC4" s="318"/>
      <c r="FDD4" s="318"/>
      <c r="FDE4" s="318"/>
      <c r="FDF4" s="318"/>
      <c r="FDG4" s="318"/>
      <c r="FDH4" s="318"/>
      <c r="FDI4" s="318"/>
      <c r="FDJ4" s="318"/>
      <c r="FDK4" s="318"/>
      <c r="FDL4" s="318"/>
      <c r="FDM4" s="318"/>
      <c r="FDN4" s="318"/>
      <c r="FDO4" s="318"/>
      <c r="FDP4" s="318"/>
      <c r="FDQ4" s="318"/>
      <c r="FDR4" s="318"/>
      <c r="FDS4" s="318"/>
      <c r="FDT4" s="318"/>
      <c r="FDU4" s="318"/>
      <c r="FDV4" s="318"/>
      <c r="FDW4" s="318"/>
      <c r="FDX4" s="318"/>
      <c r="FDY4" s="318"/>
      <c r="FDZ4" s="318"/>
      <c r="FEA4" s="318"/>
      <c r="FEB4" s="318"/>
      <c r="FEC4" s="318"/>
      <c r="FED4" s="318"/>
      <c r="FEE4" s="318"/>
      <c r="FEF4" s="318"/>
      <c r="FEG4" s="318"/>
      <c r="FEH4" s="318"/>
      <c r="FEI4" s="318"/>
      <c r="FEJ4" s="318"/>
      <c r="FEK4" s="318"/>
      <c r="FEL4" s="318"/>
      <c r="FEM4" s="318"/>
      <c r="FEN4" s="318"/>
      <c r="FEO4" s="318"/>
      <c r="FEP4" s="318"/>
      <c r="FEQ4" s="318"/>
      <c r="FER4" s="318"/>
      <c r="FES4" s="318"/>
      <c r="FET4" s="318"/>
      <c r="FEU4" s="318"/>
      <c r="FEV4" s="318"/>
      <c r="FEW4" s="318"/>
      <c r="FEX4" s="318"/>
      <c r="FEY4" s="318"/>
      <c r="FEZ4" s="318"/>
      <c r="FFA4" s="318"/>
      <c r="FFB4" s="318"/>
      <c r="FFC4" s="318"/>
      <c r="FFD4" s="318"/>
      <c r="FFE4" s="318"/>
      <c r="FFF4" s="318"/>
      <c r="FFG4" s="318"/>
      <c r="FFH4" s="318"/>
      <c r="FFI4" s="318"/>
      <c r="FFJ4" s="318"/>
      <c r="FFK4" s="318"/>
      <c r="FFL4" s="318"/>
      <c r="FFM4" s="318"/>
      <c r="FFN4" s="318"/>
      <c r="FFO4" s="318"/>
      <c r="FFP4" s="318"/>
      <c r="FFQ4" s="318"/>
      <c r="FFR4" s="318"/>
      <c r="FFS4" s="318"/>
      <c r="FFT4" s="318"/>
      <c r="FFU4" s="318"/>
      <c r="FFV4" s="318"/>
      <c r="FFW4" s="318"/>
      <c r="FFX4" s="318"/>
      <c r="FFY4" s="318"/>
      <c r="FFZ4" s="318"/>
      <c r="FGA4" s="318"/>
      <c r="FGB4" s="318"/>
      <c r="FGC4" s="318"/>
      <c r="FGD4" s="318"/>
      <c r="FGE4" s="318"/>
      <c r="FGF4" s="318"/>
      <c r="FGG4" s="318"/>
      <c r="FGH4" s="318"/>
      <c r="FGI4" s="318"/>
      <c r="FGJ4" s="318"/>
      <c r="FGK4" s="318"/>
      <c r="FGL4" s="318"/>
      <c r="FGM4" s="318"/>
      <c r="FGN4" s="318"/>
      <c r="FGO4" s="318"/>
      <c r="FGP4" s="318"/>
      <c r="FGQ4" s="318"/>
      <c r="FGR4" s="318"/>
      <c r="FGS4" s="318"/>
      <c r="FGT4" s="318"/>
      <c r="FGU4" s="318"/>
      <c r="FGV4" s="318"/>
      <c r="FGW4" s="318"/>
      <c r="FGX4" s="318"/>
      <c r="FGY4" s="318"/>
      <c r="FGZ4" s="318"/>
      <c r="FHA4" s="318"/>
      <c r="FHB4" s="318"/>
      <c r="FHC4" s="318"/>
      <c r="FHD4" s="318"/>
      <c r="FHE4" s="318"/>
      <c r="FHF4" s="318"/>
      <c r="FHG4" s="318"/>
      <c r="FHH4" s="318"/>
      <c r="FHI4" s="318"/>
      <c r="FHJ4" s="318"/>
      <c r="FHK4" s="318"/>
      <c r="FHL4" s="318"/>
      <c r="FHM4" s="318"/>
      <c r="FHN4" s="318"/>
      <c r="FHO4" s="318"/>
      <c r="FHP4" s="318"/>
      <c r="FHQ4" s="318"/>
      <c r="FHR4" s="318"/>
      <c r="FHS4" s="318"/>
      <c r="FHT4" s="318"/>
      <c r="FHU4" s="318"/>
      <c r="FHV4" s="318"/>
      <c r="FHW4" s="318"/>
      <c r="FHX4" s="318"/>
      <c r="FHY4" s="318"/>
      <c r="FHZ4" s="318"/>
      <c r="FIA4" s="318"/>
      <c r="FIB4" s="318"/>
      <c r="FIC4" s="318"/>
      <c r="FID4" s="318"/>
      <c r="FIE4" s="318"/>
      <c r="FIF4" s="318"/>
      <c r="FIG4" s="318"/>
      <c r="FIH4" s="318"/>
      <c r="FII4" s="318"/>
      <c r="FIJ4" s="318"/>
      <c r="FIK4" s="318"/>
      <c r="FIL4" s="318"/>
      <c r="FIM4" s="318"/>
      <c r="FIN4" s="318"/>
      <c r="FIO4" s="318"/>
      <c r="FIP4" s="318"/>
      <c r="FIQ4" s="318"/>
      <c r="FIR4" s="318"/>
      <c r="FIS4" s="318"/>
      <c r="FIT4" s="318"/>
      <c r="FIU4" s="318"/>
      <c r="FIV4" s="318"/>
      <c r="FIW4" s="318"/>
      <c r="FIX4" s="318"/>
      <c r="FIY4" s="318"/>
      <c r="FIZ4" s="318"/>
      <c r="FJA4" s="318"/>
      <c r="FJB4" s="318"/>
      <c r="FJC4" s="318"/>
      <c r="FJD4" s="318"/>
      <c r="FJE4" s="318"/>
      <c r="FJF4" s="318"/>
      <c r="FJG4" s="318"/>
      <c r="FJH4" s="318"/>
      <c r="FJI4" s="318"/>
      <c r="FJJ4" s="318"/>
      <c r="FJK4" s="318"/>
      <c r="FJL4" s="318"/>
      <c r="FJM4" s="318"/>
      <c r="FJN4" s="318"/>
      <c r="FJO4" s="318"/>
      <c r="FJP4" s="318"/>
      <c r="FJQ4" s="318"/>
      <c r="FJR4" s="318"/>
      <c r="FJS4" s="318"/>
      <c r="FJT4" s="318"/>
      <c r="FJU4" s="318"/>
      <c r="FJV4" s="318"/>
      <c r="FJW4" s="318"/>
      <c r="FJX4" s="318"/>
      <c r="FJY4" s="318"/>
      <c r="FJZ4" s="318"/>
      <c r="FKA4" s="318"/>
      <c r="FKB4" s="318"/>
      <c r="FKC4" s="318"/>
      <c r="FKD4" s="318"/>
      <c r="FKE4" s="318"/>
      <c r="FKF4" s="318"/>
      <c r="FKG4" s="318"/>
      <c r="FKH4" s="318"/>
      <c r="FKI4" s="318"/>
      <c r="FKJ4" s="318"/>
      <c r="FKK4" s="318"/>
      <c r="FKL4" s="318"/>
      <c r="FKM4" s="318"/>
      <c r="FKN4" s="318"/>
      <c r="FKO4" s="318"/>
      <c r="FKP4" s="318"/>
      <c r="FKQ4" s="318"/>
      <c r="FKR4" s="318"/>
      <c r="FKS4" s="318"/>
      <c r="FKT4" s="318"/>
      <c r="FKU4" s="318"/>
      <c r="FKV4" s="318"/>
      <c r="FKW4" s="318"/>
      <c r="FKX4" s="318"/>
      <c r="FKY4" s="318"/>
      <c r="FKZ4" s="318"/>
      <c r="FLA4" s="318"/>
      <c r="FLB4" s="318"/>
      <c r="FLC4" s="318"/>
      <c r="FLD4" s="318"/>
      <c r="FLE4" s="318"/>
      <c r="FLF4" s="318"/>
      <c r="FLG4" s="318"/>
      <c r="FLH4" s="318"/>
      <c r="FLI4" s="318"/>
      <c r="FLJ4" s="318"/>
      <c r="FLK4" s="318"/>
      <c r="FLL4" s="318"/>
      <c r="FLM4" s="318"/>
      <c r="FLN4" s="318"/>
      <c r="FLO4" s="318"/>
      <c r="FLP4" s="318"/>
      <c r="FLQ4" s="318"/>
      <c r="FLR4" s="318"/>
      <c r="FLS4" s="318"/>
      <c r="FLT4" s="318"/>
      <c r="FLU4" s="318"/>
      <c r="FLV4" s="318"/>
      <c r="FLW4" s="318"/>
      <c r="FLX4" s="318"/>
      <c r="FLY4" s="318"/>
      <c r="FLZ4" s="318"/>
      <c r="FMA4" s="318"/>
      <c r="FMB4" s="318"/>
      <c r="FMC4" s="318"/>
      <c r="FMD4" s="318"/>
      <c r="FME4" s="318"/>
      <c r="FMF4" s="318"/>
      <c r="FMG4" s="318"/>
      <c r="FMH4" s="318"/>
      <c r="FMI4" s="318"/>
      <c r="FMJ4" s="318"/>
      <c r="FMK4" s="318"/>
      <c r="FML4" s="318"/>
      <c r="FMM4" s="318"/>
      <c r="FMN4" s="318"/>
      <c r="FMO4" s="318"/>
      <c r="FMP4" s="318"/>
      <c r="FMQ4" s="318"/>
      <c r="FMR4" s="318"/>
      <c r="FMS4" s="318"/>
      <c r="FMT4" s="318"/>
      <c r="FMU4" s="318"/>
      <c r="FMV4" s="318"/>
      <c r="FMW4" s="318"/>
      <c r="FMX4" s="318"/>
      <c r="FMY4" s="318"/>
      <c r="FMZ4" s="318"/>
      <c r="FNA4" s="318"/>
      <c r="FNB4" s="318"/>
      <c r="FNC4" s="318"/>
      <c r="FND4" s="318"/>
      <c r="FNE4" s="318"/>
      <c r="FNF4" s="318"/>
      <c r="FNG4" s="318"/>
      <c r="FNH4" s="318"/>
      <c r="FNI4" s="318"/>
      <c r="FNJ4" s="318"/>
      <c r="FNK4" s="318"/>
      <c r="FNL4" s="318"/>
      <c r="FNM4" s="318"/>
      <c r="FNN4" s="318"/>
      <c r="FNO4" s="318"/>
      <c r="FNP4" s="318"/>
      <c r="FNQ4" s="318"/>
      <c r="FNR4" s="318"/>
      <c r="FNS4" s="318"/>
      <c r="FNT4" s="318"/>
      <c r="FNU4" s="318"/>
      <c r="FNV4" s="318"/>
      <c r="FNW4" s="318"/>
      <c r="FNX4" s="318"/>
      <c r="FNY4" s="318"/>
      <c r="FNZ4" s="318"/>
      <c r="FOA4" s="318"/>
      <c r="FOB4" s="318"/>
      <c r="FOC4" s="318"/>
      <c r="FOD4" s="318"/>
      <c r="FOE4" s="318"/>
      <c r="FOF4" s="318"/>
      <c r="FOG4" s="318"/>
      <c r="FOH4" s="318"/>
      <c r="FOI4" s="318"/>
      <c r="FOJ4" s="318"/>
      <c r="FOK4" s="318"/>
      <c r="FOL4" s="318"/>
      <c r="FOM4" s="318"/>
      <c r="FON4" s="318"/>
      <c r="FOO4" s="318"/>
      <c r="FOP4" s="318"/>
      <c r="FOQ4" s="318"/>
      <c r="FOR4" s="318"/>
      <c r="FOS4" s="318"/>
      <c r="FOT4" s="318"/>
      <c r="FOU4" s="318"/>
      <c r="FOV4" s="318"/>
      <c r="FOW4" s="318"/>
      <c r="FOX4" s="318"/>
      <c r="FOY4" s="318"/>
      <c r="FOZ4" s="318"/>
      <c r="FPA4" s="318"/>
      <c r="FPB4" s="318"/>
      <c r="FPC4" s="318"/>
      <c r="FPD4" s="318"/>
      <c r="FPE4" s="318"/>
      <c r="FPF4" s="318"/>
      <c r="FPG4" s="318"/>
      <c r="FPH4" s="318"/>
      <c r="FPI4" s="318"/>
      <c r="FPJ4" s="318"/>
      <c r="FPK4" s="318"/>
      <c r="FPL4" s="318"/>
      <c r="FPM4" s="318"/>
      <c r="FPN4" s="318"/>
      <c r="FPO4" s="318"/>
      <c r="FPP4" s="318"/>
      <c r="FPQ4" s="318"/>
      <c r="FPR4" s="318"/>
      <c r="FPS4" s="318"/>
      <c r="FPT4" s="318"/>
      <c r="FPU4" s="318"/>
      <c r="FPV4" s="318"/>
      <c r="FPW4" s="318"/>
      <c r="FPX4" s="318"/>
      <c r="FPY4" s="318"/>
      <c r="FPZ4" s="318"/>
      <c r="FQA4" s="318"/>
      <c r="FQB4" s="318"/>
      <c r="FQC4" s="318"/>
      <c r="FQD4" s="318"/>
      <c r="FQE4" s="318"/>
      <c r="FQF4" s="318"/>
      <c r="FQG4" s="318"/>
      <c r="FQH4" s="318"/>
      <c r="FQI4" s="318"/>
      <c r="FQJ4" s="318"/>
      <c r="FQK4" s="318"/>
      <c r="FQL4" s="318"/>
      <c r="FQM4" s="318"/>
      <c r="FQN4" s="318"/>
      <c r="FQO4" s="318"/>
      <c r="FQP4" s="318"/>
      <c r="FQQ4" s="318"/>
      <c r="FQR4" s="318"/>
      <c r="FQS4" s="318"/>
      <c r="FQT4" s="318"/>
      <c r="FQU4" s="318"/>
      <c r="FQV4" s="318"/>
      <c r="FQW4" s="318"/>
      <c r="FQX4" s="318"/>
      <c r="FQY4" s="318"/>
      <c r="FQZ4" s="318"/>
      <c r="FRA4" s="318"/>
      <c r="FRB4" s="318"/>
      <c r="FRC4" s="318"/>
      <c r="FRD4" s="318"/>
      <c r="FRE4" s="318"/>
      <c r="FRF4" s="318"/>
      <c r="FRG4" s="318"/>
      <c r="FRH4" s="318"/>
      <c r="FRI4" s="318"/>
      <c r="FRJ4" s="318"/>
      <c r="FRK4" s="318"/>
      <c r="FRL4" s="318"/>
      <c r="FRM4" s="318"/>
      <c r="FRN4" s="318"/>
      <c r="FRO4" s="318"/>
      <c r="FRP4" s="318"/>
      <c r="FRQ4" s="318"/>
      <c r="FRR4" s="318"/>
      <c r="FRS4" s="318"/>
      <c r="FRT4" s="318"/>
      <c r="FRU4" s="318"/>
      <c r="FRV4" s="318"/>
      <c r="FRW4" s="318"/>
      <c r="FRX4" s="318"/>
      <c r="FRY4" s="318"/>
      <c r="FRZ4" s="318"/>
      <c r="FSA4" s="318"/>
      <c r="FSB4" s="318"/>
      <c r="FSC4" s="318"/>
      <c r="FSD4" s="318"/>
      <c r="FSE4" s="318"/>
      <c r="FSF4" s="318"/>
      <c r="FSG4" s="318"/>
      <c r="FSH4" s="318"/>
      <c r="FSI4" s="318"/>
      <c r="FSJ4" s="318"/>
      <c r="FSK4" s="318"/>
      <c r="FSL4" s="318"/>
      <c r="FSM4" s="318"/>
      <c r="FSN4" s="318"/>
      <c r="FSO4" s="318"/>
      <c r="FSP4" s="318"/>
      <c r="FSQ4" s="318"/>
      <c r="FSR4" s="318"/>
      <c r="FSS4" s="318"/>
      <c r="FST4" s="318"/>
      <c r="FSU4" s="318"/>
      <c r="FSV4" s="318"/>
      <c r="FSW4" s="318"/>
      <c r="FSX4" s="318"/>
      <c r="FSY4" s="318"/>
      <c r="FSZ4" s="318"/>
      <c r="FTA4" s="318"/>
      <c r="FTB4" s="318"/>
      <c r="FTC4" s="318"/>
      <c r="FTD4" s="318"/>
      <c r="FTE4" s="318"/>
      <c r="FTF4" s="318"/>
      <c r="FTG4" s="318"/>
      <c r="FTH4" s="318"/>
      <c r="FTI4" s="318"/>
      <c r="FTJ4" s="318"/>
      <c r="FTK4" s="318"/>
      <c r="FTL4" s="318"/>
      <c r="FTM4" s="318"/>
      <c r="FTN4" s="318"/>
      <c r="FTO4" s="318"/>
      <c r="FTP4" s="318"/>
      <c r="FTQ4" s="318"/>
      <c r="FTR4" s="318"/>
      <c r="FTS4" s="318"/>
      <c r="FTT4" s="318"/>
      <c r="FTU4" s="318"/>
      <c r="FTV4" s="318"/>
      <c r="FTW4" s="318"/>
      <c r="FTX4" s="318"/>
      <c r="FTY4" s="318"/>
      <c r="FTZ4" s="318"/>
      <c r="FUA4" s="318"/>
      <c r="FUB4" s="318"/>
      <c r="FUC4" s="318"/>
      <c r="FUD4" s="318"/>
      <c r="FUE4" s="318"/>
      <c r="FUF4" s="318"/>
      <c r="FUG4" s="318"/>
      <c r="FUH4" s="318"/>
      <c r="FUI4" s="318"/>
      <c r="FUJ4" s="318"/>
      <c r="FUK4" s="318"/>
      <c r="FUL4" s="318"/>
      <c r="FUM4" s="318"/>
      <c r="FUN4" s="318"/>
      <c r="FUO4" s="318"/>
      <c r="FUP4" s="318"/>
      <c r="FUQ4" s="318"/>
      <c r="FUR4" s="318"/>
      <c r="FUS4" s="318"/>
      <c r="FUT4" s="318"/>
      <c r="FUU4" s="318"/>
      <c r="FUV4" s="318"/>
      <c r="FUW4" s="318"/>
      <c r="FUX4" s="318"/>
      <c r="FUY4" s="318"/>
      <c r="FUZ4" s="318"/>
      <c r="FVA4" s="318"/>
      <c r="FVB4" s="318"/>
      <c r="FVC4" s="318"/>
      <c r="FVD4" s="318"/>
      <c r="FVE4" s="318"/>
      <c r="FVF4" s="318"/>
      <c r="FVG4" s="318"/>
      <c r="FVH4" s="318"/>
      <c r="FVI4" s="318"/>
      <c r="FVJ4" s="318"/>
      <c r="FVK4" s="318"/>
      <c r="FVL4" s="318"/>
      <c r="FVM4" s="318"/>
      <c r="FVN4" s="318"/>
      <c r="FVO4" s="318"/>
      <c r="FVP4" s="318"/>
      <c r="FVQ4" s="318"/>
      <c r="FVR4" s="318"/>
      <c r="FVS4" s="318"/>
      <c r="FVT4" s="318"/>
      <c r="FVU4" s="318"/>
      <c r="FVV4" s="318"/>
      <c r="FVW4" s="318"/>
      <c r="FVX4" s="318"/>
      <c r="FVY4" s="318"/>
      <c r="FVZ4" s="318"/>
      <c r="FWA4" s="318"/>
      <c r="FWB4" s="318"/>
      <c r="FWC4" s="318"/>
      <c r="FWD4" s="318"/>
      <c r="FWE4" s="318"/>
      <c r="FWF4" s="318"/>
      <c r="FWG4" s="318"/>
      <c r="FWH4" s="318"/>
      <c r="FWI4" s="318"/>
      <c r="FWJ4" s="318"/>
      <c r="FWK4" s="318"/>
      <c r="FWL4" s="318"/>
      <c r="FWM4" s="318"/>
      <c r="FWN4" s="318"/>
      <c r="FWO4" s="318"/>
      <c r="FWP4" s="318"/>
      <c r="FWQ4" s="318"/>
      <c r="FWR4" s="318"/>
      <c r="FWS4" s="318"/>
      <c r="FWT4" s="318"/>
      <c r="FWU4" s="318"/>
      <c r="FWV4" s="318"/>
      <c r="FWW4" s="318"/>
      <c r="FWX4" s="318"/>
      <c r="FWY4" s="318"/>
      <c r="FWZ4" s="318"/>
      <c r="FXA4" s="318"/>
      <c r="FXB4" s="318"/>
      <c r="FXC4" s="318"/>
      <c r="FXD4" s="318"/>
      <c r="FXE4" s="318"/>
      <c r="FXF4" s="318"/>
      <c r="FXG4" s="318"/>
      <c r="FXH4" s="318"/>
      <c r="FXI4" s="318"/>
      <c r="FXJ4" s="318"/>
      <c r="FXK4" s="318"/>
      <c r="FXL4" s="318"/>
      <c r="FXM4" s="318"/>
      <c r="FXN4" s="318"/>
      <c r="FXO4" s="318"/>
      <c r="FXP4" s="318"/>
      <c r="FXQ4" s="318"/>
      <c r="FXR4" s="318"/>
      <c r="FXS4" s="318"/>
      <c r="FXT4" s="318"/>
      <c r="FXU4" s="318"/>
      <c r="FXV4" s="318"/>
      <c r="FXW4" s="318"/>
      <c r="FXX4" s="318"/>
      <c r="FXY4" s="318"/>
      <c r="FXZ4" s="318"/>
      <c r="FYA4" s="318"/>
      <c r="FYB4" s="318"/>
      <c r="FYC4" s="318"/>
      <c r="FYD4" s="318"/>
      <c r="FYE4" s="318"/>
      <c r="FYF4" s="318"/>
      <c r="FYG4" s="318"/>
      <c r="FYH4" s="318"/>
      <c r="FYI4" s="318"/>
      <c r="FYJ4" s="318"/>
      <c r="FYK4" s="318"/>
      <c r="FYL4" s="318"/>
      <c r="FYM4" s="318"/>
      <c r="FYN4" s="318"/>
      <c r="FYO4" s="318"/>
      <c r="FYP4" s="318"/>
      <c r="FYQ4" s="318"/>
      <c r="FYR4" s="318"/>
      <c r="FYS4" s="318"/>
      <c r="FYT4" s="318"/>
      <c r="FYU4" s="318"/>
      <c r="FYV4" s="318"/>
      <c r="FYW4" s="318"/>
      <c r="FYX4" s="318"/>
      <c r="FYY4" s="318"/>
      <c r="FYZ4" s="318"/>
      <c r="FZA4" s="318"/>
      <c r="FZB4" s="318"/>
      <c r="FZC4" s="318"/>
      <c r="FZD4" s="318"/>
      <c r="FZE4" s="318"/>
      <c r="FZF4" s="318"/>
      <c r="FZG4" s="318"/>
      <c r="FZH4" s="318"/>
      <c r="FZI4" s="318"/>
      <c r="FZJ4" s="318"/>
      <c r="FZK4" s="318"/>
      <c r="FZL4" s="318"/>
      <c r="FZM4" s="318"/>
      <c r="FZN4" s="318"/>
      <c r="FZO4" s="318"/>
      <c r="FZP4" s="318"/>
      <c r="FZQ4" s="318"/>
      <c r="FZR4" s="318"/>
      <c r="FZS4" s="318"/>
      <c r="FZT4" s="318"/>
      <c r="FZU4" s="318"/>
      <c r="FZV4" s="318"/>
      <c r="FZW4" s="318"/>
      <c r="FZX4" s="318"/>
      <c r="FZY4" s="318"/>
      <c r="FZZ4" s="318"/>
      <c r="GAA4" s="318"/>
      <c r="GAB4" s="318"/>
      <c r="GAC4" s="318"/>
      <c r="GAD4" s="318"/>
      <c r="GAE4" s="318"/>
      <c r="GAF4" s="318"/>
      <c r="GAG4" s="318"/>
      <c r="GAH4" s="318"/>
      <c r="GAI4" s="318"/>
      <c r="GAJ4" s="318"/>
      <c r="GAK4" s="318"/>
      <c r="GAL4" s="318"/>
      <c r="GAM4" s="318"/>
      <c r="GAN4" s="318"/>
      <c r="GAO4" s="318"/>
      <c r="GAP4" s="318"/>
      <c r="GAQ4" s="318"/>
      <c r="GAR4" s="318"/>
      <c r="GAS4" s="318"/>
      <c r="GAT4" s="318"/>
      <c r="GAU4" s="318"/>
      <c r="GAV4" s="318"/>
      <c r="GAW4" s="318"/>
      <c r="GAX4" s="318"/>
      <c r="GAY4" s="318"/>
      <c r="GAZ4" s="318"/>
      <c r="GBA4" s="318"/>
      <c r="GBB4" s="318"/>
      <c r="GBC4" s="318"/>
      <c r="GBD4" s="318"/>
      <c r="GBE4" s="318"/>
      <c r="GBF4" s="318"/>
      <c r="GBG4" s="318"/>
      <c r="GBH4" s="318"/>
      <c r="GBI4" s="318"/>
      <c r="GBJ4" s="318"/>
      <c r="GBK4" s="318"/>
      <c r="GBL4" s="318"/>
      <c r="GBM4" s="318"/>
      <c r="GBN4" s="318"/>
      <c r="GBO4" s="318"/>
      <c r="GBP4" s="318"/>
      <c r="GBQ4" s="318"/>
      <c r="GBR4" s="318"/>
      <c r="GBS4" s="318"/>
      <c r="GBT4" s="318"/>
      <c r="GBU4" s="318"/>
      <c r="GBV4" s="318"/>
      <c r="GBW4" s="318"/>
      <c r="GBX4" s="318"/>
      <c r="GBY4" s="318"/>
      <c r="GBZ4" s="318"/>
      <c r="GCA4" s="318"/>
      <c r="GCB4" s="318"/>
      <c r="GCC4" s="318"/>
      <c r="GCD4" s="318"/>
      <c r="GCE4" s="318"/>
      <c r="GCF4" s="318"/>
      <c r="GCG4" s="318"/>
      <c r="GCH4" s="318"/>
      <c r="GCI4" s="318"/>
      <c r="GCJ4" s="318"/>
      <c r="GCK4" s="318"/>
      <c r="GCL4" s="318"/>
      <c r="GCM4" s="318"/>
      <c r="GCN4" s="318"/>
      <c r="GCO4" s="318"/>
      <c r="GCP4" s="318"/>
      <c r="GCQ4" s="318"/>
      <c r="GCR4" s="318"/>
      <c r="GCS4" s="318"/>
      <c r="GCT4" s="318"/>
      <c r="GCU4" s="318"/>
      <c r="GCV4" s="318"/>
      <c r="GCW4" s="318"/>
      <c r="GCX4" s="318"/>
      <c r="GCY4" s="318"/>
      <c r="GCZ4" s="318"/>
      <c r="GDA4" s="318"/>
      <c r="GDB4" s="318"/>
      <c r="GDC4" s="318"/>
      <c r="GDD4" s="318"/>
      <c r="GDE4" s="318"/>
      <c r="GDF4" s="318"/>
      <c r="GDG4" s="318"/>
      <c r="GDH4" s="318"/>
      <c r="GDI4" s="318"/>
      <c r="GDJ4" s="318"/>
      <c r="GDK4" s="318"/>
      <c r="GDL4" s="318"/>
      <c r="GDM4" s="318"/>
      <c r="GDN4" s="318"/>
      <c r="GDO4" s="318"/>
      <c r="GDP4" s="318"/>
      <c r="GDQ4" s="318"/>
      <c r="GDR4" s="318"/>
      <c r="GDS4" s="318"/>
      <c r="GDT4" s="318"/>
      <c r="GDU4" s="318"/>
      <c r="GDV4" s="318"/>
      <c r="GDW4" s="318"/>
      <c r="GDX4" s="318"/>
      <c r="GDY4" s="318"/>
      <c r="GDZ4" s="318"/>
      <c r="GEA4" s="318"/>
      <c r="GEB4" s="318"/>
      <c r="GEC4" s="318"/>
      <c r="GED4" s="318"/>
      <c r="GEE4" s="318"/>
      <c r="GEF4" s="318"/>
      <c r="GEG4" s="318"/>
      <c r="GEH4" s="318"/>
      <c r="GEI4" s="318"/>
      <c r="GEJ4" s="318"/>
      <c r="GEK4" s="318"/>
      <c r="GEL4" s="318"/>
      <c r="GEM4" s="318"/>
      <c r="GEN4" s="318"/>
      <c r="GEO4" s="318"/>
      <c r="GEP4" s="318"/>
      <c r="GEQ4" s="318"/>
      <c r="GER4" s="318"/>
      <c r="GES4" s="318"/>
      <c r="GET4" s="318"/>
      <c r="GEU4" s="318"/>
      <c r="GEV4" s="318"/>
      <c r="GEW4" s="318"/>
      <c r="GEX4" s="318"/>
      <c r="GEY4" s="318"/>
      <c r="GEZ4" s="318"/>
      <c r="GFA4" s="318"/>
      <c r="GFB4" s="318"/>
      <c r="GFC4" s="318"/>
      <c r="GFD4" s="318"/>
      <c r="GFE4" s="318"/>
      <c r="GFF4" s="318"/>
      <c r="GFG4" s="318"/>
      <c r="GFH4" s="318"/>
      <c r="GFI4" s="318"/>
      <c r="GFJ4" s="318"/>
      <c r="GFK4" s="318"/>
      <c r="GFL4" s="318"/>
      <c r="GFM4" s="318"/>
      <c r="GFN4" s="318"/>
      <c r="GFO4" s="318"/>
      <c r="GFP4" s="318"/>
      <c r="GFQ4" s="318"/>
      <c r="GFR4" s="318"/>
      <c r="GFS4" s="318"/>
      <c r="GFT4" s="318"/>
      <c r="GFU4" s="318"/>
      <c r="GFV4" s="318"/>
      <c r="GFW4" s="318"/>
      <c r="GFX4" s="318"/>
      <c r="GFY4" s="318"/>
      <c r="GFZ4" s="318"/>
      <c r="GGA4" s="318"/>
      <c r="GGB4" s="318"/>
      <c r="GGC4" s="318"/>
      <c r="GGD4" s="318"/>
      <c r="GGE4" s="318"/>
      <c r="GGF4" s="318"/>
      <c r="GGG4" s="318"/>
      <c r="GGH4" s="318"/>
      <c r="GGI4" s="318"/>
      <c r="GGJ4" s="318"/>
      <c r="GGK4" s="318"/>
      <c r="GGL4" s="318"/>
      <c r="GGM4" s="318"/>
      <c r="GGN4" s="318"/>
      <c r="GGO4" s="318"/>
      <c r="GGP4" s="318"/>
      <c r="GGQ4" s="318"/>
      <c r="GGR4" s="318"/>
      <c r="GGS4" s="318"/>
      <c r="GGT4" s="318"/>
      <c r="GGU4" s="318"/>
      <c r="GGV4" s="318"/>
      <c r="GGW4" s="318"/>
      <c r="GGX4" s="318"/>
      <c r="GGY4" s="318"/>
      <c r="GGZ4" s="318"/>
      <c r="GHA4" s="318"/>
      <c r="GHB4" s="318"/>
      <c r="GHC4" s="318"/>
      <c r="GHD4" s="318"/>
      <c r="GHE4" s="318"/>
      <c r="GHF4" s="318"/>
      <c r="GHG4" s="318"/>
      <c r="GHH4" s="318"/>
      <c r="GHI4" s="318"/>
      <c r="GHJ4" s="318"/>
      <c r="GHK4" s="318"/>
      <c r="GHL4" s="318"/>
      <c r="GHM4" s="318"/>
      <c r="GHN4" s="318"/>
      <c r="GHO4" s="318"/>
      <c r="GHP4" s="318"/>
      <c r="GHQ4" s="318"/>
      <c r="GHR4" s="318"/>
      <c r="GHS4" s="318"/>
      <c r="GHT4" s="318"/>
      <c r="GHU4" s="318"/>
      <c r="GHV4" s="318"/>
      <c r="GHW4" s="318"/>
      <c r="GHX4" s="318"/>
      <c r="GHY4" s="318"/>
      <c r="GHZ4" s="318"/>
      <c r="GIA4" s="318"/>
      <c r="GIB4" s="318"/>
      <c r="GIC4" s="318"/>
      <c r="GID4" s="318"/>
      <c r="GIE4" s="318"/>
      <c r="GIF4" s="318"/>
      <c r="GIG4" s="318"/>
      <c r="GIH4" s="318"/>
      <c r="GII4" s="318"/>
      <c r="GIJ4" s="318"/>
      <c r="GIK4" s="318"/>
      <c r="GIL4" s="318"/>
      <c r="GIM4" s="318"/>
      <c r="GIN4" s="318"/>
      <c r="GIO4" s="318"/>
      <c r="GIP4" s="318"/>
      <c r="GIQ4" s="318"/>
      <c r="GIR4" s="318"/>
      <c r="GIS4" s="318"/>
      <c r="GIT4" s="318"/>
      <c r="GIU4" s="318"/>
      <c r="GIV4" s="318"/>
      <c r="GIW4" s="318"/>
      <c r="GIX4" s="318"/>
      <c r="GIY4" s="318"/>
      <c r="GIZ4" s="318"/>
      <c r="GJA4" s="318"/>
      <c r="GJB4" s="318"/>
      <c r="GJC4" s="318"/>
      <c r="GJD4" s="318"/>
      <c r="GJE4" s="318"/>
      <c r="GJF4" s="318"/>
      <c r="GJG4" s="318"/>
      <c r="GJH4" s="318"/>
      <c r="GJI4" s="318"/>
      <c r="GJJ4" s="318"/>
      <c r="GJK4" s="318"/>
      <c r="GJL4" s="318"/>
      <c r="GJM4" s="318"/>
      <c r="GJN4" s="318"/>
      <c r="GJO4" s="318"/>
      <c r="GJP4" s="318"/>
      <c r="GJQ4" s="318"/>
      <c r="GJR4" s="318"/>
      <c r="GJS4" s="318"/>
      <c r="GJT4" s="318"/>
      <c r="GJU4" s="318"/>
      <c r="GJV4" s="318"/>
      <c r="GJW4" s="318"/>
      <c r="GJX4" s="318"/>
      <c r="GJY4" s="318"/>
      <c r="GJZ4" s="318"/>
      <c r="GKA4" s="318"/>
      <c r="GKB4" s="318"/>
      <c r="GKC4" s="318"/>
      <c r="GKD4" s="318"/>
      <c r="GKE4" s="318"/>
      <c r="GKF4" s="318"/>
      <c r="GKG4" s="318"/>
      <c r="GKH4" s="318"/>
      <c r="GKI4" s="318"/>
      <c r="GKJ4" s="318"/>
      <c r="GKK4" s="318"/>
      <c r="GKL4" s="318"/>
      <c r="GKM4" s="318"/>
      <c r="GKN4" s="318"/>
      <c r="GKO4" s="318"/>
      <c r="GKP4" s="318"/>
      <c r="GKQ4" s="318"/>
      <c r="GKR4" s="318"/>
      <c r="GKS4" s="318"/>
      <c r="GKT4" s="318"/>
      <c r="GKU4" s="318"/>
      <c r="GKV4" s="318"/>
      <c r="GKW4" s="318"/>
      <c r="GKX4" s="318"/>
      <c r="GKY4" s="318"/>
      <c r="GKZ4" s="318"/>
      <c r="GLA4" s="318"/>
      <c r="GLB4" s="318"/>
      <c r="GLC4" s="318"/>
      <c r="GLD4" s="318"/>
      <c r="GLE4" s="318"/>
      <c r="GLF4" s="318"/>
      <c r="GLG4" s="318"/>
      <c r="GLH4" s="318"/>
      <c r="GLI4" s="318"/>
      <c r="GLJ4" s="318"/>
      <c r="GLK4" s="318"/>
      <c r="GLL4" s="318"/>
      <c r="GLM4" s="318"/>
      <c r="GLN4" s="318"/>
      <c r="GLO4" s="318"/>
      <c r="GLP4" s="318"/>
      <c r="GLQ4" s="318"/>
      <c r="GLR4" s="318"/>
      <c r="GLS4" s="318"/>
      <c r="GLT4" s="318"/>
      <c r="GLU4" s="318"/>
      <c r="GLV4" s="318"/>
      <c r="GLW4" s="318"/>
      <c r="GLX4" s="318"/>
      <c r="GLY4" s="318"/>
      <c r="GLZ4" s="318"/>
      <c r="GMA4" s="318"/>
      <c r="GMB4" s="318"/>
      <c r="GMC4" s="318"/>
      <c r="GMD4" s="318"/>
      <c r="GME4" s="318"/>
      <c r="GMF4" s="318"/>
      <c r="GMG4" s="318"/>
      <c r="GMH4" s="318"/>
      <c r="GMI4" s="318"/>
      <c r="GMJ4" s="318"/>
      <c r="GMK4" s="318"/>
      <c r="GML4" s="318"/>
      <c r="GMM4" s="318"/>
      <c r="GMN4" s="318"/>
      <c r="GMO4" s="318"/>
      <c r="GMP4" s="318"/>
      <c r="GMQ4" s="318"/>
      <c r="GMR4" s="318"/>
      <c r="GMS4" s="318"/>
      <c r="GMT4" s="318"/>
      <c r="GMU4" s="318"/>
      <c r="GMV4" s="318"/>
      <c r="GMW4" s="318"/>
      <c r="GMX4" s="318"/>
      <c r="GMY4" s="318"/>
      <c r="GMZ4" s="318"/>
      <c r="GNA4" s="318"/>
      <c r="GNB4" s="318"/>
      <c r="GNC4" s="318"/>
      <c r="GND4" s="318"/>
      <c r="GNE4" s="318"/>
      <c r="GNF4" s="318"/>
      <c r="GNG4" s="318"/>
      <c r="GNH4" s="318"/>
      <c r="GNI4" s="318"/>
      <c r="GNJ4" s="318"/>
      <c r="GNK4" s="318"/>
      <c r="GNL4" s="318"/>
      <c r="GNM4" s="318"/>
      <c r="GNN4" s="318"/>
      <c r="GNO4" s="318"/>
      <c r="GNP4" s="318"/>
      <c r="GNQ4" s="318"/>
      <c r="GNR4" s="318"/>
      <c r="GNS4" s="318"/>
      <c r="GNT4" s="318"/>
      <c r="GNU4" s="318"/>
      <c r="GNV4" s="318"/>
      <c r="GNW4" s="318"/>
      <c r="GNX4" s="318"/>
      <c r="GNY4" s="318"/>
      <c r="GNZ4" s="318"/>
      <c r="GOA4" s="318"/>
      <c r="GOB4" s="318"/>
      <c r="GOC4" s="318"/>
      <c r="GOD4" s="318"/>
      <c r="GOE4" s="318"/>
      <c r="GOF4" s="318"/>
      <c r="GOG4" s="318"/>
      <c r="GOH4" s="318"/>
      <c r="GOI4" s="318"/>
      <c r="GOJ4" s="318"/>
      <c r="GOK4" s="318"/>
      <c r="GOL4" s="318"/>
      <c r="GOM4" s="318"/>
      <c r="GON4" s="318"/>
      <c r="GOO4" s="318"/>
      <c r="GOP4" s="318"/>
      <c r="GOQ4" s="318"/>
      <c r="GOR4" s="318"/>
      <c r="GOS4" s="318"/>
      <c r="GOT4" s="318"/>
      <c r="GOU4" s="318"/>
      <c r="GOV4" s="318"/>
      <c r="GOW4" s="318"/>
      <c r="GOX4" s="318"/>
      <c r="GOY4" s="318"/>
      <c r="GOZ4" s="318"/>
      <c r="GPA4" s="318"/>
      <c r="GPB4" s="318"/>
      <c r="GPC4" s="318"/>
      <c r="GPD4" s="318"/>
      <c r="GPE4" s="318"/>
      <c r="GPF4" s="318"/>
      <c r="GPG4" s="318"/>
      <c r="GPH4" s="318"/>
      <c r="GPI4" s="318"/>
      <c r="GPJ4" s="318"/>
      <c r="GPK4" s="318"/>
      <c r="GPL4" s="318"/>
      <c r="GPM4" s="318"/>
      <c r="GPN4" s="318"/>
      <c r="GPO4" s="318"/>
      <c r="GPP4" s="318"/>
      <c r="GPQ4" s="318"/>
      <c r="GPR4" s="318"/>
      <c r="GPS4" s="318"/>
      <c r="GPT4" s="318"/>
      <c r="GPU4" s="318"/>
      <c r="GPV4" s="318"/>
      <c r="GPW4" s="318"/>
      <c r="GPX4" s="318"/>
      <c r="GPY4" s="318"/>
      <c r="GPZ4" s="318"/>
      <c r="GQA4" s="318"/>
      <c r="GQB4" s="318"/>
      <c r="GQC4" s="318"/>
      <c r="GQD4" s="318"/>
      <c r="GQE4" s="318"/>
      <c r="GQF4" s="318"/>
      <c r="GQG4" s="318"/>
      <c r="GQH4" s="318"/>
      <c r="GQI4" s="318"/>
      <c r="GQJ4" s="318"/>
      <c r="GQK4" s="318"/>
      <c r="GQL4" s="318"/>
      <c r="GQM4" s="318"/>
      <c r="GQN4" s="318"/>
      <c r="GQO4" s="318"/>
      <c r="GQP4" s="318"/>
      <c r="GQQ4" s="318"/>
      <c r="GQR4" s="318"/>
      <c r="GQS4" s="318"/>
      <c r="GQT4" s="318"/>
      <c r="GQU4" s="318"/>
      <c r="GQV4" s="318"/>
      <c r="GQW4" s="318"/>
      <c r="GQX4" s="318"/>
      <c r="GQY4" s="318"/>
      <c r="GQZ4" s="318"/>
      <c r="GRA4" s="318"/>
      <c r="GRB4" s="318"/>
      <c r="GRC4" s="318"/>
      <c r="GRD4" s="318"/>
      <c r="GRE4" s="318"/>
      <c r="GRF4" s="318"/>
      <c r="GRG4" s="318"/>
      <c r="GRH4" s="318"/>
      <c r="GRI4" s="318"/>
      <c r="GRJ4" s="318"/>
      <c r="GRK4" s="318"/>
      <c r="GRL4" s="318"/>
      <c r="GRM4" s="318"/>
      <c r="GRN4" s="318"/>
      <c r="GRO4" s="318"/>
      <c r="GRP4" s="318"/>
      <c r="GRQ4" s="318"/>
      <c r="GRR4" s="318"/>
      <c r="GRS4" s="318"/>
      <c r="GRT4" s="318"/>
      <c r="GRU4" s="318"/>
      <c r="GRV4" s="318"/>
      <c r="GRW4" s="318"/>
      <c r="GRX4" s="318"/>
      <c r="GRY4" s="318"/>
      <c r="GRZ4" s="318"/>
      <c r="GSA4" s="318"/>
      <c r="GSB4" s="318"/>
      <c r="GSC4" s="318"/>
      <c r="GSD4" s="318"/>
      <c r="GSE4" s="318"/>
      <c r="GSF4" s="318"/>
      <c r="GSG4" s="318"/>
      <c r="GSH4" s="318"/>
      <c r="GSI4" s="318"/>
      <c r="GSJ4" s="318"/>
      <c r="GSK4" s="318"/>
      <c r="GSL4" s="318"/>
      <c r="GSM4" s="318"/>
      <c r="GSN4" s="318"/>
      <c r="GSO4" s="318"/>
      <c r="GSP4" s="318"/>
      <c r="GSQ4" s="318"/>
      <c r="GSR4" s="318"/>
      <c r="GSS4" s="318"/>
      <c r="GST4" s="318"/>
      <c r="GSU4" s="318"/>
      <c r="GSV4" s="318"/>
      <c r="GSW4" s="318"/>
      <c r="GSX4" s="318"/>
      <c r="GSY4" s="318"/>
      <c r="GSZ4" s="318"/>
      <c r="GTA4" s="318"/>
      <c r="GTB4" s="318"/>
      <c r="GTC4" s="318"/>
      <c r="GTD4" s="318"/>
      <c r="GTE4" s="318"/>
      <c r="GTF4" s="318"/>
      <c r="GTG4" s="318"/>
      <c r="GTH4" s="318"/>
      <c r="GTI4" s="318"/>
      <c r="GTJ4" s="318"/>
      <c r="GTK4" s="318"/>
      <c r="GTL4" s="318"/>
      <c r="GTM4" s="318"/>
      <c r="GTN4" s="318"/>
      <c r="GTO4" s="318"/>
      <c r="GTP4" s="318"/>
      <c r="GTQ4" s="318"/>
      <c r="GTR4" s="318"/>
      <c r="GTS4" s="318"/>
      <c r="GTT4" s="318"/>
      <c r="GTU4" s="318"/>
      <c r="GTV4" s="318"/>
      <c r="GTW4" s="318"/>
      <c r="GTX4" s="318"/>
      <c r="GTY4" s="318"/>
      <c r="GTZ4" s="318"/>
      <c r="GUA4" s="318"/>
      <c r="GUB4" s="318"/>
      <c r="GUC4" s="318"/>
      <c r="GUD4" s="318"/>
      <c r="GUE4" s="318"/>
      <c r="GUF4" s="318"/>
      <c r="GUG4" s="318"/>
      <c r="GUH4" s="318"/>
      <c r="GUI4" s="318"/>
      <c r="GUJ4" s="318"/>
      <c r="GUK4" s="318"/>
      <c r="GUL4" s="318"/>
      <c r="GUM4" s="318"/>
      <c r="GUN4" s="318"/>
      <c r="GUO4" s="318"/>
      <c r="GUP4" s="318"/>
      <c r="GUQ4" s="318"/>
      <c r="GUR4" s="318"/>
      <c r="GUS4" s="318"/>
      <c r="GUT4" s="318"/>
      <c r="GUU4" s="318"/>
      <c r="GUV4" s="318"/>
      <c r="GUW4" s="318"/>
      <c r="GUX4" s="318"/>
      <c r="GUY4" s="318"/>
      <c r="GUZ4" s="318"/>
      <c r="GVA4" s="318"/>
      <c r="GVB4" s="318"/>
      <c r="GVC4" s="318"/>
      <c r="GVD4" s="318"/>
      <c r="GVE4" s="318"/>
      <c r="GVF4" s="318"/>
      <c r="GVG4" s="318"/>
      <c r="GVH4" s="318"/>
      <c r="GVI4" s="318"/>
      <c r="GVJ4" s="318"/>
      <c r="GVK4" s="318"/>
      <c r="GVL4" s="318"/>
      <c r="GVM4" s="318"/>
      <c r="GVN4" s="318"/>
      <c r="GVO4" s="318"/>
      <c r="GVP4" s="318"/>
      <c r="GVQ4" s="318"/>
      <c r="GVR4" s="318"/>
      <c r="GVS4" s="318"/>
      <c r="GVT4" s="318"/>
      <c r="GVU4" s="318"/>
      <c r="GVV4" s="318"/>
      <c r="GVW4" s="318"/>
      <c r="GVX4" s="318"/>
      <c r="GVY4" s="318"/>
      <c r="GVZ4" s="318"/>
      <c r="GWA4" s="318"/>
      <c r="GWB4" s="318"/>
      <c r="GWC4" s="318"/>
      <c r="GWD4" s="318"/>
      <c r="GWE4" s="318"/>
      <c r="GWF4" s="318"/>
      <c r="GWG4" s="318"/>
      <c r="GWH4" s="318"/>
      <c r="GWI4" s="318"/>
      <c r="GWJ4" s="318"/>
      <c r="GWK4" s="318"/>
      <c r="GWL4" s="318"/>
      <c r="GWM4" s="318"/>
      <c r="GWN4" s="318"/>
      <c r="GWO4" s="318"/>
      <c r="GWP4" s="318"/>
      <c r="GWQ4" s="318"/>
      <c r="GWR4" s="318"/>
      <c r="GWS4" s="318"/>
      <c r="GWT4" s="318"/>
      <c r="GWU4" s="318"/>
      <c r="GWV4" s="318"/>
      <c r="GWW4" s="318"/>
      <c r="GWX4" s="318"/>
      <c r="GWY4" s="318"/>
      <c r="GWZ4" s="318"/>
      <c r="GXA4" s="318"/>
      <c r="GXB4" s="318"/>
      <c r="GXC4" s="318"/>
      <c r="GXD4" s="318"/>
      <c r="GXE4" s="318"/>
      <c r="GXF4" s="318"/>
      <c r="GXG4" s="318"/>
      <c r="GXH4" s="318"/>
      <c r="GXI4" s="318"/>
      <c r="GXJ4" s="318"/>
      <c r="GXK4" s="318"/>
      <c r="GXL4" s="318"/>
      <c r="GXM4" s="318"/>
      <c r="GXN4" s="318"/>
      <c r="GXO4" s="318"/>
      <c r="GXP4" s="318"/>
      <c r="GXQ4" s="318"/>
      <c r="GXR4" s="318"/>
      <c r="GXS4" s="318"/>
      <c r="GXT4" s="318"/>
      <c r="GXU4" s="318"/>
      <c r="GXV4" s="318"/>
      <c r="GXW4" s="318"/>
      <c r="GXX4" s="318"/>
      <c r="GXY4" s="318"/>
      <c r="GXZ4" s="318"/>
      <c r="GYA4" s="318"/>
      <c r="GYB4" s="318"/>
      <c r="GYC4" s="318"/>
      <c r="GYD4" s="318"/>
      <c r="GYE4" s="318"/>
      <c r="GYF4" s="318"/>
      <c r="GYG4" s="318"/>
      <c r="GYH4" s="318"/>
      <c r="GYI4" s="318"/>
      <c r="GYJ4" s="318"/>
      <c r="GYK4" s="318"/>
      <c r="GYL4" s="318"/>
      <c r="GYM4" s="318"/>
      <c r="GYN4" s="318"/>
      <c r="GYO4" s="318"/>
      <c r="GYP4" s="318"/>
      <c r="GYQ4" s="318"/>
      <c r="GYR4" s="318"/>
      <c r="GYS4" s="318"/>
      <c r="GYT4" s="318"/>
      <c r="GYU4" s="318"/>
      <c r="GYV4" s="318"/>
      <c r="GYW4" s="318"/>
      <c r="GYX4" s="318"/>
      <c r="GYY4" s="318"/>
      <c r="GYZ4" s="318"/>
      <c r="GZA4" s="318"/>
      <c r="GZB4" s="318"/>
      <c r="GZC4" s="318"/>
      <c r="GZD4" s="318"/>
      <c r="GZE4" s="318"/>
      <c r="GZF4" s="318"/>
      <c r="GZG4" s="318"/>
      <c r="GZH4" s="318"/>
      <c r="GZI4" s="318"/>
      <c r="GZJ4" s="318"/>
      <c r="GZK4" s="318"/>
      <c r="GZL4" s="318"/>
      <c r="GZM4" s="318"/>
      <c r="GZN4" s="318"/>
      <c r="GZO4" s="318"/>
      <c r="GZP4" s="318"/>
      <c r="GZQ4" s="318"/>
      <c r="GZR4" s="318"/>
      <c r="GZS4" s="318"/>
      <c r="GZT4" s="318"/>
      <c r="GZU4" s="318"/>
      <c r="GZV4" s="318"/>
      <c r="GZW4" s="318"/>
      <c r="GZX4" s="318"/>
      <c r="GZY4" s="318"/>
      <c r="GZZ4" s="318"/>
      <c r="HAA4" s="318"/>
      <c r="HAB4" s="318"/>
      <c r="HAC4" s="318"/>
      <c r="HAD4" s="318"/>
      <c r="HAE4" s="318"/>
      <c r="HAF4" s="318"/>
      <c r="HAG4" s="318"/>
      <c r="HAH4" s="318"/>
      <c r="HAI4" s="318"/>
      <c r="HAJ4" s="318"/>
      <c r="HAK4" s="318"/>
      <c r="HAL4" s="318"/>
      <c r="HAM4" s="318"/>
      <c r="HAN4" s="318"/>
      <c r="HAO4" s="318"/>
      <c r="HAP4" s="318"/>
      <c r="HAQ4" s="318"/>
      <c r="HAR4" s="318"/>
      <c r="HAS4" s="318"/>
      <c r="HAT4" s="318"/>
      <c r="HAU4" s="318"/>
      <c r="HAV4" s="318"/>
      <c r="HAW4" s="318"/>
      <c r="HAX4" s="318"/>
      <c r="HAY4" s="318"/>
      <c r="HAZ4" s="318"/>
      <c r="HBA4" s="318"/>
      <c r="HBB4" s="318"/>
      <c r="HBC4" s="318"/>
      <c r="HBD4" s="318"/>
      <c r="HBE4" s="318"/>
      <c r="HBF4" s="318"/>
      <c r="HBG4" s="318"/>
      <c r="HBH4" s="318"/>
      <c r="HBI4" s="318"/>
      <c r="HBJ4" s="318"/>
      <c r="HBK4" s="318"/>
      <c r="HBL4" s="318"/>
      <c r="HBM4" s="318"/>
      <c r="HBN4" s="318"/>
      <c r="HBO4" s="318"/>
      <c r="HBP4" s="318"/>
      <c r="HBQ4" s="318"/>
      <c r="HBR4" s="318"/>
      <c r="HBS4" s="318"/>
      <c r="HBT4" s="318"/>
      <c r="HBU4" s="318"/>
      <c r="HBV4" s="318"/>
      <c r="HBW4" s="318"/>
      <c r="HBX4" s="318"/>
      <c r="HBY4" s="318"/>
      <c r="HBZ4" s="318"/>
      <c r="HCA4" s="318"/>
      <c r="HCB4" s="318"/>
      <c r="HCC4" s="318"/>
      <c r="HCD4" s="318"/>
      <c r="HCE4" s="318"/>
      <c r="HCF4" s="318"/>
      <c r="HCG4" s="318"/>
      <c r="HCH4" s="318"/>
      <c r="HCI4" s="318"/>
      <c r="HCJ4" s="318"/>
      <c r="HCK4" s="318"/>
      <c r="HCL4" s="318"/>
      <c r="HCM4" s="318"/>
      <c r="HCN4" s="318"/>
      <c r="HCO4" s="318"/>
      <c r="HCP4" s="318"/>
      <c r="HCQ4" s="318"/>
      <c r="HCR4" s="318"/>
      <c r="HCS4" s="318"/>
      <c r="HCT4" s="318"/>
      <c r="HCU4" s="318"/>
      <c r="HCV4" s="318"/>
      <c r="HCW4" s="318"/>
      <c r="HCX4" s="318"/>
      <c r="HCY4" s="318"/>
      <c r="HCZ4" s="318"/>
      <c r="HDA4" s="318"/>
      <c r="HDB4" s="318"/>
      <c r="HDC4" s="318"/>
      <c r="HDD4" s="318"/>
      <c r="HDE4" s="318"/>
      <c r="HDF4" s="318"/>
      <c r="HDG4" s="318"/>
      <c r="HDH4" s="318"/>
      <c r="HDI4" s="318"/>
      <c r="HDJ4" s="318"/>
      <c r="HDK4" s="318"/>
      <c r="HDL4" s="318"/>
      <c r="HDM4" s="318"/>
      <c r="HDN4" s="318"/>
      <c r="HDO4" s="318"/>
      <c r="HDP4" s="318"/>
      <c r="HDQ4" s="318"/>
      <c r="HDR4" s="318"/>
      <c r="HDS4" s="318"/>
      <c r="HDT4" s="318"/>
      <c r="HDU4" s="318"/>
      <c r="HDV4" s="318"/>
      <c r="HDW4" s="318"/>
      <c r="HDX4" s="318"/>
      <c r="HDY4" s="318"/>
      <c r="HDZ4" s="318"/>
      <c r="HEA4" s="318"/>
      <c r="HEB4" s="318"/>
      <c r="HEC4" s="318"/>
      <c r="HED4" s="318"/>
      <c r="HEE4" s="318"/>
      <c r="HEF4" s="318"/>
      <c r="HEG4" s="318"/>
      <c r="HEH4" s="318"/>
      <c r="HEI4" s="318"/>
      <c r="HEJ4" s="318"/>
      <c r="HEK4" s="318"/>
      <c r="HEL4" s="318"/>
      <c r="HEM4" s="318"/>
      <c r="HEN4" s="318"/>
      <c r="HEO4" s="318"/>
      <c r="HEP4" s="318"/>
      <c r="HEQ4" s="318"/>
      <c r="HER4" s="318"/>
      <c r="HES4" s="318"/>
      <c r="HET4" s="318"/>
      <c r="HEU4" s="318"/>
      <c r="HEV4" s="318"/>
      <c r="HEW4" s="318"/>
      <c r="HEX4" s="318"/>
      <c r="HEY4" s="318"/>
      <c r="HEZ4" s="318"/>
      <c r="HFA4" s="318"/>
      <c r="HFB4" s="318"/>
      <c r="HFC4" s="318"/>
      <c r="HFD4" s="318"/>
      <c r="HFE4" s="318"/>
      <c r="HFF4" s="318"/>
      <c r="HFG4" s="318"/>
      <c r="HFH4" s="318"/>
      <c r="HFI4" s="318"/>
      <c r="HFJ4" s="318"/>
      <c r="HFK4" s="318"/>
      <c r="HFL4" s="318"/>
      <c r="HFM4" s="318"/>
      <c r="HFN4" s="318"/>
      <c r="HFO4" s="318"/>
      <c r="HFP4" s="318"/>
      <c r="HFQ4" s="318"/>
      <c r="HFR4" s="318"/>
      <c r="HFS4" s="318"/>
      <c r="HFT4" s="318"/>
      <c r="HFU4" s="318"/>
      <c r="HFV4" s="318"/>
      <c r="HFW4" s="318"/>
      <c r="HFX4" s="318"/>
      <c r="HFY4" s="318"/>
      <c r="HFZ4" s="318"/>
      <c r="HGA4" s="318"/>
      <c r="HGB4" s="318"/>
      <c r="HGC4" s="318"/>
      <c r="HGD4" s="318"/>
      <c r="HGE4" s="318"/>
      <c r="HGF4" s="318"/>
      <c r="HGG4" s="318"/>
      <c r="HGH4" s="318"/>
      <c r="HGI4" s="318"/>
      <c r="HGJ4" s="318"/>
      <c r="HGK4" s="318"/>
      <c r="HGL4" s="318"/>
      <c r="HGM4" s="318"/>
      <c r="HGN4" s="318"/>
      <c r="HGO4" s="318"/>
      <c r="HGP4" s="318"/>
      <c r="HGQ4" s="318"/>
      <c r="HGR4" s="318"/>
      <c r="HGS4" s="318"/>
      <c r="HGT4" s="318"/>
      <c r="HGU4" s="318"/>
      <c r="HGV4" s="318"/>
      <c r="HGW4" s="318"/>
      <c r="HGX4" s="318"/>
      <c r="HGY4" s="318"/>
      <c r="HGZ4" s="318"/>
      <c r="HHA4" s="318"/>
      <c r="HHB4" s="318"/>
      <c r="HHC4" s="318"/>
      <c r="HHD4" s="318"/>
      <c r="HHE4" s="318"/>
      <c r="HHF4" s="318"/>
      <c r="HHG4" s="318"/>
      <c r="HHH4" s="318"/>
      <c r="HHI4" s="318"/>
      <c r="HHJ4" s="318"/>
      <c r="HHK4" s="318"/>
      <c r="HHL4" s="318"/>
      <c r="HHM4" s="318"/>
      <c r="HHN4" s="318"/>
      <c r="HHO4" s="318"/>
      <c r="HHP4" s="318"/>
      <c r="HHQ4" s="318"/>
      <c r="HHR4" s="318"/>
      <c r="HHS4" s="318"/>
      <c r="HHT4" s="318"/>
      <c r="HHU4" s="318"/>
      <c r="HHV4" s="318"/>
      <c r="HHW4" s="318"/>
      <c r="HHX4" s="318"/>
      <c r="HHY4" s="318"/>
      <c r="HHZ4" s="318"/>
      <c r="HIA4" s="318"/>
      <c r="HIB4" s="318"/>
      <c r="HIC4" s="318"/>
      <c r="HID4" s="318"/>
      <c r="HIE4" s="318"/>
      <c r="HIF4" s="318"/>
      <c r="HIG4" s="318"/>
      <c r="HIH4" s="318"/>
      <c r="HII4" s="318"/>
      <c r="HIJ4" s="318"/>
      <c r="HIK4" s="318"/>
      <c r="HIL4" s="318"/>
      <c r="HIM4" s="318"/>
      <c r="HIN4" s="318"/>
      <c r="HIO4" s="318"/>
      <c r="HIP4" s="318"/>
      <c r="HIQ4" s="318"/>
      <c r="HIR4" s="318"/>
      <c r="HIS4" s="318"/>
      <c r="HIT4" s="318"/>
      <c r="HIU4" s="318"/>
      <c r="HIV4" s="318"/>
      <c r="HIW4" s="318"/>
      <c r="HIX4" s="318"/>
      <c r="HIY4" s="318"/>
      <c r="HIZ4" s="318"/>
      <c r="HJA4" s="318"/>
      <c r="HJB4" s="318"/>
      <c r="HJC4" s="318"/>
      <c r="HJD4" s="318"/>
      <c r="HJE4" s="318"/>
      <c r="HJF4" s="318"/>
      <c r="HJG4" s="318"/>
      <c r="HJH4" s="318"/>
      <c r="HJI4" s="318"/>
      <c r="HJJ4" s="318"/>
      <c r="HJK4" s="318"/>
      <c r="HJL4" s="318"/>
      <c r="HJM4" s="318"/>
      <c r="HJN4" s="318"/>
      <c r="HJO4" s="318"/>
      <c r="HJP4" s="318"/>
      <c r="HJQ4" s="318"/>
      <c r="HJR4" s="318"/>
      <c r="HJS4" s="318"/>
      <c r="HJT4" s="318"/>
      <c r="HJU4" s="318"/>
      <c r="HJV4" s="318"/>
      <c r="HJW4" s="318"/>
      <c r="HJX4" s="318"/>
      <c r="HJY4" s="318"/>
      <c r="HJZ4" s="318"/>
      <c r="HKA4" s="318"/>
      <c r="HKB4" s="318"/>
      <c r="HKC4" s="318"/>
      <c r="HKD4" s="318"/>
      <c r="HKE4" s="318"/>
      <c r="HKF4" s="318"/>
      <c r="HKG4" s="318"/>
      <c r="HKH4" s="318"/>
      <c r="HKI4" s="318"/>
      <c r="HKJ4" s="318"/>
      <c r="HKK4" s="318"/>
      <c r="HKL4" s="318"/>
      <c r="HKM4" s="318"/>
      <c r="HKN4" s="318"/>
      <c r="HKO4" s="318"/>
      <c r="HKP4" s="318"/>
      <c r="HKQ4" s="318"/>
      <c r="HKR4" s="318"/>
      <c r="HKS4" s="318"/>
      <c r="HKT4" s="318"/>
      <c r="HKU4" s="318"/>
      <c r="HKV4" s="318"/>
      <c r="HKW4" s="318"/>
      <c r="HKX4" s="318"/>
      <c r="HKY4" s="318"/>
      <c r="HKZ4" s="318"/>
      <c r="HLA4" s="318"/>
      <c r="HLB4" s="318"/>
      <c r="HLC4" s="318"/>
      <c r="HLD4" s="318"/>
      <c r="HLE4" s="318"/>
      <c r="HLF4" s="318"/>
      <c r="HLG4" s="318"/>
      <c r="HLH4" s="318"/>
      <c r="HLI4" s="318"/>
      <c r="HLJ4" s="318"/>
      <c r="HLK4" s="318"/>
      <c r="HLL4" s="318"/>
      <c r="HLM4" s="318"/>
      <c r="HLN4" s="318"/>
      <c r="HLO4" s="318"/>
      <c r="HLP4" s="318"/>
      <c r="HLQ4" s="318"/>
      <c r="HLR4" s="318"/>
      <c r="HLS4" s="318"/>
      <c r="HLT4" s="318"/>
      <c r="HLU4" s="318"/>
      <c r="HLV4" s="318"/>
      <c r="HLW4" s="318"/>
      <c r="HLX4" s="318"/>
      <c r="HLY4" s="318"/>
      <c r="HLZ4" s="318"/>
      <c r="HMA4" s="318"/>
      <c r="HMB4" s="318"/>
      <c r="HMC4" s="318"/>
      <c r="HMD4" s="318"/>
      <c r="HME4" s="318"/>
      <c r="HMF4" s="318"/>
      <c r="HMG4" s="318"/>
      <c r="HMH4" s="318"/>
      <c r="HMI4" s="318"/>
      <c r="HMJ4" s="318"/>
      <c r="HMK4" s="318"/>
      <c r="HML4" s="318"/>
      <c r="HMM4" s="318"/>
      <c r="HMN4" s="318"/>
      <c r="HMO4" s="318"/>
      <c r="HMP4" s="318"/>
      <c r="HMQ4" s="318"/>
      <c r="HMR4" s="318"/>
      <c r="HMS4" s="318"/>
      <c r="HMT4" s="318"/>
      <c r="HMU4" s="318"/>
      <c r="HMV4" s="318"/>
      <c r="HMW4" s="318"/>
      <c r="HMX4" s="318"/>
      <c r="HMY4" s="318"/>
      <c r="HMZ4" s="318"/>
      <c r="HNA4" s="318"/>
      <c r="HNB4" s="318"/>
      <c r="HNC4" s="318"/>
      <c r="HND4" s="318"/>
      <c r="HNE4" s="318"/>
      <c r="HNF4" s="318"/>
      <c r="HNG4" s="318"/>
      <c r="HNH4" s="318"/>
      <c r="HNI4" s="318"/>
      <c r="HNJ4" s="318"/>
      <c r="HNK4" s="318"/>
      <c r="HNL4" s="318"/>
      <c r="HNM4" s="318"/>
      <c r="HNN4" s="318"/>
      <c r="HNO4" s="318"/>
      <c r="HNP4" s="318"/>
      <c r="HNQ4" s="318"/>
      <c r="HNR4" s="318"/>
      <c r="HNS4" s="318"/>
      <c r="HNT4" s="318"/>
      <c r="HNU4" s="318"/>
      <c r="HNV4" s="318"/>
      <c r="HNW4" s="318"/>
      <c r="HNX4" s="318"/>
      <c r="HNY4" s="318"/>
      <c r="HNZ4" s="318"/>
      <c r="HOA4" s="318"/>
      <c r="HOB4" s="318"/>
      <c r="HOC4" s="318"/>
      <c r="HOD4" s="318"/>
      <c r="HOE4" s="318"/>
      <c r="HOF4" s="318"/>
      <c r="HOG4" s="318"/>
      <c r="HOH4" s="318"/>
      <c r="HOI4" s="318"/>
      <c r="HOJ4" s="318"/>
      <c r="HOK4" s="318"/>
      <c r="HOL4" s="318"/>
      <c r="HOM4" s="318"/>
      <c r="HON4" s="318"/>
      <c r="HOO4" s="318"/>
      <c r="HOP4" s="318"/>
      <c r="HOQ4" s="318"/>
      <c r="HOR4" s="318"/>
      <c r="HOS4" s="318"/>
      <c r="HOT4" s="318"/>
      <c r="HOU4" s="318"/>
      <c r="HOV4" s="318"/>
      <c r="HOW4" s="318"/>
      <c r="HOX4" s="318"/>
      <c r="HOY4" s="318"/>
      <c r="HOZ4" s="318"/>
      <c r="HPA4" s="318"/>
      <c r="HPB4" s="318"/>
      <c r="HPC4" s="318"/>
      <c r="HPD4" s="318"/>
      <c r="HPE4" s="318"/>
      <c r="HPF4" s="318"/>
      <c r="HPG4" s="318"/>
      <c r="HPH4" s="318"/>
      <c r="HPI4" s="318"/>
      <c r="HPJ4" s="318"/>
      <c r="HPK4" s="318"/>
      <c r="HPL4" s="318"/>
      <c r="HPM4" s="318"/>
      <c r="HPN4" s="318"/>
      <c r="HPO4" s="318"/>
      <c r="HPP4" s="318"/>
      <c r="HPQ4" s="318"/>
      <c r="HPR4" s="318"/>
      <c r="HPS4" s="318"/>
      <c r="HPT4" s="318"/>
      <c r="HPU4" s="318"/>
      <c r="HPV4" s="318"/>
      <c r="HPW4" s="318"/>
      <c r="HPX4" s="318"/>
      <c r="HPY4" s="318"/>
      <c r="HPZ4" s="318"/>
      <c r="HQA4" s="318"/>
      <c r="HQB4" s="318"/>
      <c r="HQC4" s="318"/>
      <c r="HQD4" s="318"/>
      <c r="HQE4" s="318"/>
      <c r="HQF4" s="318"/>
      <c r="HQG4" s="318"/>
      <c r="HQH4" s="318"/>
      <c r="HQI4" s="318"/>
      <c r="HQJ4" s="318"/>
      <c r="HQK4" s="318"/>
      <c r="HQL4" s="318"/>
      <c r="HQM4" s="318"/>
      <c r="HQN4" s="318"/>
      <c r="HQO4" s="318"/>
      <c r="HQP4" s="318"/>
      <c r="HQQ4" s="318"/>
      <c r="HQR4" s="318"/>
      <c r="HQS4" s="318"/>
      <c r="HQT4" s="318"/>
      <c r="HQU4" s="318"/>
      <c r="HQV4" s="318"/>
      <c r="HQW4" s="318"/>
      <c r="HQX4" s="318"/>
      <c r="HQY4" s="318"/>
      <c r="HQZ4" s="318"/>
      <c r="HRA4" s="318"/>
      <c r="HRB4" s="318"/>
      <c r="HRC4" s="318"/>
      <c r="HRD4" s="318"/>
      <c r="HRE4" s="318"/>
      <c r="HRF4" s="318"/>
      <c r="HRG4" s="318"/>
      <c r="HRH4" s="318"/>
      <c r="HRI4" s="318"/>
      <c r="HRJ4" s="318"/>
      <c r="HRK4" s="318"/>
      <c r="HRL4" s="318"/>
      <c r="HRM4" s="318"/>
      <c r="HRN4" s="318"/>
      <c r="HRO4" s="318"/>
      <c r="HRP4" s="318"/>
      <c r="HRQ4" s="318"/>
      <c r="HRR4" s="318"/>
      <c r="HRS4" s="318"/>
      <c r="HRT4" s="318"/>
      <c r="HRU4" s="318"/>
      <c r="HRV4" s="318"/>
      <c r="HRW4" s="318"/>
      <c r="HRX4" s="318"/>
      <c r="HRY4" s="318"/>
      <c r="HRZ4" s="318"/>
      <c r="HSA4" s="318"/>
      <c r="HSB4" s="318"/>
      <c r="HSC4" s="318"/>
      <c r="HSD4" s="318"/>
      <c r="HSE4" s="318"/>
      <c r="HSF4" s="318"/>
      <c r="HSG4" s="318"/>
      <c r="HSH4" s="318"/>
      <c r="HSI4" s="318"/>
      <c r="HSJ4" s="318"/>
      <c r="HSK4" s="318"/>
      <c r="HSL4" s="318"/>
      <c r="HSM4" s="318"/>
      <c r="HSN4" s="318"/>
      <c r="HSO4" s="318"/>
      <c r="HSP4" s="318"/>
      <c r="HSQ4" s="318"/>
      <c r="HSR4" s="318"/>
      <c r="HSS4" s="318"/>
      <c r="HST4" s="318"/>
      <c r="HSU4" s="318"/>
      <c r="HSV4" s="318"/>
      <c r="HSW4" s="318"/>
      <c r="HSX4" s="318"/>
      <c r="HSY4" s="318"/>
      <c r="HSZ4" s="318"/>
      <c r="HTA4" s="318"/>
      <c r="HTB4" s="318"/>
      <c r="HTC4" s="318"/>
      <c r="HTD4" s="318"/>
      <c r="HTE4" s="318"/>
      <c r="HTF4" s="318"/>
      <c r="HTG4" s="318"/>
      <c r="HTH4" s="318"/>
      <c r="HTI4" s="318"/>
      <c r="HTJ4" s="318"/>
      <c r="HTK4" s="318"/>
      <c r="HTL4" s="318"/>
      <c r="HTM4" s="318"/>
      <c r="HTN4" s="318"/>
      <c r="HTO4" s="318"/>
      <c r="HTP4" s="318"/>
      <c r="HTQ4" s="318"/>
      <c r="HTR4" s="318"/>
      <c r="HTS4" s="318"/>
      <c r="HTT4" s="318"/>
      <c r="HTU4" s="318"/>
      <c r="HTV4" s="318"/>
      <c r="HTW4" s="318"/>
      <c r="HTX4" s="318"/>
      <c r="HTY4" s="318"/>
      <c r="HTZ4" s="318"/>
      <c r="HUA4" s="318"/>
      <c r="HUB4" s="318"/>
      <c r="HUC4" s="318"/>
      <c r="HUD4" s="318"/>
      <c r="HUE4" s="318"/>
      <c r="HUF4" s="318"/>
      <c r="HUG4" s="318"/>
      <c r="HUH4" s="318"/>
      <c r="HUI4" s="318"/>
      <c r="HUJ4" s="318"/>
      <c r="HUK4" s="318"/>
      <c r="HUL4" s="318"/>
      <c r="HUM4" s="318"/>
      <c r="HUN4" s="318"/>
      <c r="HUO4" s="318"/>
      <c r="HUP4" s="318"/>
      <c r="HUQ4" s="318"/>
      <c r="HUR4" s="318"/>
      <c r="HUS4" s="318"/>
      <c r="HUT4" s="318"/>
      <c r="HUU4" s="318"/>
      <c r="HUV4" s="318"/>
      <c r="HUW4" s="318"/>
      <c r="HUX4" s="318"/>
      <c r="HUY4" s="318"/>
      <c r="HUZ4" s="318"/>
      <c r="HVA4" s="318"/>
      <c r="HVB4" s="318"/>
      <c r="HVC4" s="318"/>
      <c r="HVD4" s="318"/>
      <c r="HVE4" s="318"/>
      <c r="HVF4" s="318"/>
      <c r="HVG4" s="318"/>
      <c r="HVH4" s="318"/>
      <c r="HVI4" s="318"/>
      <c r="HVJ4" s="318"/>
      <c r="HVK4" s="318"/>
      <c r="HVL4" s="318"/>
      <c r="HVM4" s="318"/>
      <c r="HVN4" s="318"/>
      <c r="HVO4" s="318"/>
      <c r="HVP4" s="318"/>
      <c r="HVQ4" s="318"/>
      <c r="HVR4" s="318"/>
      <c r="HVS4" s="318"/>
      <c r="HVT4" s="318"/>
      <c r="HVU4" s="318"/>
      <c r="HVV4" s="318"/>
      <c r="HVW4" s="318"/>
      <c r="HVX4" s="318"/>
      <c r="HVY4" s="318"/>
      <c r="HVZ4" s="318"/>
      <c r="HWA4" s="318"/>
      <c r="HWB4" s="318"/>
      <c r="HWC4" s="318"/>
      <c r="HWD4" s="318"/>
      <c r="HWE4" s="318"/>
      <c r="HWF4" s="318"/>
      <c r="HWG4" s="318"/>
      <c r="HWH4" s="318"/>
      <c r="HWI4" s="318"/>
      <c r="HWJ4" s="318"/>
      <c r="HWK4" s="318"/>
      <c r="HWL4" s="318"/>
      <c r="HWM4" s="318"/>
      <c r="HWN4" s="318"/>
      <c r="HWO4" s="318"/>
      <c r="HWP4" s="318"/>
      <c r="HWQ4" s="318"/>
      <c r="HWR4" s="318"/>
      <c r="HWS4" s="318"/>
      <c r="HWT4" s="318"/>
      <c r="HWU4" s="318"/>
      <c r="HWV4" s="318"/>
      <c r="HWW4" s="318"/>
      <c r="HWX4" s="318"/>
      <c r="HWY4" s="318"/>
      <c r="HWZ4" s="318"/>
      <c r="HXA4" s="318"/>
      <c r="HXB4" s="318"/>
      <c r="HXC4" s="318"/>
      <c r="HXD4" s="318"/>
      <c r="HXE4" s="318"/>
      <c r="HXF4" s="318"/>
      <c r="HXG4" s="318"/>
      <c r="HXH4" s="318"/>
      <c r="HXI4" s="318"/>
      <c r="HXJ4" s="318"/>
      <c r="HXK4" s="318"/>
      <c r="HXL4" s="318"/>
      <c r="HXM4" s="318"/>
      <c r="HXN4" s="318"/>
      <c r="HXO4" s="318"/>
      <c r="HXP4" s="318"/>
      <c r="HXQ4" s="318"/>
      <c r="HXR4" s="318"/>
      <c r="HXS4" s="318"/>
      <c r="HXT4" s="318"/>
      <c r="HXU4" s="318"/>
      <c r="HXV4" s="318"/>
      <c r="HXW4" s="318"/>
      <c r="HXX4" s="318"/>
      <c r="HXY4" s="318"/>
      <c r="HXZ4" s="318"/>
      <c r="HYA4" s="318"/>
      <c r="HYB4" s="318"/>
      <c r="HYC4" s="318"/>
      <c r="HYD4" s="318"/>
      <c r="HYE4" s="318"/>
      <c r="HYF4" s="318"/>
      <c r="HYG4" s="318"/>
      <c r="HYH4" s="318"/>
      <c r="HYI4" s="318"/>
      <c r="HYJ4" s="318"/>
      <c r="HYK4" s="318"/>
      <c r="HYL4" s="318"/>
      <c r="HYM4" s="318"/>
      <c r="HYN4" s="318"/>
      <c r="HYO4" s="318"/>
      <c r="HYP4" s="318"/>
      <c r="HYQ4" s="318"/>
      <c r="HYR4" s="318"/>
      <c r="HYS4" s="318"/>
      <c r="HYT4" s="318"/>
      <c r="HYU4" s="318"/>
      <c r="HYV4" s="318"/>
      <c r="HYW4" s="318"/>
      <c r="HYX4" s="318"/>
      <c r="HYY4" s="318"/>
      <c r="HYZ4" s="318"/>
      <c r="HZA4" s="318"/>
      <c r="HZB4" s="318"/>
      <c r="HZC4" s="318"/>
      <c r="HZD4" s="318"/>
      <c r="HZE4" s="318"/>
      <c r="HZF4" s="318"/>
      <c r="HZG4" s="318"/>
      <c r="HZH4" s="318"/>
      <c r="HZI4" s="318"/>
      <c r="HZJ4" s="318"/>
      <c r="HZK4" s="318"/>
      <c r="HZL4" s="318"/>
      <c r="HZM4" s="318"/>
      <c r="HZN4" s="318"/>
      <c r="HZO4" s="318"/>
      <c r="HZP4" s="318"/>
      <c r="HZQ4" s="318"/>
      <c r="HZR4" s="318"/>
      <c r="HZS4" s="318"/>
      <c r="HZT4" s="318"/>
      <c r="HZU4" s="318"/>
      <c r="HZV4" s="318"/>
      <c r="HZW4" s="318"/>
      <c r="HZX4" s="318"/>
      <c r="HZY4" s="318"/>
      <c r="HZZ4" s="318"/>
      <c r="IAA4" s="318"/>
      <c r="IAB4" s="318"/>
      <c r="IAC4" s="318"/>
      <c r="IAD4" s="318"/>
      <c r="IAE4" s="318"/>
      <c r="IAF4" s="318"/>
      <c r="IAG4" s="318"/>
      <c r="IAH4" s="318"/>
      <c r="IAI4" s="318"/>
      <c r="IAJ4" s="318"/>
      <c r="IAK4" s="318"/>
      <c r="IAL4" s="318"/>
      <c r="IAM4" s="318"/>
      <c r="IAN4" s="318"/>
      <c r="IAO4" s="318"/>
      <c r="IAP4" s="318"/>
      <c r="IAQ4" s="318"/>
      <c r="IAR4" s="318"/>
      <c r="IAS4" s="318"/>
      <c r="IAT4" s="318"/>
      <c r="IAU4" s="318"/>
      <c r="IAV4" s="318"/>
      <c r="IAW4" s="318"/>
      <c r="IAX4" s="318"/>
      <c r="IAY4" s="318"/>
      <c r="IAZ4" s="318"/>
      <c r="IBA4" s="318"/>
      <c r="IBB4" s="318"/>
      <c r="IBC4" s="318"/>
      <c r="IBD4" s="318"/>
      <c r="IBE4" s="318"/>
      <c r="IBF4" s="318"/>
      <c r="IBG4" s="318"/>
      <c r="IBH4" s="318"/>
      <c r="IBI4" s="318"/>
      <c r="IBJ4" s="318"/>
      <c r="IBK4" s="318"/>
      <c r="IBL4" s="318"/>
      <c r="IBM4" s="318"/>
      <c r="IBN4" s="318"/>
      <c r="IBO4" s="318"/>
      <c r="IBP4" s="318"/>
      <c r="IBQ4" s="318"/>
      <c r="IBR4" s="318"/>
      <c r="IBS4" s="318"/>
      <c r="IBT4" s="318"/>
      <c r="IBU4" s="318"/>
      <c r="IBV4" s="318"/>
      <c r="IBW4" s="318"/>
      <c r="IBX4" s="318"/>
      <c r="IBY4" s="318"/>
      <c r="IBZ4" s="318"/>
      <c r="ICA4" s="318"/>
      <c r="ICB4" s="318"/>
      <c r="ICC4" s="318"/>
      <c r="ICD4" s="318"/>
      <c r="ICE4" s="318"/>
      <c r="ICF4" s="318"/>
      <c r="ICG4" s="318"/>
      <c r="ICH4" s="318"/>
      <c r="ICI4" s="318"/>
      <c r="ICJ4" s="318"/>
      <c r="ICK4" s="318"/>
      <c r="ICL4" s="318"/>
      <c r="ICM4" s="318"/>
      <c r="ICN4" s="318"/>
      <c r="ICO4" s="318"/>
      <c r="ICP4" s="318"/>
      <c r="ICQ4" s="318"/>
      <c r="ICR4" s="318"/>
      <c r="ICS4" s="318"/>
      <c r="ICT4" s="318"/>
      <c r="ICU4" s="318"/>
      <c r="ICV4" s="318"/>
      <c r="ICW4" s="318"/>
      <c r="ICX4" s="318"/>
      <c r="ICY4" s="318"/>
      <c r="ICZ4" s="318"/>
      <c r="IDA4" s="318"/>
      <c r="IDB4" s="318"/>
      <c r="IDC4" s="318"/>
      <c r="IDD4" s="318"/>
      <c r="IDE4" s="318"/>
      <c r="IDF4" s="318"/>
      <c r="IDG4" s="318"/>
      <c r="IDH4" s="318"/>
      <c r="IDI4" s="318"/>
      <c r="IDJ4" s="318"/>
      <c r="IDK4" s="318"/>
      <c r="IDL4" s="318"/>
      <c r="IDM4" s="318"/>
      <c r="IDN4" s="318"/>
      <c r="IDO4" s="318"/>
      <c r="IDP4" s="318"/>
      <c r="IDQ4" s="318"/>
      <c r="IDR4" s="318"/>
      <c r="IDS4" s="318"/>
      <c r="IDT4" s="318"/>
      <c r="IDU4" s="318"/>
      <c r="IDV4" s="318"/>
      <c r="IDW4" s="318"/>
      <c r="IDX4" s="318"/>
      <c r="IDY4" s="318"/>
      <c r="IDZ4" s="318"/>
      <c r="IEA4" s="318"/>
      <c r="IEB4" s="318"/>
      <c r="IEC4" s="318"/>
      <c r="IED4" s="318"/>
      <c r="IEE4" s="318"/>
      <c r="IEF4" s="318"/>
      <c r="IEG4" s="318"/>
      <c r="IEH4" s="318"/>
      <c r="IEI4" s="318"/>
      <c r="IEJ4" s="318"/>
      <c r="IEK4" s="318"/>
      <c r="IEL4" s="318"/>
      <c r="IEM4" s="318"/>
      <c r="IEN4" s="318"/>
      <c r="IEO4" s="318"/>
      <c r="IEP4" s="318"/>
      <c r="IEQ4" s="318"/>
      <c r="IER4" s="318"/>
      <c r="IES4" s="318"/>
      <c r="IET4" s="318"/>
      <c r="IEU4" s="318"/>
      <c r="IEV4" s="318"/>
      <c r="IEW4" s="318"/>
      <c r="IEX4" s="318"/>
      <c r="IEY4" s="318"/>
      <c r="IEZ4" s="318"/>
      <c r="IFA4" s="318"/>
      <c r="IFB4" s="318"/>
      <c r="IFC4" s="318"/>
      <c r="IFD4" s="318"/>
      <c r="IFE4" s="318"/>
      <c r="IFF4" s="318"/>
      <c r="IFG4" s="318"/>
      <c r="IFH4" s="318"/>
      <c r="IFI4" s="318"/>
      <c r="IFJ4" s="318"/>
      <c r="IFK4" s="318"/>
      <c r="IFL4" s="318"/>
      <c r="IFM4" s="318"/>
      <c r="IFN4" s="318"/>
      <c r="IFO4" s="318"/>
      <c r="IFP4" s="318"/>
      <c r="IFQ4" s="318"/>
      <c r="IFR4" s="318"/>
      <c r="IFS4" s="318"/>
      <c r="IFT4" s="318"/>
      <c r="IFU4" s="318"/>
      <c r="IFV4" s="318"/>
      <c r="IFW4" s="318"/>
      <c r="IFX4" s="318"/>
      <c r="IFY4" s="318"/>
      <c r="IFZ4" s="318"/>
      <c r="IGA4" s="318"/>
      <c r="IGB4" s="318"/>
      <c r="IGC4" s="318"/>
      <c r="IGD4" s="318"/>
      <c r="IGE4" s="318"/>
      <c r="IGF4" s="318"/>
      <c r="IGG4" s="318"/>
      <c r="IGH4" s="318"/>
      <c r="IGI4" s="318"/>
      <c r="IGJ4" s="318"/>
      <c r="IGK4" s="318"/>
      <c r="IGL4" s="318"/>
      <c r="IGM4" s="318"/>
      <c r="IGN4" s="318"/>
      <c r="IGO4" s="318"/>
      <c r="IGP4" s="318"/>
      <c r="IGQ4" s="318"/>
      <c r="IGR4" s="318"/>
      <c r="IGS4" s="318"/>
      <c r="IGT4" s="318"/>
      <c r="IGU4" s="318"/>
      <c r="IGV4" s="318"/>
      <c r="IGW4" s="318"/>
      <c r="IGX4" s="318"/>
      <c r="IGY4" s="318"/>
      <c r="IGZ4" s="318"/>
      <c r="IHA4" s="318"/>
      <c r="IHB4" s="318"/>
      <c r="IHC4" s="318"/>
      <c r="IHD4" s="318"/>
      <c r="IHE4" s="318"/>
      <c r="IHF4" s="318"/>
      <c r="IHG4" s="318"/>
      <c r="IHH4" s="318"/>
      <c r="IHI4" s="318"/>
      <c r="IHJ4" s="318"/>
      <c r="IHK4" s="318"/>
      <c r="IHL4" s="318"/>
      <c r="IHM4" s="318"/>
      <c r="IHN4" s="318"/>
      <c r="IHO4" s="318"/>
      <c r="IHP4" s="318"/>
      <c r="IHQ4" s="318"/>
      <c r="IHR4" s="318"/>
      <c r="IHS4" s="318"/>
      <c r="IHT4" s="318"/>
      <c r="IHU4" s="318"/>
      <c r="IHV4" s="318"/>
      <c r="IHW4" s="318"/>
      <c r="IHX4" s="318"/>
      <c r="IHY4" s="318"/>
      <c r="IHZ4" s="318"/>
      <c r="IIA4" s="318"/>
      <c r="IIB4" s="318"/>
      <c r="IIC4" s="318"/>
      <c r="IID4" s="318"/>
      <c r="IIE4" s="318"/>
      <c r="IIF4" s="318"/>
      <c r="IIG4" s="318"/>
      <c r="IIH4" s="318"/>
      <c r="III4" s="318"/>
      <c r="IIJ4" s="318"/>
      <c r="IIK4" s="318"/>
      <c r="IIL4" s="318"/>
      <c r="IIM4" s="318"/>
      <c r="IIN4" s="318"/>
      <c r="IIO4" s="318"/>
      <c r="IIP4" s="318"/>
      <c r="IIQ4" s="318"/>
      <c r="IIR4" s="318"/>
      <c r="IIS4" s="318"/>
      <c r="IIT4" s="318"/>
      <c r="IIU4" s="318"/>
      <c r="IIV4" s="318"/>
      <c r="IIW4" s="318"/>
      <c r="IIX4" s="318"/>
      <c r="IIY4" s="318"/>
      <c r="IIZ4" s="318"/>
      <c r="IJA4" s="318"/>
      <c r="IJB4" s="318"/>
      <c r="IJC4" s="318"/>
      <c r="IJD4" s="318"/>
      <c r="IJE4" s="318"/>
      <c r="IJF4" s="318"/>
      <c r="IJG4" s="318"/>
      <c r="IJH4" s="318"/>
      <c r="IJI4" s="318"/>
      <c r="IJJ4" s="318"/>
      <c r="IJK4" s="318"/>
      <c r="IJL4" s="318"/>
      <c r="IJM4" s="318"/>
      <c r="IJN4" s="318"/>
      <c r="IJO4" s="318"/>
      <c r="IJP4" s="318"/>
      <c r="IJQ4" s="318"/>
      <c r="IJR4" s="318"/>
      <c r="IJS4" s="318"/>
      <c r="IJT4" s="318"/>
      <c r="IJU4" s="318"/>
      <c r="IJV4" s="318"/>
      <c r="IJW4" s="318"/>
      <c r="IJX4" s="318"/>
      <c r="IJY4" s="318"/>
      <c r="IJZ4" s="318"/>
      <c r="IKA4" s="318"/>
      <c r="IKB4" s="318"/>
      <c r="IKC4" s="318"/>
      <c r="IKD4" s="318"/>
      <c r="IKE4" s="318"/>
      <c r="IKF4" s="318"/>
      <c r="IKG4" s="318"/>
      <c r="IKH4" s="318"/>
      <c r="IKI4" s="318"/>
      <c r="IKJ4" s="318"/>
      <c r="IKK4" s="318"/>
      <c r="IKL4" s="318"/>
      <c r="IKM4" s="318"/>
      <c r="IKN4" s="318"/>
      <c r="IKO4" s="318"/>
      <c r="IKP4" s="318"/>
      <c r="IKQ4" s="318"/>
      <c r="IKR4" s="318"/>
      <c r="IKS4" s="318"/>
      <c r="IKT4" s="318"/>
      <c r="IKU4" s="318"/>
      <c r="IKV4" s="318"/>
      <c r="IKW4" s="318"/>
      <c r="IKX4" s="318"/>
      <c r="IKY4" s="318"/>
      <c r="IKZ4" s="318"/>
      <c r="ILA4" s="318"/>
      <c r="ILB4" s="318"/>
      <c r="ILC4" s="318"/>
      <c r="ILD4" s="318"/>
      <c r="ILE4" s="318"/>
      <c r="ILF4" s="318"/>
      <c r="ILG4" s="318"/>
      <c r="ILH4" s="318"/>
      <c r="ILI4" s="318"/>
      <c r="ILJ4" s="318"/>
      <c r="ILK4" s="318"/>
      <c r="ILL4" s="318"/>
      <c r="ILM4" s="318"/>
      <c r="ILN4" s="318"/>
      <c r="ILO4" s="318"/>
      <c r="ILP4" s="318"/>
      <c r="ILQ4" s="318"/>
      <c r="ILR4" s="318"/>
      <c r="ILS4" s="318"/>
      <c r="ILT4" s="318"/>
      <c r="ILU4" s="318"/>
      <c r="ILV4" s="318"/>
      <c r="ILW4" s="318"/>
      <c r="ILX4" s="318"/>
      <c r="ILY4" s="318"/>
      <c r="ILZ4" s="318"/>
      <c r="IMA4" s="318"/>
      <c r="IMB4" s="318"/>
      <c r="IMC4" s="318"/>
      <c r="IMD4" s="318"/>
      <c r="IME4" s="318"/>
      <c r="IMF4" s="318"/>
      <c r="IMG4" s="318"/>
      <c r="IMH4" s="318"/>
      <c r="IMI4" s="318"/>
      <c r="IMJ4" s="318"/>
      <c r="IMK4" s="318"/>
      <c r="IML4" s="318"/>
      <c r="IMM4" s="318"/>
      <c r="IMN4" s="318"/>
      <c r="IMO4" s="318"/>
      <c r="IMP4" s="318"/>
      <c r="IMQ4" s="318"/>
      <c r="IMR4" s="318"/>
      <c r="IMS4" s="318"/>
      <c r="IMT4" s="318"/>
      <c r="IMU4" s="318"/>
      <c r="IMV4" s="318"/>
      <c r="IMW4" s="318"/>
      <c r="IMX4" s="318"/>
      <c r="IMY4" s="318"/>
      <c r="IMZ4" s="318"/>
      <c r="INA4" s="318"/>
      <c r="INB4" s="318"/>
      <c r="INC4" s="318"/>
      <c r="IND4" s="318"/>
      <c r="INE4" s="318"/>
      <c r="INF4" s="318"/>
      <c r="ING4" s="318"/>
      <c r="INH4" s="318"/>
      <c r="INI4" s="318"/>
      <c r="INJ4" s="318"/>
      <c r="INK4" s="318"/>
      <c r="INL4" s="318"/>
      <c r="INM4" s="318"/>
      <c r="INN4" s="318"/>
      <c r="INO4" s="318"/>
      <c r="INP4" s="318"/>
      <c r="INQ4" s="318"/>
      <c r="INR4" s="318"/>
      <c r="INS4" s="318"/>
      <c r="INT4" s="318"/>
      <c r="INU4" s="318"/>
      <c r="INV4" s="318"/>
      <c r="INW4" s="318"/>
      <c r="INX4" s="318"/>
      <c r="INY4" s="318"/>
      <c r="INZ4" s="318"/>
      <c r="IOA4" s="318"/>
      <c r="IOB4" s="318"/>
      <c r="IOC4" s="318"/>
      <c r="IOD4" s="318"/>
      <c r="IOE4" s="318"/>
      <c r="IOF4" s="318"/>
      <c r="IOG4" s="318"/>
      <c r="IOH4" s="318"/>
      <c r="IOI4" s="318"/>
      <c r="IOJ4" s="318"/>
      <c r="IOK4" s="318"/>
      <c r="IOL4" s="318"/>
      <c r="IOM4" s="318"/>
      <c r="ION4" s="318"/>
      <c r="IOO4" s="318"/>
      <c r="IOP4" s="318"/>
      <c r="IOQ4" s="318"/>
      <c r="IOR4" s="318"/>
      <c r="IOS4" s="318"/>
      <c r="IOT4" s="318"/>
      <c r="IOU4" s="318"/>
      <c r="IOV4" s="318"/>
      <c r="IOW4" s="318"/>
      <c r="IOX4" s="318"/>
      <c r="IOY4" s="318"/>
      <c r="IOZ4" s="318"/>
      <c r="IPA4" s="318"/>
      <c r="IPB4" s="318"/>
      <c r="IPC4" s="318"/>
      <c r="IPD4" s="318"/>
      <c r="IPE4" s="318"/>
      <c r="IPF4" s="318"/>
      <c r="IPG4" s="318"/>
      <c r="IPH4" s="318"/>
      <c r="IPI4" s="318"/>
      <c r="IPJ4" s="318"/>
      <c r="IPK4" s="318"/>
      <c r="IPL4" s="318"/>
      <c r="IPM4" s="318"/>
      <c r="IPN4" s="318"/>
      <c r="IPO4" s="318"/>
      <c r="IPP4" s="318"/>
      <c r="IPQ4" s="318"/>
      <c r="IPR4" s="318"/>
      <c r="IPS4" s="318"/>
      <c r="IPT4" s="318"/>
      <c r="IPU4" s="318"/>
      <c r="IPV4" s="318"/>
      <c r="IPW4" s="318"/>
      <c r="IPX4" s="318"/>
      <c r="IPY4" s="318"/>
      <c r="IPZ4" s="318"/>
      <c r="IQA4" s="318"/>
      <c r="IQB4" s="318"/>
      <c r="IQC4" s="318"/>
      <c r="IQD4" s="318"/>
      <c r="IQE4" s="318"/>
      <c r="IQF4" s="318"/>
      <c r="IQG4" s="318"/>
      <c r="IQH4" s="318"/>
      <c r="IQI4" s="318"/>
      <c r="IQJ4" s="318"/>
      <c r="IQK4" s="318"/>
      <c r="IQL4" s="318"/>
      <c r="IQM4" s="318"/>
      <c r="IQN4" s="318"/>
      <c r="IQO4" s="318"/>
      <c r="IQP4" s="318"/>
      <c r="IQQ4" s="318"/>
      <c r="IQR4" s="318"/>
      <c r="IQS4" s="318"/>
      <c r="IQT4" s="318"/>
      <c r="IQU4" s="318"/>
      <c r="IQV4" s="318"/>
      <c r="IQW4" s="318"/>
      <c r="IQX4" s="318"/>
      <c r="IQY4" s="318"/>
      <c r="IQZ4" s="318"/>
      <c r="IRA4" s="318"/>
      <c r="IRB4" s="318"/>
      <c r="IRC4" s="318"/>
      <c r="IRD4" s="318"/>
      <c r="IRE4" s="318"/>
      <c r="IRF4" s="318"/>
      <c r="IRG4" s="318"/>
      <c r="IRH4" s="318"/>
      <c r="IRI4" s="318"/>
      <c r="IRJ4" s="318"/>
      <c r="IRK4" s="318"/>
      <c r="IRL4" s="318"/>
      <c r="IRM4" s="318"/>
      <c r="IRN4" s="318"/>
      <c r="IRO4" s="318"/>
      <c r="IRP4" s="318"/>
      <c r="IRQ4" s="318"/>
      <c r="IRR4" s="318"/>
      <c r="IRS4" s="318"/>
      <c r="IRT4" s="318"/>
      <c r="IRU4" s="318"/>
      <c r="IRV4" s="318"/>
      <c r="IRW4" s="318"/>
      <c r="IRX4" s="318"/>
      <c r="IRY4" s="318"/>
      <c r="IRZ4" s="318"/>
      <c r="ISA4" s="318"/>
      <c r="ISB4" s="318"/>
      <c r="ISC4" s="318"/>
      <c r="ISD4" s="318"/>
      <c r="ISE4" s="318"/>
      <c r="ISF4" s="318"/>
      <c r="ISG4" s="318"/>
      <c r="ISH4" s="318"/>
      <c r="ISI4" s="318"/>
      <c r="ISJ4" s="318"/>
      <c r="ISK4" s="318"/>
      <c r="ISL4" s="318"/>
      <c r="ISM4" s="318"/>
      <c r="ISN4" s="318"/>
      <c r="ISO4" s="318"/>
      <c r="ISP4" s="318"/>
      <c r="ISQ4" s="318"/>
      <c r="ISR4" s="318"/>
      <c r="ISS4" s="318"/>
      <c r="IST4" s="318"/>
      <c r="ISU4" s="318"/>
      <c r="ISV4" s="318"/>
      <c r="ISW4" s="318"/>
      <c r="ISX4" s="318"/>
      <c r="ISY4" s="318"/>
      <c r="ISZ4" s="318"/>
      <c r="ITA4" s="318"/>
      <c r="ITB4" s="318"/>
      <c r="ITC4" s="318"/>
      <c r="ITD4" s="318"/>
      <c r="ITE4" s="318"/>
      <c r="ITF4" s="318"/>
      <c r="ITG4" s="318"/>
      <c r="ITH4" s="318"/>
      <c r="ITI4" s="318"/>
      <c r="ITJ4" s="318"/>
      <c r="ITK4" s="318"/>
      <c r="ITL4" s="318"/>
      <c r="ITM4" s="318"/>
      <c r="ITN4" s="318"/>
      <c r="ITO4" s="318"/>
      <c r="ITP4" s="318"/>
      <c r="ITQ4" s="318"/>
      <c r="ITR4" s="318"/>
      <c r="ITS4" s="318"/>
      <c r="ITT4" s="318"/>
      <c r="ITU4" s="318"/>
      <c r="ITV4" s="318"/>
      <c r="ITW4" s="318"/>
      <c r="ITX4" s="318"/>
      <c r="ITY4" s="318"/>
      <c r="ITZ4" s="318"/>
      <c r="IUA4" s="318"/>
      <c r="IUB4" s="318"/>
      <c r="IUC4" s="318"/>
      <c r="IUD4" s="318"/>
      <c r="IUE4" s="318"/>
      <c r="IUF4" s="318"/>
      <c r="IUG4" s="318"/>
      <c r="IUH4" s="318"/>
      <c r="IUI4" s="318"/>
      <c r="IUJ4" s="318"/>
      <c r="IUK4" s="318"/>
      <c r="IUL4" s="318"/>
      <c r="IUM4" s="318"/>
      <c r="IUN4" s="318"/>
      <c r="IUO4" s="318"/>
      <c r="IUP4" s="318"/>
      <c r="IUQ4" s="318"/>
      <c r="IUR4" s="318"/>
      <c r="IUS4" s="318"/>
      <c r="IUT4" s="318"/>
      <c r="IUU4" s="318"/>
      <c r="IUV4" s="318"/>
      <c r="IUW4" s="318"/>
      <c r="IUX4" s="318"/>
      <c r="IUY4" s="318"/>
      <c r="IUZ4" s="318"/>
      <c r="IVA4" s="318"/>
      <c r="IVB4" s="318"/>
      <c r="IVC4" s="318"/>
      <c r="IVD4" s="318"/>
      <c r="IVE4" s="318"/>
      <c r="IVF4" s="318"/>
      <c r="IVG4" s="318"/>
      <c r="IVH4" s="318"/>
      <c r="IVI4" s="318"/>
      <c r="IVJ4" s="318"/>
      <c r="IVK4" s="318"/>
      <c r="IVL4" s="318"/>
      <c r="IVM4" s="318"/>
      <c r="IVN4" s="318"/>
      <c r="IVO4" s="318"/>
      <c r="IVP4" s="318"/>
      <c r="IVQ4" s="318"/>
      <c r="IVR4" s="318"/>
      <c r="IVS4" s="318"/>
      <c r="IVT4" s="318"/>
      <c r="IVU4" s="318"/>
      <c r="IVV4" s="318"/>
      <c r="IVW4" s="318"/>
      <c r="IVX4" s="318"/>
      <c r="IVY4" s="318"/>
      <c r="IVZ4" s="318"/>
      <c r="IWA4" s="318"/>
      <c r="IWB4" s="318"/>
      <c r="IWC4" s="318"/>
      <c r="IWD4" s="318"/>
      <c r="IWE4" s="318"/>
      <c r="IWF4" s="318"/>
      <c r="IWG4" s="318"/>
      <c r="IWH4" s="318"/>
      <c r="IWI4" s="318"/>
      <c r="IWJ4" s="318"/>
      <c r="IWK4" s="318"/>
      <c r="IWL4" s="318"/>
      <c r="IWM4" s="318"/>
      <c r="IWN4" s="318"/>
      <c r="IWO4" s="318"/>
      <c r="IWP4" s="318"/>
      <c r="IWQ4" s="318"/>
      <c r="IWR4" s="318"/>
      <c r="IWS4" s="318"/>
      <c r="IWT4" s="318"/>
      <c r="IWU4" s="318"/>
      <c r="IWV4" s="318"/>
      <c r="IWW4" s="318"/>
      <c r="IWX4" s="318"/>
      <c r="IWY4" s="318"/>
      <c r="IWZ4" s="318"/>
      <c r="IXA4" s="318"/>
      <c r="IXB4" s="318"/>
      <c r="IXC4" s="318"/>
      <c r="IXD4" s="318"/>
      <c r="IXE4" s="318"/>
      <c r="IXF4" s="318"/>
      <c r="IXG4" s="318"/>
      <c r="IXH4" s="318"/>
      <c r="IXI4" s="318"/>
      <c r="IXJ4" s="318"/>
      <c r="IXK4" s="318"/>
      <c r="IXL4" s="318"/>
      <c r="IXM4" s="318"/>
      <c r="IXN4" s="318"/>
      <c r="IXO4" s="318"/>
      <c r="IXP4" s="318"/>
      <c r="IXQ4" s="318"/>
      <c r="IXR4" s="318"/>
      <c r="IXS4" s="318"/>
      <c r="IXT4" s="318"/>
      <c r="IXU4" s="318"/>
      <c r="IXV4" s="318"/>
      <c r="IXW4" s="318"/>
      <c r="IXX4" s="318"/>
      <c r="IXY4" s="318"/>
      <c r="IXZ4" s="318"/>
      <c r="IYA4" s="318"/>
      <c r="IYB4" s="318"/>
      <c r="IYC4" s="318"/>
      <c r="IYD4" s="318"/>
      <c r="IYE4" s="318"/>
      <c r="IYF4" s="318"/>
      <c r="IYG4" s="318"/>
      <c r="IYH4" s="318"/>
      <c r="IYI4" s="318"/>
      <c r="IYJ4" s="318"/>
      <c r="IYK4" s="318"/>
      <c r="IYL4" s="318"/>
      <c r="IYM4" s="318"/>
      <c r="IYN4" s="318"/>
      <c r="IYO4" s="318"/>
      <c r="IYP4" s="318"/>
      <c r="IYQ4" s="318"/>
      <c r="IYR4" s="318"/>
      <c r="IYS4" s="318"/>
      <c r="IYT4" s="318"/>
      <c r="IYU4" s="318"/>
      <c r="IYV4" s="318"/>
      <c r="IYW4" s="318"/>
      <c r="IYX4" s="318"/>
      <c r="IYY4" s="318"/>
      <c r="IYZ4" s="318"/>
      <c r="IZA4" s="318"/>
      <c r="IZB4" s="318"/>
      <c r="IZC4" s="318"/>
      <c r="IZD4" s="318"/>
      <c r="IZE4" s="318"/>
      <c r="IZF4" s="318"/>
      <c r="IZG4" s="318"/>
      <c r="IZH4" s="318"/>
      <c r="IZI4" s="318"/>
      <c r="IZJ4" s="318"/>
      <c r="IZK4" s="318"/>
      <c r="IZL4" s="318"/>
      <c r="IZM4" s="318"/>
      <c r="IZN4" s="318"/>
      <c r="IZO4" s="318"/>
      <c r="IZP4" s="318"/>
      <c r="IZQ4" s="318"/>
      <c r="IZR4" s="318"/>
      <c r="IZS4" s="318"/>
      <c r="IZT4" s="318"/>
      <c r="IZU4" s="318"/>
      <c r="IZV4" s="318"/>
      <c r="IZW4" s="318"/>
      <c r="IZX4" s="318"/>
      <c r="IZY4" s="318"/>
      <c r="IZZ4" s="318"/>
      <c r="JAA4" s="318"/>
      <c r="JAB4" s="318"/>
      <c r="JAC4" s="318"/>
      <c r="JAD4" s="318"/>
      <c r="JAE4" s="318"/>
      <c r="JAF4" s="318"/>
      <c r="JAG4" s="318"/>
      <c r="JAH4" s="318"/>
      <c r="JAI4" s="318"/>
      <c r="JAJ4" s="318"/>
      <c r="JAK4" s="318"/>
      <c r="JAL4" s="318"/>
      <c r="JAM4" s="318"/>
      <c r="JAN4" s="318"/>
      <c r="JAO4" s="318"/>
      <c r="JAP4" s="318"/>
      <c r="JAQ4" s="318"/>
      <c r="JAR4" s="318"/>
      <c r="JAS4" s="318"/>
      <c r="JAT4" s="318"/>
      <c r="JAU4" s="318"/>
      <c r="JAV4" s="318"/>
      <c r="JAW4" s="318"/>
      <c r="JAX4" s="318"/>
      <c r="JAY4" s="318"/>
      <c r="JAZ4" s="318"/>
      <c r="JBA4" s="318"/>
      <c r="JBB4" s="318"/>
      <c r="JBC4" s="318"/>
      <c r="JBD4" s="318"/>
      <c r="JBE4" s="318"/>
      <c r="JBF4" s="318"/>
      <c r="JBG4" s="318"/>
      <c r="JBH4" s="318"/>
      <c r="JBI4" s="318"/>
      <c r="JBJ4" s="318"/>
      <c r="JBK4" s="318"/>
      <c r="JBL4" s="318"/>
      <c r="JBM4" s="318"/>
      <c r="JBN4" s="318"/>
      <c r="JBO4" s="318"/>
      <c r="JBP4" s="318"/>
      <c r="JBQ4" s="318"/>
      <c r="JBR4" s="318"/>
      <c r="JBS4" s="318"/>
      <c r="JBT4" s="318"/>
      <c r="JBU4" s="318"/>
      <c r="JBV4" s="318"/>
      <c r="JBW4" s="318"/>
      <c r="JBX4" s="318"/>
      <c r="JBY4" s="318"/>
      <c r="JBZ4" s="318"/>
      <c r="JCA4" s="318"/>
      <c r="JCB4" s="318"/>
      <c r="JCC4" s="318"/>
      <c r="JCD4" s="318"/>
      <c r="JCE4" s="318"/>
      <c r="JCF4" s="318"/>
      <c r="JCG4" s="318"/>
      <c r="JCH4" s="318"/>
      <c r="JCI4" s="318"/>
      <c r="JCJ4" s="318"/>
      <c r="JCK4" s="318"/>
      <c r="JCL4" s="318"/>
      <c r="JCM4" s="318"/>
      <c r="JCN4" s="318"/>
      <c r="JCO4" s="318"/>
      <c r="JCP4" s="318"/>
      <c r="JCQ4" s="318"/>
      <c r="JCR4" s="318"/>
      <c r="JCS4" s="318"/>
      <c r="JCT4" s="318"/>
      <c r="JCU4" s="318"/>
      <c r="JCV4" s="318"/>
      <c r="JCW4" s="318"/>
      <c r="JCX4" s="318"/>
      <c r="JCY4" s="318"/>
      <c r="JCZ4" s="318"/>
      <c r="JDA4" s="318"/>
      <c r="JDB4" s="318"/>
      <c r="JDC4" s="318"/>
      <c r="JDD4" s="318"/>
      <c r="JDE4" s="318"/>
      <c r="JDF4" s="318"/>
      <c r="JDG4" s="318"/>
      <c r="JDH4" s="318"/>
      <c r="JDI4" s="318"/>
      <c r="JDJ4" s="318"/>
      <c r="JDK4" s="318"/>
      <c r="JDL4" s="318"/>
      <c r="JDM4" s="318"/>
      <c r="JDN4" s="318"/>
      <c r="JDO4" s="318"/>
      <c r="JDP4" s="318"/>
      <c r="JDQ4" s="318"/>
      <c r="JDR4" s="318"/>
      <c r="JDS4" s="318"/>
      <c r="JDT4" s="318"/>
      <c r="JDU4" s="318"/>
      <c r="JDV4" s="318"/>
      <c r="JDW4" s="318"/>
      <c r="JDX4" s="318"/>
      <c r="JDY4" s="318"/>
      <c r="JDZ4" s="318"/>
      <c r="JEA4" s="318"/>
      <c r="JEB4" s="318"/>
      <c r="JEC4" s="318"/>
      <c r="JED4" s="318"/>
      <c r="JEE4" s="318"/>
      <c r="JEF4" s="318"/>
      <c r="JEG4" s="318"/>
      <c r="JEH4" s="318"/>
      <c r="JEI4" s="318"/>
      <c r="JEJ4" s="318"/>
      <c r="JEK4" s="318"/>
      <c r="JEL4" s="318"/>
      <c r="JEM4" s="318"/>
      <c r="JEN4" s="318"/>
      <c r="JEO4" s="318"/>
      <c r="JEP4" s="318"/>
      <c r="JEQ4" s="318"/>
      <c r="JER4" s="318"/>
      <c r="JES4" s="318"/>
      <c r="JET4" s="318"/>
      <c r="JEU4" s="318"/>
      <c r="JEV4" s="318"/>
      <c r="JEW4" s="318"/>
      <c r="JEX4" s="318"/>
      <c r="JEY4" s="318"/>
      <c r="JEZ4" s="318"/>
      <c r="JFA4" s="318"/>
      <c r="JFB4" s="318"/>
      <c r="JFC4" s="318"/>
      <c r="JFD4" s="318"/>
      <c r="JFE4" s="318"/>
      <c r="JFF4" s="318"/>
      <c r="JFG4" s="318"/>
      <c r="JFH4" s="318"/>
      <c r="JFI4" s="318"/>
      <c r="JFJ4" s="318"/>
      <c r="JFK4" s="318"/>
      <c r="JFL4" s="318"/>
      <c r="JFM4" s="318"/>
      <c r="JFN4" s="318"/>
      <c r="JFO4" s="318"/>
      <c r="JFP4" s="318"/>
      <c r="JFQ4" s="318"/>
      <c r="JFR4" s="318"/>
      <c r="JFS4" s="318"/>
      <c r="JFT4" s="318"/>
      <c r="JFU4" s="318"/>
      <c r="JFV4" s="318"/>
      <c r="JFW4" s="318"/>
      <c r="JFX4" s="318"/>
      <c r="JFY4" s="318"/>
      <c r="JFZ4" s="318"/>
      <c r="JGA4" s="318"/>
      <c r="JGB4" s="318"/>
      <c r="JGC4" s="318"/>
      <c r="JGD4" s="318"/>
      <c r="JGE4" s="318"/>
      <c r="JGF4" s="318"/>
      <c r="JGG4" s="318"/>
      <c r="JGH4" s="318"/>
      <c r="JGI4" s="318"/>
      <c r="JGJ4" s="318"/>
      <c r="JGK4" s="318"/>
      <c r="JGL4" s="318"/>
      <c r="JGM4" s="318"/>
      <c r="JGN4" s="318"/>
      <c r="JGO4" s="318"/>
      <c r="JGP4" s="318"/>
      <c r="JGQ4" s="318"/>
      <c r="JGR4" s="318"/>
      <c r="JGS4" s="318"/>
      <c r="JGT4" s="318"/>
      <c r="JGU4" s="318"/>
      <c r="JGV4" s="318"/>
      <c r="JGW4" s="318"/>
      <c r="JGX4" s="318"/>
      <c r="JGY4" s="318"/>
      <c r="JGZ4" s="318"/>
      <c r="JHA4" s="318"/>
      <c r="JHB4" s="318"/>
      <c r="JHC4" s="318"/>
      <c r="JHD4" s="318"/>
      <c r="JHE4" s="318"/>
      <c r="JHF4" s="318"/>
      <c r="JHG4" s="318"/>
      <c r="JHH4" s="318"/>
      <c r="JHI4" s="318"/>
      <c r="JHJ4" s="318"/>
      <c r="JHK4" s="318"/>
      <c r="JHL4" s="318"/>
      <c r="JHM4" s="318"/>
      <c r="JHN4" s="318"/>
      <c r="JHO4" s="318"/>
      <c r="JHP4" s="318"/>
      <c r="JHQ4" s="318"/>
      <c r="JHR4" s="318"/>
      <c r="JHS4" s="318"/>
      <c r="JHT4" s="318"/>
      <c r="JHU4" s="318"/>
      <c r="JHV4" s="318"/>
      <c r="JHW4" s="318"/>
      <c r="JHX4" s="318"/>
      <c r="JHY4" s="318"/>
      <c r="JHZ4" s="318"/>
      <c r="JIA4" s="318"/>
      <c r="JIB4" s="318"/>
      <c r="JIC4" s="318"/>
      <c r="JID4" s="318"/>
      <c r="JIE4" s="318"/>
      <c r="JIF4" s="318"/>
      <c r="JIG4" s="318"/>
      <c r="JIH4" s="318"/>
      <c r="JII4" s="318"/>
      <c r="JIJ4" s="318"/>
      <c r="JIK4" s="318"/>
      <c r="JIL4" s="318"/>
      <c r="JIM4" s="318"/>
      <c r="JIN4" s="318"/>
      <c r="JIO4" s="318"/>
      <c r="JIP4" s="318"/>
      <c r="JIQ4" s="318"/>
      <c r="JIR4" s="318"/>
      <c r="JIS4" s="318"/>
      <c r="JIT4" s="318"/>
      <c r="JIU4" s="318"/>
      <c r="JIV4" s="318"/>
      <c r="JIW4" s="318"/>
      <c r="JIX4" s="318"/>
      <c r="JIY4" s="318"/>
      <c r="JIZ4" s="318"/>
      <c r="JJA4" s="318"/>
      <c r="JJB4" s="318"/>
      <c r="JJC4" s="318"/>
      <c r="JJD4" s="318"/>
      <c r="JJE4" s="318"/>
      <c r="JJF4" s="318"/>
      <c r="JJG4" s="318"/>
      <c r="JJH4" s="318"/>
      <c r="JJI4" s="318"/>
      <c r="JJJ4" s="318"/>
      <c r="JJK4" s="318"/>
      <c r="JJL4" s="318"/>
      <c r="JJM4" s="318"/>
      <c r="JJN4" s="318"/>
      <c r="JJO4" s="318"/>
      <c r="JJP4" s="318"/>
      <c r="JJQ4" s="318"/>
      <c r="JJR4" s="318"/>
      <c r="JJS4" s="318"/>
      <c r="JJT4" s="318"/>
      <c r="JJU4" s="318"/>
      <c r="JJV4" s="318"/>
      <c r="JJW4" s="318"/>
      <c r="JJX4" s="318"/>
      <c r="JJY4" s="318"/>
      <c r="JJZ4" s="318"/>
      <c r="JKA4" s="318"/>
      <c r="JKB4" s="318"/>
      <c r="JKC4" s="318"/>
      <c r="JKD4" s="318"/>
      <c r="JKE4" s="318"/>
      <c r="JKF4" s="318"/>
      <c r="JKG4" s="318"/>
      <c r="JKH4" s="318"/>
      <c r="JKI4" s="318"/>
      <c r="JKJ4" s="318"/>
      <c r="JKK4" s="318"/>
      <c r="JKL4" s="318"/>
      <c r="JKM4" s="318"/>
      <c r="JKN4" s="318"/>
      <c r="JKO4" s="318"/>
      <c r="JKP4" s="318"/>
      <c r="JKQ4" s="318"/>
      <c r="JKR4" s="318"/>
      <c r="JKS4" s="318"/>
      <c r="JKT4" s="318"/>
      <c r="JKU4" s="318"/>
      <c r="JKV4" s="318"/>
      <c r="JKW4" s="318"/>
      <c r="JKX4" s="318"/>
      <c r="JKY4" s="318"/>
      <c r="JKZ4" s="318"/>
      <c r="JLA4" s="318"/>
      <c r="JLB4" s="318"/>
      <c r="JLC4" s="318"/>
      <c r="JLD4" s="318"/>
      <c r="JLE4" s="318"/>
      <c r="JLF4" s="318"/>
      <c r="JLG4" s="318"/>
      <c r="JLH4" s="318"/>
      <c r="JLI4" s="318"/>
      <c r="JLJ4" s="318"/>
      <c r="JLK4" s="318"/>
      <c r="JLL4" s="318"/>
      <c r="JLM4" s="318"/>
      <c r="JLN4" s="318"/>
      <c r="JLO4" s="318"/>
      <c r="JLP4" s="318"/>
      <c r="JLQ4" s="318"/>
      <c r="JLR4" s="318"/>
      <c r="JLS4" s="318"/>
      <c r="JLT4" s="318"/>
      <c r="JLU4" s="318"/>
      <c r="JLV4" s="318"/>
      <c r="JLW4" s="318"/>
      <c r="JLX4" s="318"/>
      <c r="JLY4" s="318"/>
      <c r="JLZ4" s="318"/>
      <c r="JMA4" s="318"/>
      <c r="JMB4" s="318"/>
      <c r="JMC4" s="318"/>
      <c r="JMD4" s="318"/>
      <c r="JME4" s="318"/>
      <c r="JMF4" s="318"/>
      <c r="JMG4" s="318"/>
      <c r="JMH4" s="318"/>
      <c r="JMI4" s="318"/>
      <c r="JMJ4" s="318"/>
      <c r="JMK4" s="318"/>
      <c r="JML4" s="318"/>
      <c r="JMM4" s="318"/>
      <c r="JMN4" s="318"/>
      <c r="JMO4" s="318"/>
      <c r="JMP4" s="318"/>
      <c r="JMQ4" s="318"/>
      <c r="JMR4" s="318"/>
      <c r="JMS4" s="318"/>
      <c r="JMT4" s="318"/>
      <c r="JMU4" s="318"/>
      <c r="JMV4" s="318"/>
      <c r="JMW4" s="318"/>
      <c r="JMX4" s="318"/>
      <c r="JMY4" s="318"/>
      <c r="JMZ4" s="318"/>
      <c r="JNA4" s="318"/>
      <c r="JNB4" s="318"/>
      <c r="JNC4" s="318"/>
      <c r="JND4" s="318"/>
      <c r="JNE4" s="318"/>
      <c r="JNF4" s="318"/>
      <c r="JNG4" s="318"/>
      <c r="JNH4" s="318"/>
      <c r="JNI4" s="318"/>
      <c r="JNJ4" s="318"/>
      <c r="JNK4" s="318"/>
      <c r="JNL4" s="318"/>
      <c r="JNM4" s="318"/>
      <c r="JNN4" s="318"/>
      <c r="JNO4" s="318"/>
      <c r="JNP4" s="318"/>
      <c r="JNQ4" s="318"/>
      <c r="JNR4" s="318"/>
      <c r="JNS4" s="318"/>
      <c r="JNT4" s="318"/>
      <c r="JNU4" s="318"/>
      <c r="JNV4" s="318"/>
      <c r="JNW4" s="318"/>
      <c r="JNX4" s="318"/>
      <c r="JNY4" s="318"/>
      <c r="JNZ4" s="318"/>
      <c r="JOA4" s="318"/>
      <c r="JOB4" s="318"/>
      <c r="JOC4" s="318"/>
      <c r="JOD4" s="318"/>
      <c r="JOE4" s="318"/>
      <c r="JOF4" s="318"/>
      <c r="JOG4" s="318"/>
      <c r="JOH4" s="318"/>
      <c r="JOI4" s="318"/>
      <c r="JOJ4" s="318"/>
      <c r="JOK4" s="318"/>
      <c r="JOL4" s="318"/>
      <c r="JOM4" s="318"/>
      <c r="JON4" s="318"/>
      <c r="JOO4" s="318"/>
      <c r="JOP4" s="318"/>
      <c r="JOQ4" s="318"/>
      <c r="JOR4" s="318"/>
      <c r="JOS4" s="318"/>
      <c r="JOT4" s="318"/>
      <c r="JOU4" s="318"/>
      <c r="JOV4" s="318"/>
      <c r="JOW4" s="318"/>
      <c r="JOX4" s="318"/>
      <c r="JOY4" s="318"/>
      <c r="JOZ4" s="318"/>
      <c r="JPA4" s="318"/>
      <c r="JPB4" s="318"/>
      <c r="JPC4" s="318"/>
      <c r="JPD4" s="318"/>
      <c r="JPE4" s="318"/>
      <c r="JPF4" s="318"/>
      <c r="JPG4" s="318"/>
      <c r="JPH4" s="318"/>
      <c r="JPI4" s="318"/>
      <c r="JPJ4" s="318"/>
      <c r="JPK4" s="318"/>
      <c r="JPL4" s="318"/>
      <c r="JPM4" s="318"/>
      <c r="JPN4" s="318"/>
      <c r="JPO4" s="318"/>
      <c r="JPP4" s="318"/>
      <c r="JPQ4" s="318"/>
      <c r="JPR4" s="318"/>
      <c r="JPS4" s="318"/>
      <c r="JPT4" s="318"/>
      <c r="JPU4" s="318"/>
      <c r="JPV4" s="318"/>
      <c r="JPW4" s="318"/>
      <c r="JPX4" s="318"/>
      <c r="JPY4" s="318"/>
      <c r="JPZ4" s="318"/>
      <c r="JQA4" s="318"/>
      <c r="JQB4" s="318"/>
      <c r="JQC4" s="318"/>
      <c r="JQD4" s="318"/>
      <c r="JQE4" s="318"/>
      <c r="JQF4" s="318"/>
      <c r="JQG4" s="318"/>
      <c r="JQH4" s="318"/>
      <c r="JQI4" s="318"/>
      <c r="JQJ4" s="318"/>
      <c r="JQK4" s="318"/>
      <c r="JQL4" s="318"/>
      <c r="JQM4" s="318"/>
      <c r="JQN4" s="318"/>
      <c r="JQO4" s="318"/>
      <c r="JQP4" s="318"/>
      <c r="JQQ4" s="318"/>
      <c r="JQR4" s="318"/>
      <c r="JQS4" s="318"/>
      <c r="JQT4" s="318"/>
      <c r="JQU4" s="318"/>
      <c r="JQV4" s="318"/>
      <c r="JQW4" s="318"/>
      <c r="JQX4" s="318"/>
      <c r="JQY4" s="318"/>
      <c r="JQZ4" s="318"/>
      <c r="JRA4" s="318"/>
      <c r="JRB4" s="318"/>
      <c r="JRC4" s="318"/>
      <c r="JRD4" s="318"/>
      <c r="JRE4" s="318"/>
      <c r="JRF4" s="318"/>
      <c r="JRG4" s="318"/>
      <c r="JRH4" s="318"/>
      <c r="JRI4" s="318"/>
      <c r="JRJ4" s="318"/>
      <c r="JRK4" s="318"/>
      <c r="JRL4" s="318"/>
      <c r="JRM4" s="318"/>
      <c r="JRN4" s="318"/>
      <c r="JRO4" s="318"/>
      <c r="JRP4" s="318"/>
      <c r="JRQ4" s="318"/>
      <c r="JRR4" s="318"/>
      <c r="JRS4" s="318"/>
      <c r="JRT4" s="318"/>
      <c r="JRU4" s="318"/>
      <c r="JRV4" s="318"/>
      <c r="JRW4" s="318"/>
      <c r="JRX4" s="318"/>
      <c r="JRY4" s="318"/>
      <c r="JRZ4" s="318"/>
      <c r="JSA4" s="318"/>
      <c r="JSB4" s="318"/>
      <c r="JSC4" s="318"/>
      <c r="JSD4" s="318"/>
      <c r="JSE4" s="318"/>
      <c r="JSF4" s="318"/>
      <c r="JSG4" s="318"/>
      <c r="JSH4" s="318"/>
      <c r="JSI4" s="318"/>
      <c r="JSJ4" s="318"/>
      <c r="JSK4" s="318"/>
      <c r="JSL4" s="318"/>
      <c r="JSM4" s="318"/>
      <c r="JSN4" s="318"/>
      <c r="JSO4" s="318"/>
      <c r="JSP4" s="318"/>
      <c r="JSQ4" s="318"/>
      <c r="JSR4" s="318"/>
      <c r="JSS4" s="318"/>
      <c r="JST4" s="318"/>
      <c r="JSU4" s="318"/>
      <c r="JSV4" s="318"/>
      <c r="JSW4" s="318"/>
      <c r="JSX4" s="318"/>
      <c r="JSY4" s="318"/>
      <c r="JSZ4" s="318"/>
      <c r="JTA4" s="318"/>
      <c r="JTB4" s="318"/>
      <c r="JTC4" s="318"/>
      <c r="JTD4" s="318"/>
      <c r="JTE4" s="318"/>
      <c r="JTF4" s="318"/>
      <c r="JTG4" s="318"/>
      <c r="JTH4" s="318"/>
      <c r="JTI4" s="318"/>
      <c r="JTJ4" s="318"/>
      <c r="JTK4" s="318"/>
      <c r="JTL4" s="318"/>
      <c r="JTM4" s="318"/>
      <c r="JTN4" s="318"/>
      <c r="JTO4" s="318"/>
      <c r="JTP4" s="318"/>
      <c r="JTQ4" s="318"/>
      <c r="JTR4" s="318"/>
      <c r="JTS4" s="318"/>
      <c r="JTT4" s="318"/>
      <c r="JTU4" s="318"/>
      <c r="JTV4" s="318"/>
      <c r="JTW4" s="318"/>
      <c r="JTX4" s="318"/>
      <c r="JTY4" s="318"/>
      <c r="JTZ4" s="318"/>
      <c r="JUA4" s="318"/>
      <c r="JUB4" s="318"/>
      <c r="JUC4" s="318"/>
      <c r="JUD4" s="318"/>
      <c r="JUE4" s="318"/>
      <c r="JUF4" s="318"/>
      <c r="JUG4" s="318"/>
      <c r="JUH4" s="318"/>
      <c r="JUI4" s="318"/>
      <c r="JUJ4" s="318"/>
      <c r="JUK4" s="318"/>
      <c r="JUL4" s="318"/>
      <c r="JUM4" s="318"/>
      <c r="JUN4" s="318"/>
      <c r="JUO4" s="318"/>
      <c r="JUP4" s="318"/>
      <c r="JUQ4" s="318"/>
      <c r="JUR4" s="318"/>
      <c r="JUS4" s="318"/>
      <c r="JUT4" s="318"/>
      <c r="JUU4" s="318"/>
      <c r="JUV4" s="318"/>
      <c r="JUW4" s="318"/>
      <c r="JUX4" s="318"/>
      <c r="JUY4" s="318"/>
      <c r="JUZ4" s="318"/>
      <c r="JVA4" s="318"/>
      <c r="JVB4" s="318"/>
      <c r="JVC4" s="318"/>
      <c r="JVD4" s="318"/>
      <c r="JVE4" s="318"/>
      <c r="JVF4" s="318"/>
      <c r="JVG4" s="318"/>
      <c r="JVH4" s="318"/>
      <c r="JVI4" s="318"/>
      <c r="JVJ4" s="318"/>
      <c r="JVK4" s="318"/>
      <c r="JVL4" s="318"/>
      <c r="JVM4" s="318"/>
      <c r="JVN4" s="318"/>
      <c r="JVO4" s="318"/>
      <c r="JVP4" s="318"/>
      <c r="JVQ4" s="318"/>
      <c r="JVR4" s="318"/>
      <c r="JVS4" s="318"/>
      <c r="JVT4" s="318"/>
      <c r="JVU4" s="318"/>
      <c r="JVV4" s="318"/>
      <c r="JVW4" s="318"/>
      <c r="JVX4" s="318"/>
      <c r="JVY4" s="318"/>
      <c r="JVZ4" s="318"/>
      <c r="JWA4" s="318"/>
      <c r="JWB4" s="318"/>
      <c r="JWC4" s="318"/>
      <c r="JWD4" s="318"/>
      <c r="JWE4" s="318"/>
      <c r="JWF4" s="318"/>
      <c r="JWG4" s="318"/>
      <c r="JWH4" s="318"/>
      <c r="JWI4" s="318"/>
      <c r="JWJ4" s="318"/>
      <c r="JWK4" s="318"/>
      <c r="JWL4" s="318"/>
      <c r="JWM4" s="318"/>
      <c r="JWN4" s="318"/>
      <c r="JWO4" s="318"/>
      <c r="JWP4" s="318"/>
      <c r="JWQ4" s="318"/>
      <c r="JWR4" s="318"/>
      <c r="JWS4" s="318"/>
      <c r="JWT4" s="318"/>
      <c r="JWU4" s="318"/>
      <c r="JWV4" s="318"/>
      <c r="JWW4" s="318"/>
      <c r="JWX4" s="318"/>
      <c r="JWY4" s="318"/>
      <c r="JWZ4" s="318"/>
      <c r="JXA4" s="318"/>
      <c r="JXB4" s="318"/>
      <c r="JXC4" s="318"/>
      <c r="JXD4" s="318"/>
      <c r="JXE4" s="318"/>
      <c r="JXF4" s="318"/>
      <c r="JXG4" s="318"/>
      <c r="JXH4" s="318"/>
      <c r="JXI4" s="318"/>
      <c r="JXJ4" s="318"/>
      <c r="JXK4" s="318"/>
      <c r="JXL4" s="318"/>
      <c r="JXM4" s="318"/>
      <c r="JXN4" s="318"/>
      <c r="JXO4" s="318"/>
      <c r="JXP4" s="318"/>
      <c r="JXQ4" s="318"/>
      <c r="JXR4" s="318"/>
      <c r="JXS4" s="318"/>
      <c r="JXT4" s="318"/>
      <c r="JXU4" s="318"/>
      <c r="JXV4" s="318"/>
      <c r="JXW4" s="318"/>
      <c r="JXX4" s="318"/>
      <c r="JXY4" s="318"/>
      <c r="JXZ4" s="318"/>
      <c r="JYA4" s="318"/>
      <c r="JYB4" s="318"/>
      <c r="JYC4" s="318"/>
      <c r="JYD4" s="318"/>
      <c r="JYE4" s="318"/>
      <c r="JYF4" s="318"/>
      <c r="JYG4" s="318"/>
      <c r="JYH4" s="318"/>
      <c r="JYI4" s="318"/>
      <c r="JYJ4" s="318"/>
      <c r="JYK4" s="318"/>
      <c r="JYL4" s="318"/>
      <c r="JYM4" s="318"/>
      <c r="JYN4" s="318"/>
      <c r="JYO4" s="318"/>
      <c r="JYP4" s="318"/>
      <c r="JYQ4" s="318"/>
      <c r="JYR4" s="318"/>
      <c r="JYS4" s="318"/>
      <c r="JYT4" s="318"/>
      <c r="JYU4" s="318"/>
      <c r="JYV4" s="318"/>
      <c r="JYW4" s="318"/>
      <c r="JYX4" s="318"/>
      <c r="JYY4" s="318"/>
      <c r="JYZ4" s="318"/>
      <c r="JZA4" s="318"/>
      <c r="JZB4" s="318"/>
      <c r="JZC4" s="318"/>
      <c r="JZD4" s="318"/>
      <c r="JZE4" s="318"/>
      <c r="JZF4" s="318"/>
      <c r="JZG4" s="318"/>
      <c r="JZH4" s="318"/>
      <c r="JZI4" s="318"/>
      <c r="JZJ4" s="318"/>
      <c r="JZK4" s="318"/>
      <c r="JZL4" s="318"/>
      <c r="JZM4" s="318"/>
      <c r="JZN4" s="318"/>
      <c r="JZO4" s="318"/>
      <c r="JZP4" s="318"/>
      <c r="JZQ4" s="318"/>
      <c r="JZR4" s="318"/>
      <c r="JZS4" s="318"/>
      <c r="JZT4" s="318"/>
      <c r="JZU4" s="318"/>
      <c r="JZV4" s="318"/>
      <c r="JZW4" s="318"/>
      <c r="JZX4" s="318"/>
      <c r="JZY4" s="318"/>
      <c r="JZZ4" s="318"/>
      <c r="KAA4" s="318"/>
      <c r="KAB4" s="318"/>
      <c r="KAC4" s="318"/>
      <c r="KAD4" s="318"/>
      <c r="KAE4" s="318"/>
      <c r="KAF4" s="318"/>
      <c r="KAG4" s="318"/>
      <c r="KAH4" s="318"/>
      <c r="KAI4" s="318"/>
      <c r="KAJ4" s="318"/>
      <c r="KAK4" s="318"/>
      <c r="KAL4" s="318"/>
      <c r="KAM4" s="318"/>
      <c r="KAN4" s="318"/>
      <c r="KAO4" s="318"/>
      <c r="KAP4" s="318"/>
      <c r="KAQ4" s="318"/>
      <c r="KAR4" s="318"/>
      <c r="KAS4" s="318"/>
      <c r="KAT4" s="318"/>
      <c r="KAU4" s="318"/>
      <c r="KAV4" s="318"/>
      <c r="KAW4" s="318"/>
      <c r="KAX4" s="318"/>
      <c r="KAY4" s="318"/>
      <c r="KAZ4" s="318"/>
      <c r="KBA4" s="318"/>
      <c r="KBB4" s="318"/>
      <c r="KBC4" s="318"/>
      <c r="KBD4" s="318"/>
      <c r="KBE4" s="318"/>
      <c r="KBF4" s="318"/>
      <c r="KBG4" s="318"/>
      <c r="KBH4" s="318"/>
      <c r="KBI4" s="318"/>
      <c r="KBJ4" s="318"/>
      <c r="KBK4" s="318"/>
      <c r="KBL4" s="318"/>
      <c r="KBM4" s="318"/>
      <c r="KBN4" s="318"/>
      <c r="KBO4" s="318"/>
      <c r="KBP4" s="318"/>
      <c r="KBQ4" s="318"/>
      <c r="KBR4" s="318"/>
      <c r="KBS4" s="318"/>
      <c r="KBT4" s="318"/>
      <c r="KBU4" s="318"/>
      <c r="KBV4" s="318"/>
      <c r="KBW4" s="318"/>
      <c r="KBX4" s="318"/>
      <c r="KBY4" s="318"/>
      <c r="KBZ4" s="318"/>
      <c r="KCA4" s="318"/>
      <c r="KCB4" s="318"/>
      <c r="KCC4" s="318"/>
      <c r="KCD4" s="318"/>
      <c r="KCE4" s="318"/>
      <c r="KCF4" s="318"/>
      <c r="KCG4" s="318"/>
      <c r="KCH4" s="318"/>
      <c r="KCI4" s="318"/>
      <c r="KCJ4" s="318"/>
      <c r="KCK4" s="318"/>
      <c r="KCL4" s="318"/>
      <c r="KCM4" s="318"/>
      <c r="KCN4" s="318"/>
      <c r="KCO4" s="318"/>
      <c r="KCP4" s="318"/>
      <c r="KCQ4" s="318"/>
      <c r="KCR4" s="318"/>
      <c r="KCS4" s="318"/>
      <c r="KCT4" s="318"/>
      <c r="KCU4" s="318"/>
      <c r="KCV4" s="318"/>
      <c r="KCW4" s="318"/>
      <c r="KCX4" s="318"/>
      <c r="KCY4" s="318"/>
      <c r="KCZ4" s="318"/>
      <c r="KDA4" s="318"/>
      <c r="KDB4" s="318"/>
      <c r="KDC4" s="318"/>
      <c r="KDD4" s="318"/>
      <c r="KDE4" s="318"/>
      <c r="KDF4" s="318"/>
      <c r="KDG4" s="318"/>
      <c r="KDH4" s="318"/>
      <c r="KDI4" s="318"/>
      <c r="KDJ4" s="318"/>
      <c r="KDK4" s="318"/>
      <c r="KDL4" s="318"/>
      <c r="KDM4" s="318"/>
      <c r="KDN4" s="318"/>
      <c r="KDO4" s="318"/>
      <c r="KDP4" s="318"/>
      <c r="KDQ4" s="318"/>
      <c r="KDR4" s="318"/>
      <c r="KDS4" s="318"/>
      <c r="KDT4" s="318"/>
      <c r="KDU4" s="318"/>
      <c r="KDV4" s="318"/>
      <c r="KDW4" s="318"/>
      <c r="KDX4" s="318"/>
      <c r="KDY4" s="318"/>
      <c r="KDZ4" s="318"/>
      <c r="KEA4" s="318"/>
      <c r="KEB4" s="318"/>
      <c r="KEC4" s="318"/>
      <c r="KED4" s="318"/>
      <c r="KEE4" s="318"/>
      <c r="KEF4" s="318"/>
      <c r="KEG4" s="318"/>
      <c r="KEH4" s="318"/>
      <c r="KEI4" s="318"/>
      <c r="KEJ4" s="318"/>
      <c r="KEK4" s="318"/>
      <c r="KEL4" s="318"/>
      <c r="KEM4" s="318"/>
      <c r="KEN4" s="318"/>
      <c r="KEO4" s="318"/>
      <c r="KEP4" s="318"/>
      <c r="KEQ4" s="318"/>
      <c r="KER4" s="318"/>
      <c r="KES4" s="318"/>
      <c r="KET4" s="318"/>
      <c r="KEU4" s="318"/>
      <c r="KEV4" s="318"/>
      <c r="KEW4" s="318"/>
      <c r="KEX4" s="318"/>
      <c r="KEY4" s="318"/>
      <c r="KEZ4" s="318"/>
      <c r="KFA4" s="318"/>
      <c r="KFB4" s="318"/>
      <c r="KFC4" s="318"/>
      <c r="KFD4" s="318"/>
      <c r="KFE4" s="318"/>
      <c r="KFF4" s="318"/>
      <c r="KFG4" s="318"/>
      <c r="KFH4" s="318"/>
      <c r="KFI4" s="318"/>
      <c r="KFJ4" s="318"/>
      <c r="KFK4" s="318"/>
      <c r="KFL4" s="318"/>
      <c r="KFM4" s="318"/>
      <c r="KFN4" s="318"/>
      <c r="KFO4" s="318"/>
      <c r="KFP4" s="318"/>
      <c r="KFQ4" s="318"/>
      <c r="KFR4" s="318"/>
      <c r="KFS4" s="318"/>
      <c r="KFT4" s="318"/>
      <c r="KFU4" s="318"/>
      <c r="KFV4" s="318"/>
      <c r="KFW4" s="318"/>
      <c r="KFX4" s="318"/>
      <c r="KFY4" s="318"/>
      <c r="KFZ4" s="318"/>
      <c r="KGA4" s="318"/>
      <c r="KGB4" s="318"/>
      <c r="KGC4" s="318"/>
      <c r="KGD4" s="318"/>
      <c r="KGE4" s="318"/>
      <c r="KGF4" s="318"/>
      <c r="KGG4" s="318"/>
      <c r="KGH4" s="318"/>
      <c r="KGI4" s="318"/>
      <c r="KGJ4" s="318"/>
      <c r="KGK4" s="318"/>
      <c r="KGL4" s="318"/>
      <c r="KGM4" s="318"/>
      <c r="KGN4" s="318"/>
      <c r="KGO4" s="318"/>
      <c r="KGP4" s="318"/>
      <c r="KGQ4" s="318"/>
      <c r="KGR4" s="318"/>
      <c r="KGS4" s="318"/>
      <c r="KGT4" s="318"/>
      <c r="KGU4" s="318"/>
      <c r="KGV4" s="318"/>
      <c r="KGW4" s="318"/>
      <c r="KGX4" s="318"/>
      <c r="KGY4" s="318"/>
      <c r="KGZ4" s="318"/>
      <c r="KHA4" s="318"/>
      <c r="KHB4" s="318"/>
      <c r="KHC4" s="318"/>
      <c r="KHD4" s="318"/>
      <c r="KHE4" s="318"/>
      <c r="KHF4" s="318"/>
      <c r="KHG4" s="318"/>
      <c r="KHH4" s="318"/>
      <c r="KHI4" s="318"/>
      <c r="KHJ4" s="318"/>
      <c r="KHK4" s="318"/>
      <c r="KHL4" s="318"/>
      <c r="KHM4" s="318"/>
      <c r="KHN4" s="318"/>
      <c r="KHO4" s="318"/>
      <c r="KHP4" s="318"/>
      <c r="KHQ4" s="318"/>
      <c r="KHR4" s="318"/>
      <c r="KHS4" s="318"/>
      <c r="KHT4" s="318"/>
      <c r="KHU4" s="318"/>
      <c r="KHV4" s="318"/>
      <c r="KHW4" s="318"/>
      <c r="KHX4" s="318"/>
      <c r="KHY4" s="318"/>
      <c r="KHZ4" s="318"/>
      <c r="KIA4" s="318"/>
      <c r="KIB4" s="318"/>
      <c r="KIC4" s="318"/>
      <c r="KID4" s="318"/>
      <c r="KIE4" s="318"/>
      <c r="KIF4" s="318"/>
      <c r="KIG4" s="318"/>
      <c r="KIH4" s="318"/>
      <c r="KII4" s="318"/>
      <c r="KIJ4" s="318"/>
      <c r="KIK4" s="318"/>
      <c r="KIL4" s="318"/>
      <c r="KIM4" s="318"/>
      <c r="KIN4" s="318"/>
      <c r="KIO4" s="318"/>
      <c r="KIP4" s="318"/>
      <c r="KIQ4" s="318"/>
      <c r="KIR4" s="318"/>
      <c r="KIS4" s="318"/>
      <c r="KIT4" s="318"/>
      <c r="KIU4" s="318"/>
      <c r="KIV4" s="318"/>
      <c r="KIW4" s="318"/>
      <c r="KIX4" s="318"/>
      <c r="KIY4" s="318"/>
      <c r="KIZ4" s="318"/>
      <c r="KJA4" s="318"/>
      <c r="KJB4" s="318"/>
      <c r="KJC4" s="318"/>
      <c r="KJD4" s="318"/>
      <c r="KJE4" s="318"/>
      <c r="KJF4" s="318"/>
      <c r="KJG4" s="318"/>
      <c r="KJH4" s="318"/>
      <c r="KJI4" s="318"/>
      <c r="KJJ4" s="318"/>
      <c r="KJK4" s="318"/>
      <c r="KJL4" s="318"/>
      <c r="KJM4" s="318"/>
      <c r="KJN4" s="318"/>
      <c r="KJO4" s="318"/>
      <c r="KJP4" s="318"/>
      <c r="KJQ4" s="318"/>
      <c r="KJR4" s="318"/>
      <c r="KJS4" s="318"/>
      <c r="KJT4" s="318"/>
      <c r="KJU4" s="318"/>
      <c r="KJV4" s="318"/>
      <c r="KJW4" s="318"/>
      <c r="KJX4" s="318"/>
      <c r="KJY4" s="318"/>
      <c r="KJZ4" s="318"/>
      <c r="KKA4" s="318"/>
      <c r="KKB4" s="318"/>
      <c r="KKC4" s="318"/>
      <c r="KKD4" s="318"/>
      <c r="KKE4" s="318"/>
      <c r="KKF4" s="318"/>
      <c r="KKG4" s="318"/>
      <c r="KKH4" s="318"/>
      <c r="KKI4" s="318"/>
      <c r="KKJ4" s="318"/>
      <c r="KKK4" s="318"/>
      <c r="KKL4" s="318"/>
      <c r="KKM4" s="318"/>
      <c r="KKN4" s="318"/>
      <c r="KKO4" s="318"/>
      <c r="KKP4" s="318"/>
      <c r="KKQ4" s="318"/>
      <c r="KKR4" s="318"/>
      <c r="KKS4" s="318"/>
      <c r="KKT4" s="318"/>
      <c r="KKU4" s="318"/>
      <c r="KKV4" s="318"/>
      <c r="KKW4" s="318"/>
      <c r="KKX4" s="318"/>
      <c r="KKY4" s="318"/>
      <c r="KKZ4" s="318"/>
      <c r="KLA4" s="318"/>
      <c r="KLB4" s="318"/>
      <c r="KLC4" s="318"/>
      <c r="KLD4" s="318"/>
      <c r="KLE4" s="318"/>
      <c r="KLF4" s="318"/>
      <c r="KLG4" s="318"/>
      <c r="KLH4" s="318"/>
      <c r="KLI4" s="318"/>
      <c r="KLJ4" s="318"/>
      <c r="KLK4" s="318"/>
      <c r="KLL4" s="318"/>
      <c r="KLM4" s="318"/>
      <c r="KLN4" s="318"/>
      <c r="KLO4" s="318"/>
      <c r="KLP4" s="318"/>
      <c r="KLQ4" s="318"/>
      <c r="KLR4" s="318"/>
      <c r="KLS4" s="318"/>
      <c r="KLT4" s="318"/>
      <c r="KLU4" s="318"/>
      <c r="KLV4" s="318"/>
      <c r="KLW4" s="318"/>
      <c r="KLX4" s="318"/>
      <c r="KLY4" s="318"/>
      <c r="KLZ4" s="318"/>
      <c r="KMA4" s="318"/>
      <c r="KMB4" s="318"/>
      <c r="KMC4" s="318"/>
      <c r="KMD4" s="318"/>
      <c r="KME4" s="318"/>
      <c r="KMF4" s="318"/>
      <c r="KMG4" s="318"/>
      <c r="KMH4" s="318"/>
      <c r="KMI4" s="318"/>
      <c r="KMJ4" s="318"/>
      <c r="KMK4" s="318"/>
      <c r="KML4" s="318"/>
      <c r="KMM4" s="318"/>
      <c r="KMN4" s="318"/>
      <c r="KMO4" s="318"/>
      <c r="KMP4" s="318"/>
      <c r="KMQ4" s="318"/>
      <c r="KMR4" s="318"/>
      <c r="KMS4" s="318"/>
      <c r="KMT4" s="318"/>
      <c r="KMU4" s="318"/>
      <c r="KMV4" s="318"/>
      <c r="KMW4" s="318"/>
      <c r="KMX4" s="318"/>
      <c r="KMY4" s="318"/>
      <c r="KMZ4" s="318"/>
      <c r="KNA4" s="318"/>
      <c r="KNB4" s="318"/>
      <c r="KNC4" s="318"/>
      <c r="KND4" s="318"/>
      <c r="KNE4" s="318"/>
      <c r="KNF4" s="318"/>
      <c r="KNG4" s="318"/>
      <c r="KNH4" s="318"/>
      <c r="KNI4" s="318"/>
      <c r="KNJ4" s="318"/>
      <c r="KNK4" s="318"/>
      <c r="KNL4" s="318"/>
      <c r="KNM4" s="318"/>
      <c r="KNN4" s="318"/>
      <c r="KNO4" s="318"/>
      <c r="KNP4" s="318"/>
      <c r="KNQ4" s="318"/>
      <c r="KNR4" s="318"/>
      <c r="KNS4" s="318"/>
      <c r="KNT4" s="318"/>
      <c r="KNU4" s="318"/>
      <c r="KNV4" s="318"/>
      <c r="KNW4" s="318"/>
      <c r="KNX4" s="318"/>
      <c r="KNY4" s="318"/>
      <c r="KNZ4" s="318"/>
      <c r="KOA4" s="318"/>
      <c r="KOB4" s="318"/>
      <c r="KOC4" s="318"/>
      <c r="KOD4" s="318"/>
      <c r="KOE4" s="318"/>
      <c r="KOF4" s="318"/>
      <c r="KOG4" s="318"/>
      <c r="KOH4" s="318"/>
      <c r="KOI4" s="318"/>
      <c r="KOJ4" s="318"/>
      <c r="KOK4" s="318"/>
      <c r="KOL4" s="318"/>
      <c r="KOM4" s="318"/>
      <c r="KON4" s="318"/>
      <c r="KOO4" s="318"/>
      <c r="KOP4" s="318"/>
      <c r="KOQ4" s="318"/>
      <c r="KOR4" s="318"/>
      <c r="KOS4" s="318"/>
      <c r="KOT4" s="318"/>
      <c r="KOU4" s="318"/>
      <c r="KOV4" s="318"/>
      <c r="KOW4" s="318"/>
      <c r="KOX4" s="318"/>
      <c r="KOY4" s="318"/>
      <c r="KOZ4" s="318"/>
      <c r="KPA4" s="318"/>
      <c r="KPB4" s="318"/>
      <c r="KPC4" s="318"/>
      <c r="KPD4" s="318"/>
      <c r="KPE4" s="318"/>
      <c r="KPF4" s="318"/>
      <c r="KPG4" s="318"/>
      <c r="KPH4" s="318"/>
      <c r="KPI4" s="318"/>
      <c r="KPJ4" s="318"/>
      <c r="KPK4" s="318"/>
      <c r="KPL4" s="318"/>
      <c r="KPM4" s="318"/>
      <c r="KPN4" s="318"/>
      <c r="KPO4" s="318"/>
      <c r="KPP4" s="318"/>
      <c r="KPQ4" s="318"/>
      <c r="KPR4" s="318"/>
      <c r="KPS4" s="318"/>
      <c r="KPT4" s="318"/>
      <c r="KPU4" s="318"/>
      <c r="KPV4" s="318"/>
      <c r="KPW4" s="318"/>
      <c r="KPX4" s="318"/>
      <c r="KPY4" s="318"/>
      <c r="KPZ4" s="318"/>
      <c r="KQA4" s="318"/>
      <c r="KQB4" s="318"/>
      <c r="KQC4" s="318"/>
      <c r="KQD4" s="318"/>
      <c r="KQE4" s="318"/>
      <c r="KQF4" s="318"/>
      <c r="KQG4" s="318"/>
      <c r="KQH4" s="318"/>
      <c r="KQI4" s="318"/>
      <c r="KQJ4" s="318"/>
      <c r="KQK4" s="318"/>
      <c r="KQL4" s="318"/>
      <c r="KQM4" s="318"/>
      <c r="KQN4" s="318"/>
      <c r="KQO4" s="318"/>
      <c r="KQP4" s="318"/>
      <c r="KQQ4" s="318"/>
      <c r="KQR4" s="318"/>
      <c r="KQS4" s="318"/>
      <c r="KQT4" s="318"/>
      <c r="KQU4" s="318"/>
      <c r="KQV4" s="318"/>
      <c r="KQW4" s="318"/>
      <c r="KQX4" s="318"/>
      <c r="KQY4" s="318"/>
      <c r="KQZ4" s="318"/>
      <c r="KRA4" s="318"/>
      <c r="KRB4" s="318"/>
      <c r="KRC4" s="318"/>
      <c r="KRD4" s="318"/>
      <c r="KRE4" s="318"/>
      <c r="KRF4" s="318"/>
      <c r="KRG4" s="318"/>
      <c r="KRH4" s="318"/>
      <c r="KRI4" s="318"/>
      <c r="KRJ4" s="318"/>
      <c r="KRK4" s="318"/>
      <c r="KRL4" s="318"/>
      <c r="KRM4" s="318"/>
      <c r="KRN4" s="318"/>
      <c r="KRO4" s="318"/>
      <c r="KRP4" s="318"/>
      <c r="KRQ4" s="318"/>
      <c r="KRR4" s="318"/>
      <c r="KRS4" s="318"/>
      <c r="KRT4" s="318"/>
      <c r="KRU4" s="318"/>
      <c r="KRV4" s="318"/>
      <c r="KRW4" s="318"/>
      <c r="KRX4" s="318"/>
      <c r="KRY4" s="318"/>
      <c r="KRZ4" s="318"/>
      <c r="KSA4" s="318"/>
      <c r="KSB4" s="318"/>
      <c r="KSC4" s="318"/>
      <c r="KSD4" s="318"/>
      <c r="KSE4" s="318"/>
      <c r="KSF4" s="318"/>
      <c r="KSG4" s="318"/>
      <c r="KSH4" s="318"/>
      <c r="KSI4" s="318"/>
      <c r="KSJ4" s="318"/>
      <c r="KSK4" s="318"/>
      <c r="KSL4" s="318"/>
      <c r="KSM4" s="318"/>
      <c r="KSN4" s="318"/>
      <c r="KSO4" s="318"/>
      <c r="KSP4" s="318"/>
      <c r="KSQ4" s="318"/>
      <c r="KSR4" s="318"/>
      <c r="KSS4" s="318"/>
      <c r="KST4" s="318"/>
      <c r="KSU4" s="318"/>
      <c r="KSV4" s="318"/>
      <c r="KSW4" s="318"/>
      <c r="KSX4" s="318"/>
      <c r="KSY4" s="318"/>
      <c r="KSZ4" s="318"/>
      <c r="KTA4" s="318"/>
      <c r="KTB4" s="318"/>
      <c r="KTC4" s="318"/>
      <c r="KTD4" s="318"/>
      <c r="KTE4" s="318"/>
      <c r="KTF4" s="318"/>
      <c r="KTG4" s="318"/>
      <c r="KTH4" s="318"/>
      <c r="KTI4" s="318"/>
      <c r="KTJ4" s="318"/>
      <c r="KTK4" s="318"/>
      <c r="KTL4" s="318"/>
      <c r="KTM4" s="318"/>
      <c r="KTN4" s="318"/>
      <c r="KTO4" s="318"/>
      <c r="KTP4" s="318"/>
      <c r="KTQ4" s="318"/>
      <c r="KTR4" s="318"/>
      <c r="KTS4" s="318"/>
      <c r="KTT4" s="318"/>
      <c r="KTU4" s="318"/>
      <c r="KTV4" s="318"/>
      <c r="KTW4" s="318"/>
      <c r="KTX4" s="318"/>
      <c r="KTY4" s="318"/>
      <c r="KTZ4" s="318"/>
      <c r="KUA4" s="318"/>
      <c r="KUB4" s="318"/>
      <c r="KUC4" s="318"/>
      <c r="KUD4" s="318"/>
      <c r="KUE4" s="318"/>
      <c r="KUF4" s="318"/>
      <c r="KUG4" s="318"/>
      <c r="KUH4" s="318"/>
      <c r="KUI4" s="318"/>
      <c r="KUJ4" s="318"/>
      <c r="KUK4" s="318"/>
      <c r="KUL4" s="318"/>
      <c r="KUM4" s="318"/>
      <c r="KUN4" s="318"/>
      <c r="KUO4" s="318"/>
      <c r="KUP4" s="318"/>
      <c r="KUQ4" s="318"/>
      <c r="KUR4" s="318"/>
      <c r="KUS4" s="318"/>
      <c r="KUT4" s="318"/>
      <c r="KUU4" s="318"/>
      <c r="KUV4" s="318"/>
      <c r="KUW4" s="318"/>
      <c r="KUX4" s="318"/>
      <c r="KUY4" s="318"/>
      <c r="KUZ4" s="318"/>
      <c r="KVA4" s="318"/>
      <c r="KVB4" s="318"/>
      <c r="KVC4" s="318"/>
      <c r="KVD4" s="318"/>
      <c r="KVE4" s="318"/>
      <c r="KVF4" s="318"/>
      <c r="KVG4" s="318"/>
      <c r="KVH4" s="318"/>
      <c r="KVI4" s="318"/>
      <c r="KVJ4" s="318"/>
      <c r="KVK4" s="318"/>
      <c r="KVL4" s="318"/>
      <c r="KVM4" s="318"/>
      <c r="KVN4" s="318"/>
      <c r="KVO4" s="318"/>
      <c r="KVP4" s="318"/>
      <c r="KVQ4" s="318"/>
      <c r="KVR4" s="318"/>
      <c r="KVS4" s="318"/>
      <c r="KVT4" s="318"/>
      <c r="KVU4" s="318"/>
      <c r="KVV4" s="318"/>
      <c r="KVW4" s="318"/>
      <c r="KVX4" s="318"/>
      <c r="KVY4" s="318"/>
      <c r="KVZ4" s="318"/>
      <c r="KWA4" s="318"/>
      <c r="KWB4" s="318"/>
      <c r="KWC4" s="318"/>
      <c r="KWD4" s="318"/>
      <c r="KWE4" s="318"/>
      <c r="KWF4" s="318"/>
      <c r="KWG4" s="318"/>
      <c r="KWH4" s="318"/>
      <c r="KWI4" s="318"/>
      <c r="KWJ4" s="318"/>
      <c r="KWK4" s="318"/>
      <c r="KWL4" s="318"/>
      <c r="KWM4" s="318"/>
      <c r="KWN4" s="318"/>
      <c r="KWO4" s="318"/>
      <c r="KWP4" s="318"/>
      <c r="KWQ4" s="318"/>
      <c r="KWR4" s="318"/>
      <c r="KWS4" s="318"/>
      <c r="KWT4" s="318"/>
      <c r="KWU4" s="318"/>
      <c r="KWV4" s="318"/>
      <c r="KWW4" s="318"/>
      <c r="KWX4" s="318"/>
      <c r="KWY4" s="318"/>
      <c r="KWZ4" s="318"/>
      <c r="KXA4" s="318"/>
      <c r="KXB4" s="318"/>
      <c r="KXC4" s="318"/>
      <c r="KXD4" s="318"/>
      <c r="KXE4" s="318"/>
      <c r="KXF4" s="318"/>
      <c r="KXG4" s="318"/>
      <c r="KXH4" s="318"/>
      <c r="KXI4" s="318"/>
      <c r="KXJ4" s="318"/>
      <c r="KXK4" s="318"/>
      <c r="KXL4" s="318"/>
      <c r="KXM4" s="318"/>
      <c r="KXN4" s="318"/>
      <c r="KXO4" s="318"/>
      <c r="KXP4" s="318"/>
      <c r="KXQ4" s="318"/>
      <c r="KXR4" s="318"/>
      <c r="KXS4" s="318"/>
      <c r="KXT4" s="318"/>
      <c r="KXU4" s="318"/>
      <c r="KXV4" s="318"/>
      <c r="KXW4" s="318"/>
      <c r="KXX4" s="318"/>
      <c r="KXY4" s="318"/>
      <c r="KXZ4" s="318"/>
      <c r="KYA4" s="318"/>
      <c r="KYB4" s="318"/>
      <c r="KYC4" s="318"/>
      <c r="KYD4" s="318"/>
      <c r="KYE4" s="318"/>
      <c r="KYF4" s="318"/>
      <c r="KYG4" s="318"/>
      <c r="KYH4" s="318"/>
      <c r="KYI4" s="318"/>
      <c r="KYJ4" s="318"/>
      <c r="KYK4" s="318"/>
      <c r="KYL4" s="318"/>
      <c r="KYM4" s="318"/>
      <c r="KYN4" s="318"/>
      <c r="KYO4" s="318"/>
      <c r="KYP4" s="318"/>
      <c r="KYQ4" s="318"/>
      <c r="KYR4" s="318"/>
      <c r="KYS4" s="318"/>
      <c r="KYT4" s="318"/>
      <c r="KYU4" s="318"/>
      <c r="KYV4" s="318"/>
      <c r="KYW4" s="318"/>
      <c r="KYX4" s="318"/>
      <c r="KYY4" s="318"/>
      <c r="KYZ4" s="318"/>
      <c r="KZA4" s="318"/>
      <c r="KZB4" s="318"/>
      <c r="KZC4" s="318"/>
      <c r="KZD4" s="318"/>
      <c r="KZE4" s="318"/>
      <c r="KZF4" s="318"/>
      <c r="KZG4" s="318"/>
      <c r="KZH4" s="318"/>
      <c r="KZI4" s="318"/>
      <c r="KZJ4" s="318"/>
      <c r="KZK4" s="318"/>
      <c r="KZL4" s="318"/>
      <c r="KZM4" s="318"/>
      <c r="KZN4" s="318"/>
      <c r="KZO4" s="318"/>
      <c r="KZP4" s="318"/>
      <c r="KZQ4" s="318"/>
      <c r="KZR4" s="318"/>
      <c r="KZS4" s="318"/>
      <c r="KZT4" s="318"/>
      <c r="KZU4" s="318"/>
      <c r="KZV4" s="318"/>
      <c r="KZW4" s="318"/>
      <c r="KZX4" s="318"/>
      <c r="KZY4" s="318"/>
      <c r="KZZ4" s="318"/>
      <c r="LAA4" s="318"/>
      <c r="LAB4" s="318"/>
      <c r="LAC4" s="318"/>
      <c r="LAD4" s="318"/>
      <c r="LAE4" s="318"/>
      <c r="LAF4" s="318"/>
      <c r="LAG4" s="318"/>
      <c r="LAH4" s="318"/>
      <c r="LAI4" s="318"/>
      <c r="LAJ4" s="318"/>
      <c r="LAK4" s="318"/>
      <c r="LAL4" s="318"/>
      <c r="LAM4" s="318"/>
      <c r="LAN4" s="318"/>
      <c r="LAO4" s="318"/>
      <c r="LAP4" s="318"/>
      <c r="LAQ4" s="318"/>
      <c r="LAR4" s="318"/>
      <c r="LAS4" s="318"/>
      <c r="LAT4" s="318"/>
      <c r="LAU4" s="318"/>
      <c r="LAV4" s="318"/>
      <c r="LAW4" s="318"/>
      <c r="LAX4" s="318"/>
      <c r="LAY4" s="318"/>
      <c r="LAZ4" s="318"/>
      <c r="LBA4" s="318"/>
      <c r="LBB4" s="318"/>
      <c r="LBC4" s="318"/>
      <c r="LBD4" s="318"/>
      <c r="LBE4" s="318"/>
      <c r="LBF4" s="318"/>
      <c r="LBG4" s="318"/>
      <c r="LBH4" s="318"/>
      <c r="LBI4" s="318"/>
      <c r="LBJ4" s="318"/>
      <c r="LBK4" s="318"/>
      <c r="LBL4" s="318"/>
      <c r="LBM4" s="318"/>
      <c r="LBN4" s="318"/>
      <c r="LBO4" s="318"/>
      <c r="LBP4" s="318"/>
      <c r="LBQ4" s="318"/>
      <c r="LBR4" s="318"/>
      <c r="LBS4" s="318"/>
      <c r="LBT4" s="318"/>
      <c r="LBU4" s="318"/>
      <c r="LBV4" s="318"/>
      <c r="LBW4" s="318"/>
      <c r="LBX4" s="318"/>
      <c r="LBY4" s="318"/>
      <c r="LBZ4" s="318"/>
      <c r="LCA4" s="318"/>
      <c r="LCB4" s="318"/>
      <c r="LCC4" s="318"/>
      <c r="LCD4" s="318"/>
      <c r="LCE4" s="318"/>
      <c r="LCF4" s="318"/>
      <c r="LCG4" s="318"/>
      <c r="LCH4" s="318"/>
      <c r="LCI4" s="318"/>
      <c r="LCJ4" s="318"/>
      <c r="LCK4" s="318"/>
      <c r="LCL4" s="318"/>
      <c r="LCM4" s="318"/>
      <c r="LCN4" s="318"/>
      <c r="LCO4" s="318"/>
      <c r="LCP4" s="318"/>
      <c r="LCQ4" s="318"/>
      <c r="LCR4" s="318"/>
      <c r="LCS4" s="318"/>
      <c r="LCT4" s="318"/>
      <c r="LCU4" s="318"/>
      <c r="LCV4" s="318"/>
      <c r="LCW4" s="318"/>
      <c r="LCX4" s="318"/>
      <c r="LCY4" s="318"/>
      <c r="LCZ4" s="318"/>
      <c r="LDA4" s="318"/>
      <c r="LDB4" s="318"/>
      <c r="LDC4" s="318"/>
      <c r="LDD4" s="318"/>
      <c r="LDE4" s="318"/>
      <c r="LDF4" s="318"/>
      <c r="LDG4" s="318"/>
      <c r="LDH4" s="318"/>
      <c r="LDI4" s="318"/>
      <c r="LDJ4" s="318"/>
      <c r="LDK4" s="318"/>
      <c r="LDL4" s="318"/>
      <c r="LDM4" s="318"/>
      <c r="LDN4" s="318"/>
      <c r="LDO4" s="318"/>
      <c r="LDP4" s="318"/>
      <c r="LDQ4" s="318"/>
      <c r="LDR4" s="318"/>
      <c r="LDS4" s="318"/>
      <c r="LDT4" s="318"/>
      <c r="LDU4" s="318"/>
      <c r="LDV4" s="318"/>
      <c r="LDW4" s="318"/>
      <c r="LDX4" s="318"/>
      <c r="LDY4" s="318"/>
      <c r="LDZ4" s="318"/>
      <c r="LEA4" s="318"/>
      <c r="LEB4" s="318"/>
      <c r="LEC4" s="318"/>
      <c r="LED4" s="318"/>
      <c r="LEE4" s="318"/>
      <c r="LEF4" s="318"/>
      <c r="LEG4" s="318"/>
      <c r="LEH4" s="318"/>
      <c r="LEI4" s="318"/>
      <c r="LEJ4" s="318"/>
      <c r="LEK4" s="318"/>
      <c r="LEL4" s="318"/>
      <c r="LEM4" s="318"/>
      <c r="LEN4" s="318"/>
      <c r="LEO4" s="318"/>
      <c r="LEP4" s="318"/>
      <c r="LEQ4" s="318"/>
      <c r="LER4" s="318"/>
      <c r="LES4" s="318"/>
      <c r="LET4" s="318"/>
      <c r="LEU4" s="318"/>
      <c r="LEV4" s="318"/>
      <c r="LEW4" s="318"/>
      <c r="LEX4" s="318"/>
      <c r="LEY4" s="318"/>
      <c r="LEZ4" s="318"/>
      <c r="LFA4" s="318"/>
      <c r="LFB4" s="318"/>
      <c r="LFC4" s="318"/>
      <c r="LFD4" s="318"/>
      <c r="LFE4" s="318"/>
      <c r="LFF4" s="318"/>
      <c r="LFG4" s="318"/>
      <c r="LFH4" s="318"/>
      <c r="LFI4" s="318"/>
      <c r="LFJ4" s="318"/>
      <c r="LFK4" s="318"/>
      <c r="LFL4" s="318"/>
      <c r="LFM4" s="318"/>
      <c r="LFN4" s="318"/>
      <c r="LFO4" s="318"/>
      <c r="LFP4" s="318"/>
      <c r="LFQ4" s="318"/>
      <c r="LFR4" s="318"/>
      <c r="LFS4" s="318"/>
      <c r="LFT4" s="318"/>
      <c r="LFU4" s="318"/>
      <c r="LFV4" s="318"/>
      <c r="LFW4" s="318"/>
      <c r="LFX4" s="318"/>
      <c r="LFY4" s="318"/>
      <c r="LFZ4" s="318"/>
      <c r="LGA4" s="318"/>
      <c r="LGB4" s="318"/>
      <c r="LGC4" s="318"/>
      <c r="LGD4" s="318"/>
      <c r="LGE4" s="318"/>
      <c r="LGF4" s="318"/>
      <c r="LGG4" s="318"/>
      <c r="LGH4" s="318"/>
      <c r="LGI4" s="318"/>
      <c r="LGJ4" s="318"/>
      <c r="LGK4" s="318"/>
      <c r="LGL4" s="318"/>
      <c r="LGM4" s="318"/>
      <c r="LGN4" s="318"/>
      <c r="LGO4" s="318"/>
      <c r="LGP4" s="318"/>
      <c r="LGQ4" s="318"/>
      <c r="LGR4" s="318"/>
      <c r="LGS4" s="318"/>
      <c r="LGT4" s="318"/>
      <c r="LGU4" s="318"/>
      <c r="LGV4" s="318"/>
      <c r="LGW4" s="318"/>
      <c r="LGX4" s="318"/>
      <c r="LGY4" s="318"/>
      <c r="LGZ4" s="318"/>
      <c r="LHA4" s="318"/>
      <c r="LHB4" s="318"/>
      <c r="LHC4" s="318"/>
      <c r="LHD4" s="318"/>
      <c r="LHE4" s="318"/>
      <c r="LHF4" s="318"/>
      <c r="LHG4" s="318"/>
      <c r="LHH4" s="318"/>
      <c r="LHI4" s="318"/>
      <c r="LHJ4" s="318"/>
      <c r="LHK4" s="318"/>
      <c r="LHL4" s="318"/>
      <c r="LHM4" s="318"/>
      <c r="LHN4" s="318"/>
      <c r="LHO4" s="318"/>
      <c r="LHP4" s="318"/>
      <c r="LHQ4" s="318"/>
      <c r="LHR4" s="318"/>
      <c r="LHS4" s="318"/>
      <c r="LHT4" s="318"/>
      <c r="LHU4" s="318"/>
      <c r="LHV4" s="318"/>
      <c r="LHW4" s="318"/>
      <c r="LHX4" s="318"/>
      <c r="LHY4" s="318"/>
      <c r="LHZ4" s="318"/>
      <c r="LIA4" s="318"/>
      <c r="LIB4" s="318"/>
      <c r="LIC4" s="318"/>
      <c r="LID4" s="318"/>
      <c r="LIE4" s="318"/>
      <c r="LIF4" s="318"/>
      <c r="LIG4" s="318"/>
      <c r="LIH4" s="318"/>
      <c r="LII4" s="318"/>
      <c r="LIJ4" s="318"/>
      <c r="LIK4" s="318"/>
      <c r="LIL4" s="318"/>
      <c r="LIM4" s="318"/>
      <c r="LIN4" s="318"/>
      <c r="LIO4" s="318"/>
      <c r="LIP4" s="318"/>
      <c r="LIQ4" s="318"/>
      <c r="LIR4" s="318"/>
      <c r="LIS4" s="318"/>
      <c r="LIT4" s="318"/>
      <c r="LIU4" s="318"/>
      <c r="LIV4" s="318"/>
      <c r="LIW4" s="318"/>
      <c r="LIX4" s="318"/>
      <c r="LIY4" s="318"/>
      <c r="LIZ4" s="318"/>
      <c r="LJA4" s="318"/>
      <c r="LJB4" s="318"/>
      <c r="LJC4" s="318"/>
      <c r="LJD4" s="318"/>
      <c r="LJE4" s="318"/>
      <c r="LJF4" s="318"/>
      <c r="LJG4" s="318"/>
      <c r="LJH4" s="318"/>
      <c r="LJI4" s="318"/>
      <c r="LJJ4" s="318"/>
      <c r="LJK4" s="318"/>
      <c r="LJL4" s="318"/>
      <c r="LJM4" s="318"/>
      <c r="LJN4" s="318"/>
      <c r="LJO4" s="318"/>
      <c r="LJP4" s="318"/>
      <c r="LJQ4" s="318"/>
      <c r="LJR4" s="318"/>
      <c r="LJS4" s="318"/>
      <c r="LJT4" s="318"/>
      <c r="LJU4" s="318"/>
      <c r="LJV4" s="318"/>
      <c r="LJW4" s="318"/>
      <c r="LJX4" s="318"/>
      <c r="LJY4" s="318"/>
      <c r="LJZ4" s="318"/>
      <c r="LKA4" s="318"/>
      <c r="LKB4" s="318"/>
      <c r="LKC4" s="318"/>
      <c r="LKD4" s="318"/>
      <c r="LKE4" s="318"/>
      <c r="LKF4" s="318"/>
      <c r="LKG4" s="318"/>
      <c r="LKH4" s="318"/>
      <c r="LKI4" s="318"/>
      <c r="LKJ4" s="318"/>
      <c r="LKK4" s="318"/>
      <c r="LKL4" s="318"/>
      <c r="LKM4" s="318"/>
      <c r="LKN4" s="318"/>
      <c r="LKO4" s="318"/>
      <c r="LKP4" s="318"/>
      <c r="LKQ4" s="318"/>
      <c r="LKR4" s="318"/>
      <c r="LKS4" s="318"/>
      <c r="LKT4" s="318"/>
      <c r="LKU4" s="318"/>
      <c r="LKV4" s="318"/>
      <c r="LKW4" s="318"/>
      <c r="LKX4" s="318"/>
      <c r="LKY4" s="318"/>
      <c r="LKZ4" s="318"/>
      <c r="LLA4" s="318"/>
      <c r="LLB4" s="318"/>
      <c r="LLC4" s="318"/>
      <c r="LLD4" s="318"/>
      <c r="LLE4" s="318"/>
      <c r="LLF4" s="318"/>
      <c r="LLG4" s="318"/>
      <c r="LLH4" s="318"/>
      <c r="LLI4" s="318"/>
      <c r="LLJ4" s="318"/>
      <c r="LLK4" s="318"/>
      <c r="LLL4" s="318"/>
      <c r="LLM4" s="318"/>
      <c r="LLN4" s="318"/>
      <c r="LLO4" s="318"/>
      <c r="LLP4" s="318"/>
      <c r="LLQ4" s="318"/>
      <c r="LLR4" s="318"/>
      <c r="LLS4" s="318"/>
      <c r="LLT4" s="318"/>
      <c r="LLU4" s="318"/>
      <c r="LLV4" s="318"/>
      <c r="LLW4" s="318"/>
      <c r="LLX4" s="318"/>
      <c r="LLY4" s="318"/>
      <c r="LLZ4" s="318"/>
      <c r="LMA4" s="318"/>
      <c r="LMB4" s="318"/>
      <c r="LMC4" s="318"/>
      <c r="LMD4" s="318"/>
      <c r="LME4" s="318"/>
      <c r="LMF4" s="318"/>
      <c r="LMG4" s="318"/>
      <c r="LMH4" s="318"/>
      <c r="LMI4" s="318"/>
      <c r="LMJ4" s="318"/>
      <c r="LMK4" s="318"/>
      <c r="LML4" s="318"/>
      <c r="LMM4" s="318"/>
      <c r="LMN4" s="318"/>
      <c r="LMO4" s="318"/>
      <c r="LMP4" s="318"/>
      <c r="LMQ4" s="318"/>
      <c r="LMR4" s="318"/>
      <c r="LMS4" s="318"/>
      <c r="LMT4" s="318"/>
      <c r="LMU4" s="318"/>
      <c r="LMV4" s="318"/>
      <c r="LMW4" s="318"/>
      <c r="LMX4" s="318"/>
      <c r="LMY4" s="318"/>
      <c r="LMZ4" s="318"/>
      <c r="LNA4" s="318"/>
      <c r="LNB4" s="318"/>
      <c r="LNC4" s="318"/>
      <c r="LND4" s="318"/>
      <c r="LNE4" s="318"/>
      <c r="LNF4" s="318"/>
      <c r="LNG4" s="318"/>
      <c r="LNH4" s="318"/>
      <c r="LNI4" s="318"/>
      <c r="LNJ4" s="318"/>
      <c r="LNK4" s="318"/>
      <c r="LNL4" s="318"/>
      <c r="LNM4" s="318"/>
      <c r="LNN4" s="318"/>
      <c r="LNO4" s="318"/>
      <c r="LNP4" s="318"/>
      <c r="LNQ4" s="318"/>
      <c r="LNR4" s="318"/>
      <c r="LNS4" s="318"/>
      <c r="LNT4" s="318"/>
      <c r="LNU4" s="318"/>
      <c r="LNV4" s="318"/>
      <c r="LNW4" s="318"/>
      <c r="LNX4" s="318"/>
      <c r="LNY4" s="318"/>
      <c r="LNZ4" s="318"/>
      <c r="LOA4" s="318"/>
      <c r="LOB4" s="318"/>
      <c r="LOC4" s="318"/>
      <c r="LOD4" s="318"/>
      <c r="LOE4" s="318"/>
      <c r="LOF4" s="318"/>
      <c r="LOG4" s="318"/>
      <c r="LOH4" s="318"/>
      <c r="LOI4" s="318"/>
      <c r="LOJ4" s="318"/>
      <c r="LOK4" s="318"/>
      <c r="LOL4" s="318"/>
      <c r="LOM4" s="318"/>
      <c r="LON4" s="318"/>
      <c r="LOO4" s="318"/>
      <c r="LOP4" s="318"/>
      <c r="LOQ4" s="318"/>
      <c r="LOR4" s="318"/>
      <c r="LOS4" s="318"/>
      <c r="LOT4" s="318"/>
      <c r="LOU4" s="318"/>
      <c r="LOV4" s="318"/>
      <c r="LOW4" s="318"/>
      <c r="LOX4" s="318"/>
      <c r="LOY4" s="318"/>
      <c r="LOZ4" s="318"/>
      <c r="LPA4" s="318"/>
      <c r="LPB4" s="318"/>
      <c r="LPC4" s="318"/>
      <c r="LPD4" s="318"/>
      <c r="LPE4" s="318"/>
      <c r="LPF4" s="318"/>
      <c r="LPG4" s="318"/>
      <c r="LPH4" s="318"/>
      <c r="LPI4" s="318"/>
      <c r="LPJ4" s="318"/>
      <c r="LPK4" s="318"/>
      <c r="LPL4" s="318"/>
      <c r="LPM4" s="318"/>
      <c r="LPN4" s="318"/>
      <c r="LPO4" s="318"/>
      <c r="LPP4" s="318"/>
      <c r="LPQ4" s="318"/>
      <c r="LPR4" s="318"/>
      <c r="LPS4" s="318"/>
      <c r="LPT4" s="318"/>
      <c r="LPU4" s="318"/>
      <c r="LPV4" s="318"/>
      <c r="LPW4" s="318"/>
      <c r="LPX4" s="318"/>
      <c r="LPY4" s="318"/>
      <c r="LPZ4" s="318"/>
      <c r="LQA4" s="318"/>
      <c r="LQB4" s="318"/>
      <c r="LQC4" s="318"/>
      <c r="LQD4" s="318"/>
      <c r="LQE4" s="318"/>
      <c r="LQF4" s="318"/>
      <c r="LQG4" s="318"/>
      <c r="LQH4" s="318"/>
      <c r="LQI4" s="318"/>
      <c r="LQJ4" s="318"/>
      <c r="LQK4" s="318"/>
      <c r="LQL4" s="318"/>
      <c r="LQM4" s="318"/>
      <c r="LQN4" s="318"/>
      <c r="LQO4" s="318"/>
      <c r="LQP4" s="318"/>
      <c r="LQQ4" s="318"/>
      <c r="LQR4" s="318"/>
      <c r="LQS4" s="318"/>
      <c r="LQT4" s="318"/>
      <c r="LQU4" s="318"/>
      <c r="LQV4" s="318"/>
      <c r="LQW4" s="318"/>
      <c r="LQX4" s="318"/>
      <c r="LQY4" s="318"/>
      <c r="LQZ4" s="318"/>
      <c r="LRA4" s="318"/>
      <c r="LRB4" s="318"/>
      <c r="LRC4" s="318"/>
      <c r="LRD4" s="318"/>
      <c r="LRE4" s="318"/>
      <c r="LRF4" s="318"/>
      <c r="LRG4" s="318"/>
      <c r="LRH4" s="318"/>
      <c r="LRI4" s="318"/>
      <c r="LRJ4" s="318"/>
      <c r="LRK4" s="318"/>
      <c r="LRL4" s="318"/>
      <c r="LRM4" s="318"/>
      <c r="LRN4" s="318"/>
      <c r="LRO4" s="318"/>
      <c r="LRP4" s="318"/>
      <c r="LRQ4" s="318"/>
      <c r="LRR4" s="318"/>
      <c r="LRS4" s="318"/>
      <c r="LRT4" s="318"/>
      <c r="LRU4" s="318"/>
      <c r="LRV4" s="318"/>
      <c r="LRW4" s="318"/>
      <c r="LRX4" s="318"/>
      <c r="LRY4" s="318"/>
      <c r="LRZ4" s="318"/>
      <c r="LSA4" s="318"/>
      <c r="LSB4" s="318"/>
      <c r="LSC4" s="318"/>
      <c r="LSD4" s="318"/>
      <c r="LSE4" s="318"/>
      <c r="LSF4" s="318"/>
      <c r="LSG4" s="318"/>
      <c r="LSH4" s="318"/>
      <c r="LSI4" s="318"/>
      <c r="LSJ4" s="318"/>
      <c r="LSK4" s="318"/>
      <c r="LSL4" s="318"/>
      <c r="LSM4" s="318"/>
      <c r="LSN4" s="318"/>
      <c r="LSO4" s="318"/>
      <c r="LSP4" s="318"/>
      <c r="LSQ4" s="318"/>
      <c r="LSR4" s="318"/>
      <c r="LSS4" s="318"/>
      <c r="LST4" s="318"/>
      <c r="LSU4" s="318"/>
      <c r="LSV4" s="318"/>
      <c r="LSW4" s="318"/>
      <c r="LSX4" s="318"/>
      <c r="LSY4" s="318"/>
      <c r="LSZ4" s="318"/>
      <c r="LTA4" s="318"/>
      <c r="LTB4" s="318"/>
      <c r="LTC4" s="318"/>
      <c r="LTD4" s="318"/>
      <c r="LTE4" s="318"/>
      <c r="LTF4" s="318"/>
      <c r="LTG4" s="318"/>
      <c r="LTH4" s="318"/>
      <c r="LTI4" s="318"/>
      <c r="LTJ4" s="318"/>
      <c r="LTK4" s="318"/>
      <c r="LTL4" s="318"/>
      <c r="LTM4" s="318"/>
      <c r="LTN4" s="318"/>
      <c r="LTO4" s="318"/>
      <c r="LTP4" s="318"/>
      <c r="LTQ4" s="318"/>
      <c r="LTR4" s="318"/>
      <c r="LTS4" s="318"/>
      <c r="LTT4" s="318"/>
      <c r="LTU4" s="318"/>
      <c r="LTV4" s="318"/>
      <c r="LTW4" s="318"/>
      <c r="LTX4" s="318"/>
      <c r="LTY4" s="318"/>
      <c r="LTZ4" s="318"/>
      <c r="LUA4" s="318"/>
      <c r="LUB4" s="318"/>
      <c r="LUC4" s="318"/>
      <c r="LUD4" s="318"/>
      <c r="LUE4" s="318"/>
      <c r="LUF4" s="318"/>
      <c r="LUG4" s="318"/>
      <c r="LUH4" s="318"/>
      <c r="LUI4" s="318"/>
      <c r="LUJ4" s="318"/>
      <c r="LUK4" s="318"/>
      <c r="LUL4" s="318"/>
      <c r="LUM4" s="318"/>
      <c r="LUN4" s="318"/>
      <c r="LUO4" s="318"/>
      <c r="LUP4" s="318"/>
      <c r="LUQ4" s="318"/>
      <c r="LUR4" s="318"/>
      <c r="LUS4" s="318"/>
      <c r="LUT4" s="318"/>
      <c r="LUU4" s="318"/>
      <c r="LUV4" s="318"/>
      <c r="LUW4" s="318"/>
      <c r="LUX4" s="318"/>
      <c r="LUY4" s="318"/>
      <c r="LUZ4" s="318"/>
      <c r="LVA4" s="318"/>
      <c r="LVB4" s="318"/>
      <c r="LVC4" s="318"/>
      <c r="LVD4" s="318"/>
      <c r="LVE4" s="318"/>
      <c r="LVF4" s="318"/>
      <c r="LVG4" s="318"/>
      <c r="LVH4" s="318"/>
      <c r="LVI4" s="318"/>
      <c r="LVJ4" s="318"/>
      <c r="LVK4" s="318"/>
      <c r="LVL4" s="318"/>
      <c r="LVM4" s="318"/>
      <c r="LVN4" s="318"/>
      <c r="LVO4" s="318"/>
      <c r="LVP4" s="318"/>
      <c r="LVQ4" s="318"/>
      <c r="LVR4" s="318"/>
      <c r="LVS4" s="318"/>
      <c r="LVT4" s="318"/>
      <c r="LVU4" s="318"/>
      <c r="LVV4" s="318"/>
      <c r="LVW4" s="318"/>
      <c r="LVX4" s="318"/>
      <c r="LVY4" s="318"/>
      <c r="LVZ4" s="318"/>
      <c r="LWA4" s="318"/>
      <c r="LWB4" s="318"/>
      <c r="LWC4" s="318"/>
      <c r="LWD4" s="318"/>
      <c r="LWE4" s="318"/>
      <c r="LWF4" s="318"/>
      <c r="LWG4" s="318"/>
      <c r="LWH4" s="318"/>
      <c r="LWI4" s="318"/>
      <c r="LWJ4" s="318"/>
      <c r="LWK4" s="318"/>
      <c r="LWL4" s="318"/>
      <c r="LWM4" s="318"/>
      <c r="LWN4" s="318"/>
      <c r="LWO4" s="318"/>
      <c r="LWP4" s="318"/>
      <c r="LWQ4" s="318"/>
      <c r="LWR4" s="318"/>
      <c r="LWS4" s="318"/>
      <c r="LWT4" s="318"/>
      <c r="LWU4" s="318"/>
      <c r="LWV4" s="318"/>
      <c r="LWW4" s="318"/>
      <c r="LWX4" s="318"/>
      <c r="LWY4" s="318"/>
      <c r="LWZ4" s="318"/>
      <c r="LXA4" s="318"/>
      <c r="LXB4" s="318"/>
      <c r="LXC4" s="318"/>
      <c r="LXD4" s="318"/>
      <c r="LXE4" s="318"/>
      <c r="LXF4" s="318"/>
      <c r="LXG4" s="318"/>
      <c r="LXH4" s="318"/>
      <c r="LXI4" s="318"/>
      <c r="LXJ4" s="318"/>
      <c r="LXK4" s="318"/>
      <c r="LXL4" s="318"/>
      <c r="LXM4" s="318"/>
      <c r="LXN4" s="318"/>
      <c r="LXO4" s="318"/>
      <c r="LXP4" s="318"/>
      <c r="LXQ4" s="318"/>
      <c r="LXR4" s="318"/>
      <c r="LXS4" s="318"/>
      <c r="LXT4" s="318"/>
      <c r="LXU4" s="318"/>
      <c r="LXV4" s="318"/>
      <c r="LXW4" s="318"/>
      <c r="LXX4" s="318"/>
      <c r="LXY4" s="318"/>
      <c r="LXZ4" s="318"/>
      <c r="LYA4" s="318"/>
      <c r="LYB4" s="318"/>
      <c r="LYC4" s="318"/>
      <c r="LYD4" s="318"/>
      <c r="LYE4" s="318"/>
      <c r="LYF4" s="318"/>
      <c r="LYG4" s="318"/>
      <c r="LYH4" s="318"/>
      <c r="LYI4" s="318"/>
      <c r="LYJ4" s="318"/>
      <c r="LYK4" s="318"/>
      <c r="LYL4" s="318"/>
      <c r="LYM4" s="318"/>
      <c r="LYN4" s="318"/>
      <c r="LYO4" s="318"/>
      <c r="LYP4" s="318"/>
      <c r="LYQ4" s="318"/>
      <c r="LYR4" s="318"/>
      <c r="LYS4" s="318"/>
      <c r="LYT4" s="318"/>
      <c r="LYU4" s="318"/>
      <c r="LYV4" s="318"/>
      <c r="LYW4" s="318"/>
      <c r="LYX4" s="318"/>
      <c r="LYY4" s="318"/>
      <c r="LYZ4" s="318"/>
      <c r="LZA4" s="318"/>
      <c r="LZB4" s="318"/>
      <c r="LZC4" s="318"/>
      <c r="LZD4" s="318"/>
      <c r="LZE4" s="318"/>
      <c r="LZF4" s="318"/>
      <c r="LZG4" s="318"/>
      <c r="LZH4" s="318"/>
      <c r="LZI4" s="318"/>
      <c r="LZJ4" s="318"/>
      <c r="LZK4" s="318"/>
      <c r="LZL4" s="318"/>
      <c r="LZM4" s="318"/>
      <c r="LZN4" s="318"/>
      <c r="LZO4" s="318"/>
      <c r="LZP4" s="318"/>
      <c r="LZQ4" s="318"/>
      <c r="LZR4" s="318"/>
      <c r="LZS4" s="318"/>
      <c r="LZT4" s="318"/>
      <c r="LZU4" s="318"/>
      <c r="LZV4" s="318"/>
      <c r="LZW4" s="318"/>
      <c r="LZX4" s="318"/>
      <c r="LZY4" s="318"/>
      <c r="LZZ4" s="318"/>
      <c r="MAA4" s="318"/>
      <c r="MAB4" s="318"/>
      <c r="MAC4" s="318"/>
      <c r="MAD4" s="318"/>
      <c r="MAE4" s="318"/>
      <c r="MAF4" s="318"/>
      <c r="MAG4" s="318"/>
      <c r="MAH4" s="318"/>
      <c r="MAI4" s="318"/>
      <c r="MAJ4" s="318"/>
      <c r="MAK4" s="318"/>
      <c r="MAL4" s="318"/>
      <c r="MAM4" s="318"/>
      <c r="MAN4" s="318"/>
      <c r="MAO4" s="318"/>
      <c r="MAP4" s="318"/>
      <c r="MAQ4" s="318"/>
      <c r="MAR4" s="318"/>
      <c r="MAS4" s="318"/>
      <c r="MAT4" s="318"/>
      <c r="MAU4" s="318"/>
      <c r="MAV4" s="318"/>
      <c r="MAW4" s="318"/>
      <c r="MAX4" s="318"/>
      <c r="MAY4" s="318"/>
      <c r="MAZ4" s="318"/>
      <c r="MBA4" s="318"/>
      <c r="MBB4" s="318"/>
      <c r="MBC4" s="318"/>
      <c r="MBD4" s="318"/>
      <c r="MBE4" s="318"/>
      <c r="MBF4" s="318"/>
      <c r="MBG4" s="318"/>
      <c r="MBH4" s="318"/>
      <c r="MBI4" s="318"/>
      <c r="MBJ4" s="318"/>
      <c r="MBK4" s="318"/>
      <c r="MBL4" s="318"/>
      <c r="MBM4" s="318"/>
      <c r="MBN4" s="318"/>
      <c r="MBO4" s="318"/>
      <c r="MBP4" s="318"/>
      <c r="MBQ4" s="318"/>
      <c r="MBR4" s="318"/>
      <c r="MBS4" s="318"/>
      <c r="MBT4" s="318"/>
      <c r="MBU4" s="318"/>
      <c r="MBV4" s="318"/>
      <c r="MBW4" s="318"/>
      <c r="MBX4" s="318"/>
      <c r="MBY4" s="318"/>
      <c r="MBZ4" s="318"/>
      <c r="MCA4" s="318"/>
      <c r="MCB4" s="318"/>
      <c r="MCC4" s="318"/>
      <c r="MCD4" s="318"/>
      <c r="MCE4" s="318"/>
      <c r="MCF4" s="318"/>
      <c r="MCG4" s="318"/>
      <c r="MCH4" s="318"/>
      <c r="MCI4" s="318"/>
      <c r="MCJ4" s="318"/>
      <c r="MCK4" s="318"/>
      <c r="MCL4" s="318"/>
      <c r="MCM4" s="318"/>
      <c r="MCN4" s="318"/>
      <c r="MCO4" s="318"/>
      <c r="MCP4" s="318"/>
      <c r="MCQ4" s="318"/>
      <c r="MCR4" s="318"/>
      <c r="MCS4" s="318"/>
      <c r="MCT4" s="318"/>
      <c r="MCU4" s="318"/>
      <c r="MCV4" s="318"/>
      <c r="MCW4" s="318"/>
      <c r="MCX4" s="318"/>
      <c r="MCY4" s="318"/>
      <c r="MCZ4" s="318"/>
      <c r="MDA4" s="318"/>
      <c r="MDB4" s="318"/>
      <c r="MDC4" s="318"/>
      <c r="MDD4" s="318"/>
      <c r="MDE4" s="318"/>
      <c r="MDF4" s="318"/>
      <c r="MDG4" s="318"/>
      <c r="MDH4" s="318"/>
      <c r="MDI4" s="318"/>
      <c r="MDJ4" s="318"/>
      <c r="MDK4" s="318"/>
      <c r="MDL4" s="318"/>
      <c r="MDM4" s="318"/>
      <c r="MDN4" s="318"/>
      <c r="MDO4" s="318"/>
      <c r="MDP4" s="318"/>
      <c r="MDQ4" s="318"/>
      <c r="MDR4" s="318"/>
      <c r="MDS4" s="318"/>
      <c r="MDT4" s="318"/>
      <c r="MDU4" s="318"/>
      <c r="MDV4" s="318"/>
      <c r="MDW4" s="318"/>
      <c r="MDX4" s="318"/>
      <c r="MDY4" s="318"/>
      <c r="MDZ4" s="318"/>
      <c r="MEA4" s="318"/>
      <c r="MEB4" s="318"/>
      <c r="MEC4" s="318"/>
      <c r="MED4" s="318"/>
      <c r="MEE4" s="318"/>
      <c r="MEF4" s="318"/>
      <c r="MEG4" s="318"/>
      <c r="MEH4" s="318"/>
      <c r="MEI4" s="318"/>
      <c r="MEJ4" s="318"/>
      <c r="MEK4" s="318"/>
      <c r="MEL4" s="318"/>
      <c r="MEM4" s="318"/>
      <c r="MEN4" s="318"/>
      <c r="MEO4" s="318"/>
      <c r="MEP4" s="318"/>
      <c r="MEQ4" s="318"/>
      <c r="MER4" s="318"/>
      <c r="MES4" s="318"/>
      <c r="MET4" s="318"/>
      <c r="MEU4" s="318"/>
      <c r="MEV4" s="318"/>
      <c r="MEW4" s="318"/>
      <c r="MEX4" s="318"/>
      <c r="MEY4" s="318"/>
      <c r="MEZ4" s="318"/>
      <c r="MFA4" s="318"/>
      <c r="MFB4" s="318"/>
      <c r="MFC4" s="318"/>
      <c r="MFD4" s="318"/>
      <c r="MFE4" s="318"/>
      <c r="MFF4" s="318"/>
      <c r="MFG4" s="318"/>
      <c r="MFH4" s="318"/>
      <c r="MFI4" s="318"/>
      <c r="MFJ4" s="318"/>
      <c r="MFK4" s="318"/>
      <c r="MFL4" s="318"/>
      <c r="MFM4" s="318"/>
      <c r="MFN4" s="318"/>
      <c r="MFO4" s="318"/>
      <c r="MFP4" s="318"/>
      <c r="MFQ4" s="318"/>
      <c r="MFR4" s="318"/>
      <c r="MFS4" s="318"/>
      <c r="MFT4" s="318"/>
      <c r="MFU4" s="318"/>
      <c r="MFV4" s="318"/>
      <c r="MFW4" s="318"/>
      <c r="MFX4" s="318"/>
      <c r="MFY4" s="318"/>
      <c r="MFZ4" s="318"/>
      <c r="MGA4" s="318"/>
      <c r="MGB4" s="318"/>
      <c r="MGC4" s="318"/>
      <c r="MGD4" s="318"/>
      <c r="MGE4" s="318"/>
      <c r="MGF4" s="318"/>
      <c r="MGG4" s="318"/>
      <c r="MGH4" s="318"/>
      <c r="MGI4" s="318"/>
      <c r="MGJ4" s="318"/>
      <c r="MGK4" s="318"/>
      <c r="MGL4" s="318"/>
      <c r="MGM4" s="318"/>
      <c r="MGN4" s="318"/>
      <c r="MGO4" s="318"/>
      <c r="MGP4" s="318"/>
      <c r="MGQ4" s="318"/>
      <c r="MGR4" s="318"/>
      <c r="MGS4" s="318"/>
      <c r="MGT4" s="318"/>
      <c r="MGU4" s="318"/>
      <c r="MGV4" s="318"/>
      <c r="MGW4" s="318"/>
      <c r="MGX4" s="318"/>
      <c r="MGY4" s="318"/>
      <c r="MGZ4" s="318"/>
      <c r="MHA4" s="318"/>
      <c r="MHB4" s="318"/>
      <c r="MHC4" s="318"/>
      <c r="MHD4" s="318"/>
      <c r="MHE4" s="318"/>
      <c r="MHF4" s="318"/>
      <c r="MHG4" s="318"/>
      <c r="MHH4" s="318"/>
      <c r="MHI4" s="318"/>
      <c r="MHJ4" s="318"/>
      <c r="MHK4" s="318"/>
      <c r="MHL4" s="318"/>
      <c r="MHM4" s="318"/>
      <c r="MHN4" s="318"/>
      <c r="MHO4" s="318"/>
      <c r="MHP4" s="318"/>
      <c r="MHQ4" s="318"/>
      <c r="MHR4" s="318"/>
      <c r="MHS4" s="318"/>
      <c r="MHT4" s="318"/>
      <c r="MHU4" s="318"/>
      <c r="MHV4" s="318"/>
      <c r="MHW4" s="318"/>
      <c r="MHX4" s="318"/>
      <c r="MHY4" s="318"/>
      <c r="MHZ4" s="318"/>
      <c r="MIA4" s="318"/>
      <c r="MIB4" s="318"/>
      <c r="MIC4" s="318"/>
      <c r="MID4" s="318"/>
      <c r="MIE4" s="318"/>
      <c r="MIF4" s="318"/>
      <c r="MIG4" s="318"/>
      <c r="MIH4" s="318"/>
      <c r="MII4" s="318"/>
      <c r="MIJ4" s="318"/>
      <c r="MIK4" s="318"/>
      <c r="MIL4" s="318"/>
      <c r="MIM4" s="318"/>
      <c r="MIN4" s="318"/>
      <c r="MIO4" s="318"/>
      <c r="MIP4" s="318"/>
      <c r="MIQ4" s="318"/>
      <c r="MIR4" s="318"/>
      <c r="MIS4" s="318"/>
      <c r="MIT4" s="318"/>
      <c r="MIU4" s="318"/>
      <c r="MIV4" s="318"/>
      <c r="MIW4" s="318"/>
      <c r="MIX4" s="318"/>
      <c r="MIY4" s="318"/>
      <c r="MIZ4" s="318"/>
      <c r="MJA4" s="318"/>
      <c r="MJB4" s="318"/>
      <c r="MJC4" s="318"/>
      <c r="MJD4" s="318"/>
      <c r="MJE4" s="318"/>
      <c r="MJF4" s="318"/>
      <c r="MJG4" s="318"/>
      <c r="MJH4" s="318"/>
      <c r="MJI4" s="318"/>
      <c r="MJJ4" s="318"/>
      <c r="MJK4" s="318"/>
      <c r="MJL4" s="318"/>
      <c r="MJM4" s="318"/>
      <c r="MJN4" s="318"/>
      <c r="MJO4" s="318"/>
      <c r="MJP4" s="318"/>
      <c r="MJQ4" s="318"/>
      <c r="MJR4" s="318"/>
      <c r="MJS4" s="318"/>
      <c r="MJT4" s="318"/>
      <c r="MJU4" s="318"/>
      <c r="MJV4" s="318"/>
      <c r="MJW4" s="318"/>
      <c r="MJX4" s="318"/>
      <c r="MJY4" s="318"/>
      <c r="MJZ4" s="318"/>
      <c r="MKA4" s="318"/>
      <c r="MKB4" s="318"/>
      <c r="MKC4" s="318"/>
      <c r="MKD4" s="318"/>
      <c r="MKE4" s="318"/>
      <c r="MKF4" s="318"/>
      <c r="MKG4" s="318"/>
      <c r="MKH4" s="318"/>
      <c r="MKI4" s="318"/>
      <c r="MKJ4" s="318"/>
      <c r="MKK4" s="318"/>
      <c r="MKL4" s="318"/>
      <c r="MKM4" s="318"/>
      <c r="MKN4" s="318"/>
      <c r="MKO4" s="318"/>
      <c r="MKP4" s="318"/>
      <c r="MKQ4" s="318"/>
      <c r="MKR4" s="318"/>
      <c r="MKS4" s="318"/>
      <c r="MKT4" s="318"/>
      <c r="MKU4" s="318"/>
      <c r="MKV4" s="318"/>
      <c r="MKW4" s="318"/>
      <c r="MKX4" s="318"/>
      <c r="MKY4" s="318"/>
      <c r="MKZ4" s="318"/>
      <c r="MLA4" s="318"/>
      <c r="MLB4" s="318"/>
      <c r="MLC4" s="318"/>
      <c r="MLD4" s="318"/>
      <c r="MLE4" s="318"/>
      <c r="MLF4" s="318"/>
      <c r="MLG4" s="318"/>
      <c r="MLH4" s="318"/>
      <c r="MLI4" s="318"/>
      <c r="MLJ4" s="318"/>
      <c r="MLK4" s="318"/>
      <c r="MLL4" s="318"/>
      <c r="MLM4" s="318"/>
      <c r="MLN4" s="318"/>
      <c r="MLO4" s="318"/>
      <c r="MLP4" s="318"/>
      <c r="MLQ4" s="318"/>
      <c r="MLR4" s="318"/>
      <c r="MLS4" s="318"/>
      <c r="MLT4" s="318"/>
      <c r="MLU4" s="318"/>
      <c r="MLV4" s="318"/>
      <c r="MLW4" s="318"/>
      <c r="MLX4" s="318"/>
      <c r="MLY4" s="318"/>
      <c r="MLZ4" s="318"/>
      <c r="MMA4" s="318"/>
      <c r="MMB4" s="318"/>
      <c r="MMC4" s="318"/>
      <c r="MMD4" s="318"/>
      <c r="MME4" s="318"/>
      <c r="MMF4" s="318"/>
      <c r="MMG4" s="318"/>
      <c r="MMH4" s="318"/>
      <c r="MMI4" s="318"/>
      <c r="MMJ4" s="318"/>
      <c r="MMK4" s="318"/>
      <c r="MML4" s="318"/>
      <c r="MMM4" s="318"/>
      <c r="MMN4" s="318"/>
      <c r="MMO4" s="318"/>
      <c r="MMP4" s="318"/>
      <c r="MMQ4" s="318"/>
      <c r="MMR4" s="318"/>
      <c r="MMS4" s="318"/>
      <c r="MMT4" s="318"/>
      <c r="MMU4" s="318"/>
      <c r="MMV4" s="318"/>
      <c r="MMW4" s="318"/>
      <c r="MMX4" s="318"/>
      <c r="MMY4" s="318"/>
      <c r="MMZ4" s="318"/>
      <c r="MNA4" s="318"/>
      <c r="MNB4" s="318"/>
      <c r="MNC4" s="318"/>
      <c r="MND4" s="318"/>
      <c r="MNE4" s="318"/>
      <c r="MNF4" s="318"/>
      <c r="MNG4" s="318"/>
      <c r="MNH4" s="318"/>
      <c r="MNI4" s="318"/>
      <c r="MNJ4" s="318"/>
      <c r="MNK4" s="318"/>
      <c r="MNL4" s="318"/>
      <c r="MNM4" s="318"/>
      <c r="MNN4" s="318"/>
      <c r="MNO4" s="318"/>
      <c r="MNP4" s="318"/>
      <c r="MNQ4" s="318"/>
      <c r="MNR4" s="318"/>
      <c r="MNS4" s="318"/>
      <c r="MNT4" s="318"/>
      <c r="MNU4" s="318"/>
      <c r="MNV4" s="318"/>
      <c r="MNW4" s="318"/>
      <c r="MNX4" s="318"/>
      <c r="MNY4" s="318"/>
      <c r="MNZ4" s="318"/>
      <c r="MOA4" s="318"/>
      <c r="MOB4" s="318"/>
      <c r="MOC4" s="318"/>
      <c r="MOD4" s="318"/>
      <c r="MOE4" s="318"/>
      <c r="MOF4" s="318"/>
      <c r="MOG4" s="318"/>
      <c r="MOH4" s="318"/>
      <c r="MOI4" s="318"/>
      <c r="MOJ4" s="318"/>
      <c r="MOK4" s="318"/>
      <c r="MOL4" s="318"/>
      <c r="MOM4" s="318"/>
      <c r="MON4" s="318"/>
      <c r="MOO4" s="318"/>
      <c r="MOP4" s="318"/>
      <c r="MOQ4" s="318"/>
      <c r="MOR4" s="318"/>
      <c r="MOS4" s="318"/>
      <c r="MOT4" s="318"/>
      <c r="MOU4" s="318"/>
      <c r="MOV4" s="318"/>
      <c r="MOW4" s="318"/>
      <c r="MOX4" s="318"/>
      <c r="MOY4" s="318"/>
      <c r="MOZ4" s="318"/>
      <c r="MPA4" s="318"/>
      <c r="MPB4" s="318"/>
      <c r="MPC4" s="318"/>
      <c r="MPD4" s="318"/>
      <c r="MPE4" s="318"/>
      <c r="MPF4" s="318"/>
      <c r="MPG4" s="318"/>
      <c r="MPH4" s="318"/>
      <c r="MPI4" s="318"/>
      <c r="MPJ4" s="318"/>
      <c r="MPK4" s="318"/>
      <c r="MPL4" s="318"/>
      <c r="MPM4" s="318"/>
      <c r="MPN4" s="318"/>
      <c r="MPO4" s="318"/>
      <c r="MPP4" s="318"/>
      <c r="MPQ4" s="318"/>
      <c r="MPR4" s="318"/>
      <c r="MPS4" s="318"/>
      <c r="MPT4" s="318"/>
      <c r="MPU4" s="318"/>
      <c r="MPV4" s="318"/>
      <c r="MPW4" s="318"/>
      <c r="MPX4" s="318"/>
      <c r="MPY4" s="318"/>
      <c r="MPZ4" s="318"/>
      <c r="MQA4" s="318"/>
      <c r="MQB4" s="318"/>
      <c r="MQC4" s="318"/>
      <c r="MQD4" s="318"/>
      <c r="MQE4" s="318"/>
      <c r="MQF4" s="318"/>
      <c r="MQG4" s="318"/>
      <c r="MQH4" s="318"/>
      <c r="MQI4" s="318"/>
      <c r="MQJ4" s="318"/>
      <c r="MQK4" s="318"/>
      <c r="MQL4" s="318"/>
      <c r="MQM4" s="318"/>
      <c r="MQN4" s="318"/>
      <c r="MQO4" s="318"/>
      <c r="MQP4" s="318"/>
      <c r="MQQ4" s="318"/>
      <c r="MQR4" s="318"/>
      <c r="MQS4" s="318"/>
      <c r="MQT4" s="318"/>
      <c r="MQU4" s="318"/>
      <c r="MQV4" s="318"/>
      <c r="MQW4" s="318"/>
      <c r="MQX4" s="318"/>
      <c r="MQY4" s="318"/>
      <c r="MQZ4" s="318"/>
      <c r="MRA4" s="318"/>
      <c r="MRB4" s="318"/>
      <c r="MRC4" s="318"/>
      <c r="MRD4" s="318"/>
      <c r="MRE4" s="318"/>
      <c r="MRF4" s="318"/>
      <c r="MRG4" s="318"/>
      <c r="MRH4" s="318"/>
      <c r="MRI4" s="318"/>
      <c r="MRJ4" s="318"/>
      <c r="MRK4" s="318"/>
      <c r="MRL4" s="318"/>
      <c r="MRM4" s="318"/>
      <c r="MRN4" s="318"/>
      <c r="MRO4" s="318"/>
      <c r="MRP4" s="318"/>
      <c r="MRQ4" s="318"/>
      <c r="MRR4" s="318"/>
      <c r="MRS4" s="318"/>
      <c r="MRT4" s="318"/>
      <c r="MRU4" s="318"/>
      <c r="MRV4" s="318"/>
      <c r="MRW4" s="318"/>
      <c r="MRX4" s="318"/>
      <c r="MRY4" s="318"/>
      <c r="MRZ4" s="318"/>
      <c r="MSA4" s="318"/>
      <c r="MSB4" s="318"/>
      <c r="MSC4" s="318"/>
      <c r="MSD4" s="318"/>
      <c r="MSE4" s="318"/>
      <c r="MSF4" s="318"/>
      <c r="MSG4" s="318"/>
      <c r="MSH4" s="318"/>
      <c r="MSI4" s="318"/>
      <c r="MSJ4" s="318"/>
      <c r="MSK4" s="318"/>
      <c r="MSL4" s="318"/>
      <c r="MSM4" s="318"/>
      <c r="MSN4" s="318"/>
      <c r="MSO4" s="318"/>
      <c r="MSP4" s="318"/>
      <c r="MSQ4" s="318"/>
      <c r="MSR4" s="318"/>
      <c r="MSS4" s="318"/>
      <c r="MST4" s="318"/>
      <c r="MSU4" s="318"/>
      <c r="MSV4" s="318"/>
      <c r="MSW4" s="318"/>
      <c r="MSX4" s="318"/>
      <c r="MSY4" s="318"/>
      <c r="MSZ4" s="318"/>
      <c r="MTA4" s="318"/>
      <c r="MTB4" s="318"/>
      <c r="MTC4" s="318"/>
      <c r="MTD4" s="318"/>
      <c r="MTE4" s="318"/>
      <c r="MTF4" s="318"/>
      <c r="MTG4" s="318"/>
      <c r="MTH4" s="318"/>
      <c r="MTI4" s="318"/>
      <c r="MTJ4" s="318"/>
      <c r="MTK4" s="318"/>
      <c r="MTL4" s="318"/>
      <c r="MTM4" s="318"/>
      <c r="MTN4" s="318"/>
      <c r="MTO4" s="318"/>
      <c r="MTP4" s="318"/>
      <c r="MTQ4" s="318"/>
      <c r="MTR4" s="318"/>
      <c r="MTS4" s="318"/>
      <c r="MTT4" s="318"/>
      <c r="MTU4" s="318"/>
      <c r="MTV4" s="318"/>
      <c r="MTW4" s="318"/>
      <c r="MTX4" s="318"/>
      <c r="MTY4" s="318"/>
      <c r="MTZ4" s="318"/>
      <c r="MUA4" s="318"/>
      <c r="MUB4" s="318"/>
      <c r="MUC4" s="318"/>
      <c r="MUD4" s="318"/>
      <c r="MUE4" s="318"/>
      <c r="MUF4" s="318"/>
      <c r="MUG4" s="318"/>
      <c r="MUH4" s="318"/>
      <c r="MUI4" s="318"/>
      <c r="MUJ4" s="318"/>
      <c r="MUK4" s="318"/>
      <c r="MUL4" s="318"/>
      <c r="MUM4" s="318"/>
      <c r="MUN4" s="318"/>
      <c r="MUO4" s="318"/>
      <c r="MUP4" s="318"/>
      <c r="MUQ4" s="318"/>
      <c r="MUR4" s="318"/>
      <c r="MUS4" s="318"/>
      <c r="MUT4" s="318"/>
      <c r="MUU4" s="318"/>
      <c r="MUV4" s="318"/>
      <c r="MUW4" s="318"/>
      <c r="MUX4" s="318"/>
      <c r="MUY4" s="318"/>
      <c r="MUZ4" s="318"/>
      <c r="MVA4" s="318"/>
      <c r="MVB4" s="318"/>
      <c r="MVC4" s="318"/>
      <c r="MVD4" s="318"/>
      <c r="MVE4" s="318"/>
      <c r="MVF4" s="318"/>
      <c r="MVG4" s="318"/>
      <c r="MVH4" s="318"/>
      <c r="MVI4" s="318"/>
      <c r="MVJ4" s="318"/>
      <c r="MVK4" s="318"/>
      <c r="MVL4" s="318"/>
      <c r="MVM4" s="318"/>
      <c r="MVN4" s="318"/>
      <c r="MVO4" s="318"/>
      <c r="MVP4" s="318"/>
      <c r="MVQ4" s="318"/>
      <c r="MVR4" s="318"/>
      <c r="MVS4" s="318"/>
      <c r="MVT4" s="318"/>
      <c r="MVU4" s="318"/>
      <c r="MVV4" s="318"/>
      <c r="MVW4" s="318"/>
      <c r="MVX4" s="318"/>
      <c r="MVY4" s="318"/>
      <c r="MVZ4" s="318"/>
      <c r="MWA4" s="318"/>
      <c r="MWB4" s="318"/>
      <c r="MWC4" s="318"/>
      <c r="MWD4" s="318"/>
      <c r="MWE4" s="318"/>
      <c r="MWF4" s="318"/>
      <c r="MWG4" s="318"/>
      <c r="MWH4" s="318"/>
      <c r="MWI4" s="318"/>
      <c r="MWJ4" s="318"/>
      <c r="MWK4" s="318"/>
      <c r="MWL4" s="318"/>
      <c r="MWM4" s="318"/>
      <c r="MWN4" s="318"/>
      <c r="MWO4" s="318"/>
      <c r="MWP4" s="318"/>
      <c r="MWQ4" s="318"/>
      <c r="MWR4" s="318"/>
      <c r="MWS4" s="318"/>
      <c r="MWT4" s="318"/>
      <c r="MWU4" s="318"/>
      <c r="MWV4" s="318"/>
      <c r="MWW4" s="318"/>
      <c r="MWX4" s="318"/>
      <c r="MWY4" s="318"/>
      <c r="MWZ4" s="318"/>
      <c r="MXA4" s="318"/>
      <c r="MXB4" s="318"/>
      <c r="MXC4" s="318"/>
      <c r="MXD4" s="318"/>
      <c r="MXE4" s="318"/>
      <c r="MXF4" s="318"/>
      <c r="MXG4" s="318"/>
      <c r="MXH4" s="318"/>
      <c r="MXI4" s="318"/>
      <c r="MXJ4" s="318"/>
      <c r="MXK4" s="318"/>
      <c r="MXL4" s="318"/>
      <c r="MXM4" s="318"/>
      <c r="MXN4" s="318"/>
      <c r="MXO4" s="318"/>
      <c r="MXP4" s="318"/>
      <c r="MXQ4" s="318"/>
      <c r="MXR4" s="318"/>
      <c r="MXS4" s="318"/>
      <c r="MXT4" s="318"/>
      <c r="MXU4" s="318"/>
      <c r="MXV4" s="318"/>
      <c r="MXW4" s="318"/>
      <c r="MXX4" s="318"/>
      <c r="MXY4" s="318"/>
      <c r="MXZ4" s="318"/>
      <c r="MYA4" s="318"/>
      <c r="MYB4" s="318"/>
      <c r="MYC4" s="318"/>
      <c r="MYD4" s="318"/>
      <c r="MYE4" s="318"/>
      <c r="MYF4" s="318"/>
      <c r="MYG4" s="318"/>
      <c r="MYH4" s="318"/>
      <c r="MYI4" s="318"/>
      <c r="MYJ4" s="318"/>
      <c r="MYK4" s="318"/>
      <c r="MYL4" s="318"/>
      <c r="MYM4" s="318"/>
      <c r="MYN4" s="318"/>
      <c r="MYO4" s="318"/>
      <c r="MYP4" s="318"/>
      <c r="MYQ4" s="318"/>
      <c r="MYR4" s="318"/>
      <c r="MYS4" s="318"/>
      <c r="MYT4" s="318"/>
      <c r="MYU4" s="318"/>
      <c r="MYV4" s="318"/>
      <c r="MYW4" s="318"/>
      <c r="MYX4" s="318"/>
      <c r="MYY4" s="318"/>
      <c r="MYZ4" s="318"/>
      <c r="MZA4" s="318"/>
      <c r="MZB4" s="318"/>
      <c r="MZC4" s="318"/>
      <c r="MZD4" s="318"/>
      <c r="MZE4" s="318"/>
      <c r="MZF4" s="318"/>
      <c r="MZG4" s="318"/>
      <c r="MZH4" s="318"/>
      <c r="MZI4" s="318"/>
      <c r="MZJ4" s="318"/>
      <c r="MZK4" s="318"/>
      <c r="MZL4" s="318"/>
      <c r="MZM4" s="318"/>
      <c r="MZN4" s="318"/>
      <c r="MZO4" s="318"/>
      <c r="MZP4" s="318"/>
      <c r="MZQ4" s="318"/>
      <c r="MZR4" s="318"/>
      <c r="MZS4" s="318"/>
      <c r="MZT4" s="318"/>
      <c r="MZU4" s="318"/>
      <c r="MZV4" s="318"/>
      <c r="MZW4" s="318"/>
      <c r="MZX4" s="318"/>
      <c r="MZY4" s="318"/>
      <c r="MZZ4" s="318"/>
      <c r="NAA4" s="318"/>
      <c r="NAB4" s="318"/>
      <c r="NAC4" s="318"/>
      <c r="NAD4" s="318"/>
      <c r="NAE4" s="318"/>
      <c r="NAF4" s="318"/>
      <c r="NAG4" s="318"/>
      <c r="NAH4" s="318"/>
      <c r="NAI4" s="318"/>
      <c r="NAJ4" s="318"/>
      <c r="NAK4" s="318"/>
      <c r="NAL4" s="318"/>
      <c r="NAM4" s="318"/>
      <c r="NAN4" s="318"/>
      <c r="NAO4" s="318"/>
      <c r="NAP4" s="318"/>
      <c r="NAQ4" s="318"/>
      <c r="NAR4" s="318"/>
      <c r="NAS4" s="318"/>
      <c r="NAT4" s="318"/>
      <c r="NAU4" s="318"/>
      <c r="NAV4" s="318"/>
      <c r="NAW4" s="318"/>
      <c r="NAX4" s="318"/>
      <c r="NAY4" s="318"/>
      <c r="NAZ4" s="318"/>
      <c r="NBA4" s="318"/>
      <c r="NBB4" s="318"/>
      <c r="NBC4" s="318"/>
      <c r="NBD4" s="318"/>
      <c r="NBE4" s="318"/>
      <c r="NBF4" s="318"/>
      <c r="NBG4" s="318"/>
      <c r="NBH4" s="318"/>
      <c r="NBI4" s="318"/>
      <c r="NBJ4" s="318"/>
      <c r="NBK4" s="318"/>
      <c r="NBL4" s="318"/>
      <c r="NBM4" s="318"/>
      <c r="NBN4" s="318"/>
      <c r="NBO4" s="318"/>
      <c r="NBP4" s="318"/>
      <c r="NBQ4" s="318"/>
      <c r="NBR4" s="318"/>
      <c r="NBS4" s="318"/>
      <c r="NBT4" s="318"/>
      <c r="NBU4" s="318"/>
      <c r="NBV4" s="318"/>
      <c r="NBW4" s="318"/>
      <c r="NBX4" s="318"/>
      <c r="NBY4" s="318"/>
      <c r="NBZ4" s="318"/>
      <c r="NCA4" s="318"/>
      <c r="NCB4" s="318"/>
      <c r="NCC4" s="318"/>
      <c r="NCD4" s="318"/>
      <c r="NCE4" s="318"/>
      <c r="NCF4" s="318"/>
      <c r="NCG4" s="318"/>
      <c r="NCH4" s="318"/>
      <c r="NCI4" s="318"/>
      <c r="NCJ4" s="318"/>
      <c r="NCK4" s="318"/>
      <c r="NCL4" s="318"/>
      <c r="NCM4" s="318"/>
      <c r="NCN4" s="318"/>
      <c r="NCO4" s="318"/>
      <c r="NCP4" s="318"/>
      <c r="NCQ4" s="318"/>
      <c r="NCR4" s="318"/>
      <c r="NCS4" s="318"/>
      <c r="NCT4" s="318"/>
      <c r="NCU4" s="318"/>
      <c r="NCV4" s="318"/>
      <c r="NCW4" s="318"/>
      <c r="NCX4" s="318"/>
      <c r="NCY4" s="318"/>
      <c r="NCZ4" s="318"/>
      <c r="NDA4" s="318"/>
      <c r="NDB4" s="318"/>
      <c r="NDC4" s="318"/>
      <c r="NDD4" s="318"/>
      <c r="NDE4" s="318"/>
      <c r="NDF4" s="318"/>
      <c r="NDG4" s="318"/>
      <c r="NDH4" s="318"/>
      <c r="NDI4" s="318"/>
      <c r="NDJ4" s="318"/>
      <c r="NDK4" s="318"/>
      <c r="NDL4" s="318"/>
      <c r="NDM4" s="318"/>
      <c r="NDN4" s="318"/>
      <c r="NDO4" s="318"/>
      <c r="NDP4" s="318"/>
      <c r="NDQ4" s="318"/>
      <c r="NDR4" s="318"/>
      <c r="NDS4" s="318"/>
      <c r="NDT4" s="318"/>
      <c r="NDU4" s="318"/>
      <c r="NDV4" s="318"/>
      <c r="NDW4" s="318"/>
      <c r="NDX4" s="318"/>
      <c r="NDY4" s="318"/>
      <c r="NDZ4" s="318"/>
      <c r="NEA4" s="318"/>
      <c r="NEB4" s="318"/>
      <c r="NEC4" s="318"/>
      <c r="NED4" s="318"/>
      <c r="NEE4" s="318"/>
      <c r="NEF4" s="318"/>
      <c r="NEG4" s="318"/>
      <c r="NEH4" s="318"/>
      <c r="NEI4" s="318"/>
      <c r="NEJ4" s="318"/>
      <c r="NEK4" s="318"/>
      <c r="NEL4" s="318"/>
      <c r="NEM4" s="318"/>
      <c r="NEN4" s="318"/>
      <c r="NEO4" s="318"/>
      <c r="NEP4" s="318"/>
      <c r="NEQ4" s="318"/>
      <c r="NER4" s="318"/>
      <c r="NES4" s="318"/>
      <c r="NET4" s="318"/>
      <c r="NEU4" s="318"/>
      <c r="NEV4" s="318"/>
      <c r="NEW4" s="318"/>
      <c r="NEX4" s="318"/>
      <c r="NEY4" s="318"/>
      <c r="NEZ4" s="318"/>
      <c r="NFA4" s="318"/>
      <c r="NFB4" s="318"/>
      <c r="NFC4" s="318"/>
      <c r="NFD4" s="318"/>
      <c r="NFE4" s="318"/>
      <c r="NFF4" s="318"/>
      <c r="NFG4" s="318"/>
      <c r="NFH4" s="318"/>
      <c r="NFI4" s="318"/>
      <c r="NFJ4" s="318"/>
      <c r="NFK4" s="318"/>
      <c r="NFL4" s="318"/>
      <c r="NFM4" s="318"/>
      <c r="NFN4" s="318"/>
      <c r="NFO4" s="318"/>
      <c r="NFP4" s="318"/>
      <c r="NFQ4" s="318"/>
      <c r="NFR4" s="318"/>
      <c r="NFS4" s="318"/>
      <c r="NFT4" s="318"/>
      <c r="NFU4" s="318"/>
      <c r="NFV4" s="318"/>
      <c r="NFW4" s="318"/>
      <c r="NFX4" s="318"/>
      <c r="NFY4" s="318"/>
      <c r="NFZ4" s="318"/>
      <c r="NGA4" s="318"/>
      <c r="NGB4" s="318"/>
      <c r="NGC4" s="318"/>
      <c r="NGD4" s="318"/>
      <c r="NGE4" s="318"/>
      <c r="NGF4" s="318"/>
      <c r="NGG4" s="318"/>
      <c r="NGH4" s="318"/>
      <c r="NGI4" s="318"/>
      <c r="NGJ4" s="318"/>
      <c r="NGK4" s="318"/>
      <c r="NGL4" s="318"/>
      <c r="NGM4" s="318"/>
      <c r="NGN4" s="318"/>
      <c r="NGO4" s="318"/>
      <c r="NGP4" s="318"/>
      <c r="NGQ4" s="318"/>
      <c r="NGR4" s="318"/>
      <c r="NGS4" s="318"/>
      <c r="NGT4" s="318"/>
      <c r="NGU4" s="318"/>
      <c r="NGV4" s="318"/>
      <c r="NGW4" s="318"/>
      <c r="NGX4" s="318"/>
      <c r="NGY4" s="318"/>
      <c r="NGZ4" s="318"/>
      <c r="NHA4" s="318"/>
      <c r="NHB4" s="318"/>
      <c r="NHC4" s="318"/>
      <c r="NHD4" s="318"/>
      <c r="NHE4" s="318"/>
      <c r="NHF4" s="318"/>
      <c r="NHG4" s="318"/>
      <c r="NHH4" s="318"/>
      <c r="NHI4" s="318"/>
      <c r="NHJ4" s="318"/>
      <c r="NHK4" s="318"/>
      <c r="NHL4" s="318"/>
      <c r="NHM4" s="318"/>
      <c r="NHN4" s="318"/>
      <c r="NHO4" s="318"/>
      <c r="NHP4" s="318"/>
      <c r="NHQ4" s="318"/>
      <c r="NHR4" s="318"/>
      <c r="NHS4" s="318"/>
      <c r="NHT4" s="318"/>
      <c r="NHU4" s="318"/>
      <c r="NHV4" s="318"/>
      <c r="NHW4" s="318"/>
      <c r="NHX4" s="318"/>
      <c r="NHY4" s="318"/>
      <c r="NHZ4" s="318"/>
      <c r="NIA4" s="318"/>
      <c r="NIB4" s="318"/>
      <c r="NIC4" s="318"/>
      <c r="NID4" s="318"/>
      <c r="NIE4" s="318"/>
      <c r="NIF4" s="318"/>
      <c r="NIG4" s="318"/>
      <c r="NIH4" s="318"/>
      <c r="NII4" s="318"/>
      <c r="NIJ4" s="318"/>
      <c r="NIK4" s="318"/>
      <c r="NIL4" s="318"/>
      <c r="NIM4" s="318"/>
      <c r="NIN4" s="318"/>
      <c r="NIO4" s="318"/>
      <c r="NIP4" s="318"/>
      <c r="NIQ4" s="318"/>
      <c r="NIR4" s="318"/>
      <c r="NIS4" s="318"/>
      <c r="NIT4" s="318"/>
      <c r="NIU4" s="318"/>
      <c r="NIV4" s="318"/>
      <c r="NIW4" s="318"/>
      <c r="NIX4" s="318"/>
      <c r="NIY4" s="318"/>
      <c r="NIZ4" s="318"/>
      <c r="NJA4" s="318"/>
      <c r="NJB4" s="318"/>
      <c r="NJC4" s="318"/>
      <c r="NJD4" s="318"/>
      <c r="NJE4" s="318"/>
      <c r="NJF4" s="318"/>
      <c r="NJG4" s="318"/>
      <c r="NJH4" s="318"/>
      <c r="NJI4" s="318"/>
      <c r="NJJ4" s="318"/>
      <c r="NJK4" s="318"/>
      <c r="NJL4" s="318"/>
      <c r="NJM4" s="318"/>
      <c r="NJN4" s="318"/>
      <c r="NJO4" s="318"/>
      <c r="NJP4" s="318"/>
      <c r="NJQ4" s="318"/>
      <c r="NJR4" s="318"/>
      <c r="NJS4" s="318"/>
      <c r="NJT4" s="318"/>
      <c r="NJU4" s="318"/>
      <c r="NJV4" s="318"/>
      <c r="NJW4" s="318"/>
      <c r="NJX4" s="318"/>
      <c r="NJY4" s="318"/>
      <c r="NJZ4" s="318"/>
      <c r="NKA4" s="318"/>
      <c r="NKB4" s="318"/>
      <c r="NKC4" s="318"/>
      <c r="NKD4" s="318"/>
      <c r="NKE4" s="318"/>
      <c r="NKF4" s="318"/>
      <c r="NKG4" s="318"/>
      <c r="NKH4" s="318"/>
      <c r="NKI4" s="318"/>
      <c r="NKJ4" s="318"/>
      <c r="NKK4" s="318"/>
      <c r="NKL4" s="318"/>
      <c r="NKM4" s="318"/>
      <c r="NKN4" s="318"/>
      <c r="NKO4" s="318"/>
      <c r="NKP4" s="318"/>
      <c r="NKQ4" s="318"/>
      <c r="NKR4" s="318"/>
      <c r="NKS4" s="318"/>
      <c r="NKT4" s="318"/>
      <c r="NKU4" s="318"/>
      <c r="NKV4" s="318"/>
      <c r="NKW4" s="318"/>
      <c r="NKX4" s="318"/>
      <c r="NKY4" s="318"/>
      <c r="NKZ4" s="318"/>
      <c r="NLA4" s="318"/>
      <c r="NLB4" s="318"/>
      <c r="NLC4" s="318"/>
      <c r="NLD4" s="318"/>
      <c r="NLE4" s="318"/>
      <c r="NLF4" s="318"/>
      <c r="NLG4" s="318"/>
      <c r="NLH4" s="318"/>
      <c r="NLI4" s="318"/>
      <c r="NLJ4" s="318"/>
      <c r="NLK4" s="318"/>
      <c r="NLL4" s="318"/>
      <c r="NLM4" s="318"/>
      <c r="NLN4" s="318"/>
      <c r="NLO4" s="318"/>
      <c r="NLP4" s="318"/>
      <c r="NLQ4" s="318"/>
      <c r="NLR4" s="318"/>
      <c r="NLS4" s="318"/>
      <c r="NLT4" s="318"/>
      <c r="NLU4" s="318"/>
      <c r="NLV4" s="318"/>
      <c r="NLW4" s="318"/>
      <c r="NLX4" s="318"/>
      <c r="NLY4" s="318"/>
      <c r="NLZ4" s="318"/>
      <c r="NMA4" s="318"/>
      <c r="NMB4" s="318"/>
      <c r="NMC4" s="318"/>
      <c r="NMD4" s="318"/>
      <c r="NME4" s="318"/>
      <c r="NMF4" s="318"/>
      <c r="NMG4" s="318"/>
      <c r="NMH4" s="318"/>
      <c r="NMI4" s="318"/>
      <c r="NMJ4" s="318"/>
      <c r="NMK4" s="318"/>
      <c r="NML4" s="318"/>
      <c r="NMM4" s="318"/>
      <c r="NMN4" s="318"/>
      <c r="NMO4" s="318"/>
      <c r="NMP4" s="318"/>
      <c r="NMQ4" s="318"/>
      <c r="NMR4" s="318"/>
      <c r="NMS4" s="318"/>
      <c r="NMT4" s="318"/>
      <c r="NMU4" s="318"/>
      <c r="NMV4" s="318"/>
      <c r="NMW4" s="318"/>
      <c r="NMX4" s="318"/>
      <c r="NMY4" s="318"/>
      <c r="NMZ4" s="318"/>
      <c r="NNA4" s="318"/>
      <c r="NNB4" s="318"/>
      <c r="NNC4" s="318"/>
      <c r="NND4" s="318"/>
      <c r="NNE4" s="318"/>
      <c r="NNF4" s="318"/>
      <c r="NNG4" s="318"/>
      <c r="NNH4" s="318"/>
      <c r="NNI4" s="318"/>
      <c r="NNJ4" s="318"/>
      <c r="NNK4" s="318"/>
      <c r="NNL4" s="318"/>
      <c r="NNM4" s="318"/>
      <c r="NNN4" s="318"/>
      <c r="NNO4" s="318"/>
      <c r="NNP4" s="318"/>
      <c r="NNQ4" s="318"/>
      <c r="NNR4" s="318"/>
      <c r="NNS4" s="318"/>
      <c r="NNT4" s="318"/>
      <c r="NNU4" s="318"/>
      <c r="NNV4" s="318"/>
      <c r="NNW4" s="318"/>
      <c r="NNX4" s="318"/>
      <c r="NNY4" s="318"/>
      <c r="NNZ4" s="318"/>
      <c r="NOA4" s="318"/>
      <c r="NOB4" s="318"/>
      <c r="NOC4" s="318"/>
      <c r="NOD4" s="318"/>
      <c r="NOE4" s="318"/>
      <c r="NOF4" s="318"/>
      <c r="NOG4" s="318"/>
      <c r="NOH4" s="318"/>
      <c r="NOI4" s="318"/>
      <c r="NOJ4" s="318"/>
      <c r="NOK4" s="318"/>
      <c r="NOL4" s="318"/>
      <c r="NOM4" s="318"/>
      <c r="NON4" s="318"/>
      <c r="NOO4" s="318"/>
      <c r="NOP4" s="318"/>
      <c r="NOQ4" s="318"/>
      <c r="NOR4" s="318"/>
      <c r="NOS4" s="318"/>
      <c r="NOT4" s="318"/>
      <c r="NOU4" s="318"/>
      <c r="NOV4" s="318"/>
      <c r="NOW4" s="318"/>
      <c r="NOX4" s="318"/>
      <c r="NOY4" s="318"/>
      <c r="NOZ4" s="318"/>
      <c r="NPA4" s="318"/>
      <c r="NPB4" s="318"/>
      <c r="NPC4" s="318"/>
      <c r="NPD4" s="318"/>
      <c r="NPE4" s="318"/>
      <c r="NPF4" s="318"/>
      <c r="NPG4" s="318"/>
      <c r="NPH4" s="318"/>
      <c r="NPI4" s="318"/>
      <c r="NPJ4" s="318"/>
      <c r="NPK4" s="318"/>
      <c r="NPL4" s="318"/>
      <c r="NPM4" s="318"/>
      <c r="NPN4" s="318"/>
      <c r="NPO4" s="318"/>
      <c r="NPP4" s="318"/>
      <c r="NPQ4" s="318"/>
      <c r="NPR4" s="318"/>
      <c r="NPS4" s="318"/>
      <c r="NPT4" s="318"/>
      <c r="NPU4" s="318"/>
      <c r="NPV4" s="318"/>
      <c r="NPW4" s="318"/>
      <c r="NPX4" s="318"/>
      <c r="NPY4" s="318"/>
      <c r="NPZ4" s="318"/>
      <c r="NQA4" s="318"/>
      <c r="NQB4" s="318"/>
      <c r="NQC4" s="318"/>
      <c r="NQD4" s="318"/>
      <c r="NQE4" s="318"/>
      <c r="NQF4" s="318"/>
      <c r="NQG4" s="318"/>
      <c r="NQH4" s="318"/>
      <c r="NQI4" s="318"/>
      <c r="NQJ4" s="318"/>
      <c r="NQK4" s="318"/>
      <c r="NQL4" s="318"/>
      <c r="NQM4" s="318"/>
      <c r="NQN4" s="318"/>
      <c r="NQO4" s="318"/>
      <c r="NQP4" s="318"/>
      <c r="NQQ4" s="318"/>
      <c r="NQR4" s="318"/>
      <c r="NQS4" s="318"/>
      <c r="NQT4" s="318"/>
      <c r="NQU4" s="318"/>
      <c r="NQV4" s="318"/>
      <c r="NQW4" s="318"/>
      <c r="NQX4" s="318"/>
      <c r="NQY4" s="318"/>
      <c r="NQZ4" s="318"/>
      <c r="NRA4" s="318"/>
      <c r="NRB4" s="318"/>
      <c r="NRC4" s="318"/>
      <c r="NRD4" s="318"/>
      <c r="NRE4" s="318"/>
      <c r="NRF4" s="318"/>
      <c r="NRG4" s="318"/>
      <c r="NRH4" s="318"/>
      <c r="NRI4" s="318"/>
      <c r="NRJ4" s="318"/>
      <c r="NRK4" s="318"/>
      <c r="NRL4" s="318"/>
      <c r="NRM4" s="318"/>
      <c r="NRN4" s="318"/>
      <c r="NRO4" s="318"/>
      <c r="NRP4" s="318"/>
      <c r="NRQ4" s="318"/>
      <c r="NRR4" s="318"/>
      <c r="NRS4" s="318"/>
      <c r="NRT4" s="318"/>
      <c r="NRU4" s="318"/>
      <c r="NRV4" s="318"/>
      <c r="NRW4" s="318"/>
      <c r="NRX4" s="318"/>
      <c r="NRY4" s="318"/>
      <c r="NRZ4" s="318"/>
      <c r="NSA4" s="318"/>
      <c r="NSB4" s="318"/>
      <c r="NSC4" s="318"/>
      <c r="NSD4" s="318"/>
      <c r="NSE4" s="318"/>
      <c r="NSF4" s="318"/>
      <c r="NSG4" s="318"/>
      <c r="NSH4" s="318"/>
      <c r="NSI4" s="318"/>
      <c r="NSJ4" s="318"/>
      <c r="NSK4" s="318"/>
      <c r="NSL4" s="318"/>
      <c r="NSM4" s="318"/>
      <c r="NSN4" s="318"/>
      <c r="NSO4" s="318"/>
      <c r="NSP4" s="318"/>
      <c r="NSQ4" s="318"/>
      <c r="NSR4" s="318"/>
      <c r="NSS4" s="318"/>
      <c r="NST4" s="318"/>
      <c r="NSU4" s="318"/>
      <c r="NSV4" s="318"/>
      <c r="NSW4" s="318"/>
      <c r="NSX4" s="318"/>
      <c r="NSY4" s="318"/>
      <c r="NSZ4" s="318"/>
      <c r="NTA4" s="318"/>
      <c r="NTB4" s="318"/>
      <c r="NTC4" s="318"/>
      <c r="NTD4" s="318"/>
      <c r="NTE4" s="318"/>
      <c r="NTF4" s="318"/>
      <c r="NTG4" s="318"/>
      <c r="NTH4" s="318"/>
      <c r="NTI4" s="318"/>
      <c r="NTJ4" s="318"/>
      <c r="NTK4" s="318"/>
      <c r="NTL4" s="318"/>
      <c r="NTM4" s="318"/>
      <c r="NTN4" s="318"/>
      <c r="NTO4" s="318"/>
      <c r="NTP4" s="318"/>
      <c r="NTQ4" s="318"/>
      <c r="NTR4" s="318"/>
      <c r="NTS4" s="318"/>
      <c r="NTT4" s="318"/>
      <c r="NTU4" s="318"/>
      <c r="NTV4" s="318"/>
      <c r="NTW4" s="318"/>
      <c r="NTX4" s="318"/>
      <c r="NTY4" s="318"/>
      <c r="NTZ4" s="318"/>
      <c r="NUA4" s="318"/>
      <c r="NUB4" s="318"/>
      <c r="NUC4" s="318"/>
      <c r="NUD4" s="318"/>
      <c r="NUE4" s="318"/>
      <c r="NUF4" s="318"/>
      <c r="NUG4" s="318"/>
      <c r="NUH4" s="318"/>
      <c r="NUI4" s="318"/>
      <c r="NUJ4" s="318"/>
      <c r="NUK4" s="318"/>
      <c r="NUL4" s="318"/>
      <c r="NUM4" s="318"/>
      <c r="NUN4" s="318"/>
      <c r="NUO4" s="318"/>
      <c r="NUP4" s="318"/>
      <c r="NUQ4" s="318"/>
      <c r="NUR4" s="318"/>
      <c r="NUS4" s="318"/>
      <c r="NUT4" s="318"/>
      <c r="NUU4" s="318"/>
      <c r="NUV4" s="318"/>
      <c r="NUW4" s="318"/>
      <c r="NUX4" s="318"/>
      <c r="NUY4" s="318"/>
      <c r="NUZ4" s="318"/>
      <c r="NVA4" s="318"/>
      <c r="NVB4" s="318"/>
      <c r="NVC4" s="318"/>
      <c r="NVD4" s="318"/>
      <c r="NVE4" s="318"/>
      <c r="NVF4" s="318"/>
      <c r="NVG4" s="318"/>
      <c r="NVH4" s="318"/>
      <c r="NVI4" s="318"/>
      <c r="NVJ4" s="318"/>
      <c r="NVK4" s="318"/>
      <c r="NVL4" s="318"/>
      <c r="NVM4" s="318"/>
      <c r="NVN4" s="318"/>
      <c r="NVO4" s="318"/>
      <c r="NVP4" s="318"/>
      <c r="NVQ4" s="318"/>
      <c r="NVR4" s="318"/>
      <c r="NVS4" s="318"/>
      <c r="NVT4" s="318"/>
      <c r="NVU4" s="318"/>
      <c r="NVV4" s="318"/>
      <c r="NVW4" s="318"/>
      <c r="NVX4" s="318"/>
      <c r="NVY4" s="318"/>
      <c r="NVZ4" s="318"/>
      <c r="NWA4" s="318"/>
      <c r="NWB4" s="318"/>
      <c r="NWC4" s="318"/>
      <c r="NWD4" s="318"/>
      <c r="NWE4" s="318"/>
      <c r="NWF4" s="318"/>
      <c r="NWG4" s="318"/>
      <c r="NWH4" s="318"/>
      <c r="NWI4" s="318"/>
      <c r="NWJ4" s="318"/>
      <c r="NWK4" s="318"/>
      <c r="NWL4" s="318"/>
      <c r="NWM4" s="318"/>
      <c r="NWN4" s="318"/>
      <c r="NWO4" s="318"/>
      <c r="NWP4" s="318"/>
      <c r="NWQ4" s="318"/>
      <c r="NWR4" s="318"/>
      <c r="NWS4" s="318"/>
      <c r="NWT4" s="318"/>
      <c r="NWU4" s="318"/>
      <c r="NWV4" s="318"/>
      <c r="NWW4" s="318"/>
      <c r="NWX4" s="318"/>
      <c r="NWY4" s="318"/>
      <c r="NWZ4" s="318"/>
      <c r="NXA4" s="318"/>
      <c r="NXB4" s="318"/>
      <c r="NXC4" s="318"/>
      <c r="NXD4" s="318"/>
      <c r="NXE4" s="318"/>
      <c r="NXF4" s="318"/>
      <c r="NXG4" s="318"/>
      <c r="NXH4" s="318"/>
      <c r="NXI4" s="318"/>
      <c r="NXJ4" s="318"/>
      <c r="NXK4" s="318"/>
      <c r="NXL4" s="318"/>
      <c r="NXM4" s="318"/>
      <c r="NXN4" s="318"/>
      <c r="NXO4" s="318"/>
      <c r="NXP4" s="318"/>
      <c r="NXQ4" s="318"/>
      <c r="NXR4" s="318"/>
      <c r="NXS4" s="318"/>
      <c r="NXT4" s="318"/>
      <c r="NXU4" s="318"/>
      <c r="NXV4" s="318"/>
      <c r="NXW4" s="318"/>
      <c r="NXX4" s="318"/>
      <c r="NXY4" s="318"/>
      <c r="NXZ4" s="318"/>
      <c r="NYA4" s="318"/>
      <c r="NYB4" s="318"/>
      <c r="NYC4" s="318"/>
      <c r="NYD4" s="318"/>
      <c r="NYE4" s="318"/>
      <c r="NYF4" s="318"/>
      <c r="NYG4" s="318"/>
      <c r="NYH4" s="318"/>
      <c r="NYI4" s="318"/>
      <c r="NYJ4" s="318"/>
      <c r="NYK4" s="318"/>
      <c r="NYL4" s="318"/>
      <c r="NYM4" s="318"/>
      <c r="NYN4" s="318"/>
      <c r="NYO4" s="318"/>
      <c r="NYP4" s="318"/>
      <c r="NYQ4" s="318"/>
      <c r="NYR4" s="318"/>
      <c r="NYS4" s="318"/>
      <c r="NYT4" s="318"/>
      <c r="NYU4" s="318"/>
      <c r="NYV4" s="318"/>
      <c r="NYW4" s="318"/>
      <c r="NYX4" s="318"/>
      <c r="NYY4" s="318"/>
      <c r="NYZ4" s="318"/>
      <c r="NZA4" s="318"/>
      <c r="NZB4" s="318"/>
      <c r="NZC4" s="318"/>
      <c r="NZD4" s="318"/>
      <c r="NZE4" s="318"/>
      <c r="NZF4" s="318"/>
      <c r="NZG4" s="318"/>
      <c r="NZH4" s="318"/>
      <c r="NZI4" s="318"/>
      <c r="NZJ4" s="318"/>
      <c r="NZK4" s="318"/>
      <c r="NZL4" s="318"/>
      <c r="NZM4" s="318"/>
      <c r="NZN4" s="318"/>
      <c r="NZO4" s="318"/>
      <c r="NZP4" s="318"/>
      <c r="NZQ4" s="318"/>
      <c r="NZR4" s="318"/>
      <c r="NZS4" s="318"/>
      <c r="NZT4" s="318"/>
      <c r="NZU4" s="318"/>
      <c r="NZV4" s="318"/>
      <c r="NZW4" s="318"/>
      <c r="NZX4" s="318"/>
      <c r="NZY4" s="318"/>
      <c r="NZZ4" s="318"/>
      <c r="OAA4" s="318"/>
      <c r="OAB4" s="318"/>
      <c r="OAC4" s="318"/>
      <c r="OAD4" s="318"/>
      <c r="OAE4" s="318"/>
      <c r="OAF4" s="318"/>
      <c r="OAG4" s="318"/>
      <c r="OAH4" s="318"/>
      <c r="OAI4" s="318"/>
      <c r="OAJ4" s="318"/>
      <c r="OAK4" s="318"/>
      <c r="OAL4" s="318"/>
      <c r="OAM4" s="318"/>
      <c r="OAN4" s="318"/>
      <c r="OAO4" s="318"/>
      <c r="OAP4" s="318"/>
      <c r="OAQ4" s="318"/>
      <c r="OAR4" s="318"/>
      <c r="OAS4" s="318"/>
      <c r="OAT4" s="318"/>
      <c r="OAU4" s="318"/>
      <c r="OAV4" s="318"/>
      <c r="OAW4" s="318"/>
      <c r="OAX4" s="318"/>
      <c r="OAY4" s="318"/>
      <c r="OAZ4" s="318"/>
      <c r="OBA4" s="318"/>
      <c r="OBB4" s="318"/>
      <c r="OBC4" s="318"/>
      <c r="OBD4" s="318"/>
      <c r="OBE4" s="318"/>
      <c r="OBF4" s="318"/>
      <c r="OBG4" s="318"/>
      <c r="OBH4" s="318"/>
      <c r="OBI4" s="318"/>
      <c r="OBJ4" s="318"/>
      <c r="OBK4" s="318"/>
      <c r="OBL4" s="318"/>
      <c r="OBM4" s="318"/>
      <c r="OBN4" s="318"/>
      <c r="OBO4" s="318"/>
      <c r="OBP4" s="318"/>
      <c r="OBQ4" s="318"/>
      <c r="OBR4" s="318"/>
      <c r="OBS4" s="318"/>
      <c r="OBT4" s="318"/>
      <c r="OBU4" s="318"/>
      <c r="OBV4" s="318"/>
      <c r="OBW4" s="318"/>
      <c r="OBX4" s="318"/>
      <c r="OBY4" s="318"/>
      <c r="OBZ4" s="318"/>
      <c r="OCA4" s="318"/>
      <c r="OCB4" s="318"/>
      <c r="OCC4" s="318"/>
      <c r="OCD4" s="318"/>
      <c r="OCE4" s="318"/>
      <c r="OCF4" s="318"/>
      <c r="OCG4" s="318"/>
      <c r="OCH4" s="318"/>
      <c r="OCI4" s="318"/>
      <c r="OCJ4" s="318"/>
      <c r="OCK4" s="318"/>
      <c r="OCL4" s="318"/>
      <c r="OCM4" s="318"/>
      <c r="OCN4" s="318"/>
      <c r="OCO4" s="318"/>
      <c r="OCP4" s="318"/>
      <c r="OCQ4" s="318"/>
      <c r="OCR4" s="318"/>
      <c r="OCS4" s="318"/>
      <c r="OCT4" s="318"/>
      <c r="OCU4" s="318"/>
      <c r="OCV4" s="318"/>
      <c r="OCW4" s="318"/>
      <c r="OCX4" s="318"/>
      <c r="OCY4" s="318"/>
      <c r="OCZ4" s="318"/>
      <c r="ODA4" s="318"/>
      <c r="ODB4" s="318"/>
      <c r="ODC4" s="318"/>
      <c r="ODD4" s="318"/>
      <c r="ODE4" s="318"/>
      <c r="ODF4" s="318"/>
      <c r="ODG4" s="318"/>
      <c r="ODH4" s="318"/>
      <c r="ODI4" s="318"/>
      <c r="ODJ4" s="318"/>
      <c r="ODK4" s="318"/>
      <c r="ODL4" s="318"/>
      <c r="ODM4" s="318"/>
      <c r="ODN4" s="318"/>
      <c r="ODO4" s="318"/>
      <c r="ODP4" s="318"/>
      <c r="ODQ4" s="318"/>
      <c r="ODR4" s="318"/>
      <c r="ODS4" s="318"/>
      <c r="ODT4" s="318"/>
      <c r="ODU4" s="318"/>
      <c r="ODV4" s="318"/>
      <c r="ODW4" s="318"/>
      <c r="ODX4" s="318"/>
      <c r="ODY4" s="318"/>
      <c r="ODZ4" s="318"/>
      <c r="OEA4" s="318"/>
      <c r="OEB4" s="318"/>
      <c r="OEC4" s="318"/>
      <c r="OED4" s="318"/>
      <c r="OEE4" s="318"/>
      <c r="OEF4" s="318"/>
      <c r="OEG4" s="318"/>
      <c r="OEH4" s="318"/>
      <c r="OEI4" s="318"/>
      <c r="OEJ4" s="318"/>
      <c r="OEK4" s="318"/>
      <c r="OEL4" s="318"/>
      <c r="OEM4" s="318"/>
      <c r="OEN4" s="318"/>
      <c r="OEO4" s="318"/>
      <c r="OEP4" s="318"/>
      <c r="OEQ4" s="318"/>
      <c r="OER4" s="318"/>
      <c r="OES4" s="318"/>
      <c r="OET4" s="318"/>
      <c r="OEU4" s="318"/>
      <c r="OEV4" s="318"/>
      <c r="OEW4" s="318"/>
      <c r="OEX4" s="318"/>
      <c r="OEY4" s="318"/>
      <c r="OEZ4" s="318"/>
      <c r="OFA4" s="318"/>
      <c r="OFB4" s="318"/>
      <c r="OFC4" s="318"/>
      <c r="OFD4" s="318"/>
      <c r="OFE4" s="318"/>
      <c r="OFF4" s="318"/>
      <c r="OFG4" s="318"/>
      <c r="OFH4" s="318"/>
      <c r="OFI4" s="318"/>
      <c r="OFJ4" s="318"/>
      <c r="OFK4" s="318"/>
      <c r="OFL4" s="318"/>
      <c r="OFM4" s="318"/>
      <c r="OFN4" s="318"/>
      <c r="OFO4" s="318"/>
      <c r="OFP4" s="318"/>
      <c r="OFQ4" s="318"/>
      <c r="OFR4" s="318"/>
      <c r="OFS4" s="318"/>
      <c r="OFT4" s="318"/>
      <c r="OFU4" s="318"/>
      <c r="OFV4" s="318"/>
      <c r="OFW4" s="318"/>
      <c r="OFX4" s="318"/>
      <c r="OFY4" s="318"/>
      <c r="OFZ4" s="318"/>
      <c r="OGA4" s="318"/>
      <c r="OGB4" s="318"/>
      <c r="OGC4" s="318"/>
      <c r="OGD4" s="318"/>
      <c r="OGE4" s="318"/>
      <c r="OGF4" s="318"/>
      <c r="OGG4" s="318"/>
      <c r="OGH4" s="318"/>
      <c r="OGI4" s="318"/>
      <c r="OGJ4" s="318"/>
      <c r="OGK4" s="318"/>
      <c r="OGL4" s="318"/>
      <c r="OGM4" s="318"/>
      <c r="OGN4" s="318"/>
      <c r="OGO4" s="318"/>
      <c r="OGP4" s="318"/>
      <c r="OGQ4" s="318"/>
      <c r="OGR4" s="318"/>
      <c r="OGS4" s="318"/>
      <c r="OGT4" s="318"/>
      <c r="OGU4" s="318"/>
      <c r="OGV4" s="318"/>
      <c r="OGW4" s="318"/>
      <c r="OGX4" s="318"/>
      <c r="OGY4" s="318"/>
      <c r="OGZ4" s="318"/>
      <c r="OHA4" s="318"/>
      <c r="OHB4" s="318"/>
      <c r="OHC4" s="318"/>
      <c r="OHD4" s="318"/>
      <c r="OHE4" s="318"/>
      <c r="OHF4" s="318"/>
      <c r="OHG4" s="318"/>
      <c r="OHH4" s="318"/>
      <c r="OHI4" s="318"/>
      <c r="OHJ4" s="318"/>
      <c r="OHK4" s="318"/>
      <c r="OHL4" s="318"/>
      <c r="OHM4" s="318"/>
      <c r="OHN4" s="318"/>
      <c r="OHO4" s="318"/>
      <c r="OHP4" s="318"/>
      <c r="OHQ4" s="318"/>
      <c r="OHR4" s="318"/>
      <c r="OHS4" s="318"/>
      <c r="OHT4" s="318"/>
      <c r="OHU4" s="318"/>
      <c r="OHV4" s="318"/>
      <c r="OHW4" s="318"/>
      <c r="OHX4" s="318"/>
      <c r="OHY4" s="318"/>
      <c r="OHZ4" s="318"/>
      <c r="OIA4" s="318"/>
      <c r="OIB4" s="318"/>
      <c r="OIC4" s="318"/>
      <c r="OID4" s="318"/>
      <c r="OIE4" s="318"/>
      <c r="OIF4" s="318"/>
      <c r="OIG4" s="318"/>
      <c r="OIH4" s="318"/>
      <c r="OII4" s="318"/>
      <c r="OIJ4" s="318"/>
      <c r="OIK4" s="318"/>
      <c r="OIL4" s="318"/>
      <c r="OIM4" s="318"/>
      <c r="OIN4" s="318"/>
      <c r="OIO4" s="318"/>
      <c r="OIP4" s="318"/>
      <c r="OIQ4" s="318"/>
      <c r="OIR4" s="318"/>
      <c r="OIS4" s="318"/>
      <c r="OIT4" s="318"/>
      <c r="OIU4" s="318"/>
      <c r="OIV4" s="318"/>
      <c r="OIW4" s="318"/>
      <c r="OIX4" s="318"/>
      <c r="OIY4" s="318"/>
      <c r="OIZ4" s="318"/>
      <c r="OJA4" s="318"/>
      <c r="OJB4" s="318"/>
      <c r="OJC4" s="318"/>
      <c r="OJD4" s="318"/>
      <c r="OJE4" s="318"/>
      <c r="OJF4" s="318"/>
      <c r="OJG4" s="318"/>
      <c r="OJH4" s="318"/>
      <c r="OJI4" s="318"/>
      <c r="OJJ4" s="318"/>
      <c r="OJK4" s="318"/>
      <c r="OJL4" s="318"/>
      <c r="OJM4" s="318"/>
      <c r="OJN4" s="318"/>
      <c r="OJO4" s="318"/>
      <c r="OJP4" s="318"/>
      <c r="OJQ4" s="318"/>
      <c r="OJR4" s="318"/>
      <c r="OJS4" s="318"/>
      <c r="OJT4" s="318"/>
      <c r="OJU4" s="318"/>
      <c r="OJV4" s="318"/>
      <c r="OJW4" s="318"/>
      <c r="OJX4" s="318"/>
      <c r="OJY4" s="318"/>
      <c r="OJZ4" s="318"/>
      <c r="OKA4" s="318"/>
      <c r="OKB4" s="318"/>
      <c r="OKC4" s="318"/>
      <c r="OKD4" s="318"/>
      <c r="OKE4" s="318"/>
      <c r="OKF4" s="318"/>
      <c r="OKG4" s="318"/>
      <c r="OKH4" s="318"/>
      <c r="OKI4" s="318"/>
      <c r="OKJ4" s="318"/>
      <c r="OKK4" s="318"/>
      <c r="OKL4" s="318"/>
      <c r="OKM4" s="318"/>
      <c r="OKN4" s="318"/>
      <c r="OKO4" s="318"/>
      <c r="OKP4" s="318"/>
      <c r="OKQ4" s="318"/>
      <c r="OKR4" s="318"/>
      <c r="OKS4" s="318"/>
      <c r="OKT4" s="318"/>
      <c r="OKU4" s="318"/>
      <c r="OKV4" s="318"/>
      <c r="OKW4" s="318"/>
      <c r="OKX4" s="318"/>
      <c r="OKY4" s="318"/>
      <c r="OKZ4" s="318"/>
      <c r="OLA4" s="318"/>
      <c r="OLB4" s="318"/>
      <c r="OLC4" s="318"/>
      <c r="OLD4" s="318"/>
      <c r="OLE4" s="318"/>
      <c r="OLF4" s="318"/>
      <c r="OLG4" s="318"/>
      <c r="OLH4" s="318"/>
      <c r="OLI4" s="318"/>
      <c r="OLJ4" s="318"/>
      <c r="OLK4" s="318"/>
      <c r="OLL4" s="318"/>
      <c r="OLM4" s="318"/>
      <c r="OLN4" s="318"/>
      <c r="OLO4" s="318"/>
      <c r="OLP4" s="318"/>
      <c r="OLQ4" s="318"/>
      <c r="OLR4" s="318"/>
      <c r="OLS4" s="318"/>
      <c r="OLT4" s="318"/>
      <c r="OLU4" s="318"/>
      <c r="OLV4" s="318"/>
      <c r="OLW4" s="318"/>
      <c r="OLX4" s="318"/>
      <c r="OLY4" s="318"/>
      <c r="OLZ4" s="318"/>
      <c r="OMA4" s="318"/>
      <c r="OMB4" s="318"/>
      <c r="OMC4" s="318"/>
      <c r="OMD4" s="318"/>
      <c r="OME4" s="318"/>
      <c r="OMF4" s="318"/>
      <c r="OMG4" s="318"/>
      <c r="OMH4" s="318"/>
      <c r="OMI4" s="318"/>
      <c r="OMJ4" s="318"/>
      <c r="OMK4" s="318"/>
      <c r="OML4" s="318"/>
      <c r="OMM4" s="318"/>
      <c r="OMN4" s="318"/>
      <c r="OMO4" s="318"/>
      <c r="OMP4" s="318"/>
      <c r="OMQ4" s="318"/>
      <c r="OMR4" s="318"/>
      <c r="OMS4" s="318"/>
      <c r="OMT4" s="318"/>
      <c r="OMU4" s="318"/>
      <c r="OMV4" s="318"/>
      <c r="OMW4" s="318"/>
      <c r="OMX4" s="318"/>
      <c r="OMY4" s="318"/>
      <c r="OMZ4" s="318"/>
      <c r="ONA4" s="318"/>
      <c r="ONB4" s="318"/>
      <c r="ONC4" s="318"/>
      <c r="OND4" s="318"/>
      <c r="ONE4" s="318"/>
      <c r="ONF4" s="318"/>
      <c r="ONG4" s="318"/>
      <c r="ONH4" s="318"/>
      <c r="ONI4" s="318"/>
      <c r="ONJ4" s="318"/>
      <c r="ONK4" s="318"/>
      <c r="ONL4" s="318"/>
      <c r="ONM4" s="318"/>
      <c r="ONN4" s="318"/>
      <c r="ONO4" s="318"/>
      <c r="ONP4" s="318"/>
      <c r="ONQ4" s="318"/>
      <c r="ONR4" s="318"/>
      <c r="ONS4" s="318"/>
      <c r="ONT4" s="318"/>
      <c r="ONU4" s="318"/>
      <c r="ONV4" s="318"/>
      <c r="ONW4" s="318"/>
      <c r="ONX4" s="318"/>
      <c r="ONY4" s="318"/>
      <c r="ONZ4" s="318"/>
      <c r="OOA4" s="318"/>
      <c r="OOB4" s="318"/>
      <c r="OOC4" s="318"/>
      <c r="OOD4" s="318"/>
      <c r="OOE4" s="318"/>
      <c r="OOF4" s="318"/>
      <c r="OOG4" s="318"/>
      <c r="OOH4" s="318"/>
      <c r="OOI4" s="318"/>
      <c r="OOJ4" s="318"/>
      <c r="OOK4" s="318"/>
      <c r="OOL4" s="318"/>
      <c r="OOM4" s="318"/>
      <c r="OON4" s="318"/>
      <c r="OOO4" s="318"/>
      <c r="OOP4" s="318"/>
      <c r="OOQ4" s="318"/>
      <c r="OOR4" s="318"/>
      <c r="OOS4" s="318"/>
      <c r="OOT4" s="318"/>
      <c r="OOU4" s="318"/>
      <c r="OOV4" s="318"/>
      <c r="OOW4" s="318"/>
      <c r="OOX4" s="318"/>
      <c r="OOY4" s="318"/>
      <c r="OOZ4" s="318"/>
      <c r="OPA4" s="318"/>
      <c r="OPB4" s="318"/>
      <c r="OPC4" s="318"/>
      <c r="OPD4" s="318"/>
      <c r="OPE4" s="318"/>
      <c r="OPF4" s="318"/>
      <c r="OPG4" s="318"/>
      <c r="OPH4" s="318"/>
      <c r="OPI4" s="318"/>
      <c r="OPJ4" s="318"/>
      <c r="OPK4" s="318"/>
      <c r="OPL4" s="318"/>
      <c r="OPM4" s="318"/>
      <c r="OPN4" s="318"/>
      <c r="OPO4" s="318"/>
      <c r="OPP4" s="318"/>
      <c r="OPQ4" s="318"/>
      <c r="OPR4" s="318"/>
      <c r="OPS4" s="318"/>
      <c r="OPT4" s="318"/>
      <c r="OPU4" s="318"/>
      <c r="OPV4" s="318"/>
      <c r="OPW4" s="318"/>
      <c r="OPX4" s="318"/>
      <c r="OPY4" s="318"/>
      <c r="OPZ4" s="318"/>
      <c r="OQA4" s="318"/>
      <c r="OQB4" s="318"/>
      <c r="OQC4" s="318"/>
      <c r="OQD4" s="318"/>
      <c r="OQE4" s="318"/>
      <c r="OQF4" s="318"/>
      <c r="OQG4" s="318"/>
      <c r="OQH4" s="318"/>
      <c r="OQI4" s="318"/>
      <c r="OQJ4" s="318"/>
      <c r="OQK4" s="318"/>
      <c r="OQL4" s="318"/>
      <c r="OQM4" s="318"/>
      <c r="OQN4" s="318"/>
      <c r="OQO4" s="318"/>
      <c r="OQP4" s="318"/>
      <c r="OQQ4" s="318"/>
      <c r="OQR4" s="318"/>
      <c r="OQS4" s="318"/>
      <c r="OQT4" s="318"/>
      <c r="OQU4" s="318"/>
      <c r="OQV4" s="318"/>
      <c r="OQW4" s="318"/>
      <c r="OQX4" s="318"/>
      <c r="OQY4" s="318"/>
      <c r="OQZ4" s="318"/>
      <c r="ORA4" s="318"/>
      <c r="ORB4" s="318"/>
      <c r="ORC4" s="318"/>
      <c r="ORD4" s="318"/>
      <c r="ORE4" s="318"/>
      <c r="ORF4" s="318"/>
      <c r="ORG4" s="318"/>
      <c r="ORH4" s="318"/>
      <c r="ORI4" s="318"/>
      <c r="ORJ4" s="318"/>
      <c r="ORK4" s="318"/>
      <c r="ORL4" s="318"/>
      <c r="ORM4" s="318"/>
      <c r="ORN4" s="318"/>
      <c r="ORO4" s="318"/>
      <c r="ORP4" s="318"/>
      <c r="ORQ4" s="318"/>
      <c r="ORR4" s="318"/>
      <c r="ORS4" s="318"/>
      <c r="ORT4" s="318"/>
      <c r="ORU4" s="318"/>
      <c r="ORV4" s="318"/>
      <c r="ORW4" s="318"/>
      <c r="ORX4" s="318"/>
      <c r="ORY4" s="318"/>
      <c r="ORZ4" s="318"/>
      <c r="OSA4" s="318"/>
      <c r="OSB4" s="318"/>
      <c r="OSC4" s="318"/>
      <c r="OSD4" s="318"/>
      <c r="OSE4" s="318"/>
      <c r="OSF4" s="318"/>
      <c r="OSG4" s="318"/>
      <c r="OSH4" s="318"/>
      <c r="OSI4" s="318"/>
      <c r="OSJ4" s="318"/>
      <c r="OSK4" s="318"/>
      <c r="OSL4" s="318"/>
      <c r="OSM4" s="318"/>
      <c r="OSN4" s="318"/>
      <c r="OSO4" s="318"/>
      <c r="OSP4" s="318"/>
      <c r="OSQ4" s="318"/>
      <c r="OSR4" s="318"/>
      <c r="OSS4" s="318"/>
      <c r="OST4" s="318"/>
      <c r="OSU4" s="318"/>
      <c r="OSV4" s="318"/>
      <c r="OSW4" s="318"/>
      <c r="OSX4" s="318"/>
      <c r="OSY4" s="318"/>
      <c r="OSZ4" s="318"/>
      <c r="OTA4" s="318"/>
      <c r="OTB4" s="318"/>
      <c r="OTC4" s="318"/>
      <c r="OTD4" s="318"/>
      <c r="OTE4" s="318"/>
      <c r="OTF4" s="318"/>
      <c r="OTG4" s="318"/>
      <c r="OTH4" s="318"/>
      <c r="OTI4" s="318"/>
      <c r="OTJ4" s="318"/>
      <c r="OTK4" s="318"/>
      <c r="OTL4" s="318"/>
      <c r="OTM4" s="318"/>
      <c r="OTN4" s="318"/>
      <c r="OTO4" s="318"/>
      <c r="OTP4" s="318"/>
      <c r="OTQ4" s="318"/>
      <c r="OTR4" s="318"/>
      <c r="OTS4" s="318"/>
      <c r="OTT4" s="318"/>
      <c r="OTU4" s="318"/>
      <c r="OTV4" s="318"/>
      <c r="OTW4" s="318"/>
      <c r="OTX4" s="318"/>
      <c r="OTY4" s="318"/>
      <c r="OTZ4" s="318"/>
      <c r="OUA4" s="318"/>
      <c r="OUB4" s="318"/>
      <c r="OUC4" s="318"/>
      <c r="OUD4" s="318"/>
      <c r="OUE4" s="318"/>
      <c r="OUF4" s="318"/>
      <c r="OUG4" s="318"/>
      <c r="OUH4" s="318"/>
      <c r="OUI4" s="318"/>
      <c r="OUJ4" s="318"/>
      <c r="OUK4" s="318"/>
      <c r="OUL4" s="318"/>
      <c r="OUM4" s="318"/>
      <c r="OUN4" s="318"/>
      <c r="OUO4" s="318"/>
      <c r="OUP4" s="318"/>
      <c r="OUQ4" s="318"/>
      <c r="OUR4" s="318"/>
      <c r="OUS4" s="318"/>
      <c r="OUT4" s="318"/>
      <c r="OUU4" s="318"/>
      <c r="OUV4" s="318"/>
      <c r="OUW4" s="318"/>
      <c r="OUX4" s="318"/>
      <c r="OUY4" s="318"/>
      <c r="OUZ4" s="318"/>
      <c r="OVA4" s="318"/>
      <c r="OVB4" s="318"/>
      <c r="OVC4" s="318"/>
      <c r="OVD4" s="318"/>
      <c r="OVE4" s="318"/>
      <c r="OVF4" s="318"/>
      <c r="OVG4" s="318"/>
      <c r="OVH4" s="318"/>
      <c r="OVI4" s="318"/>
      <c r="OVJ4" s="318"/>
      <c r="OVK4" s="318"/>
      <c r="OVL4" s="318"/>
      <c r="OVM4" s="318"/>
      <c r="OVN4" s="318"/>
      <c r="OVO4" s="318"/>
      <c r="OVP4" s="318"/>
      <c r="OVQ4" s="318"/>
      <c r="OVR4" s="318"/>
      <c r="OVS4" s="318"/>
      <c r="OVT4" s="318"/>
      <c r="OVU4" s="318"/>
      <c r="OVV4" s="318"/>
      <c r="OVW4" s="318"/>
      <c r="OVX4" s="318"/>
      <c r="OVY4" s="318"/>
      <c r="OVZ4" s="318"/>
      <c r="OWA4" s="318"/>
      <c r="OWB4" s="318"/>
      <c r="OWC4" s="318"/>
      <c r="OWD4" s="318"/>
      <c r="OWE4" s="318"/>
      <c r="OWF4" s="318"/>
      <c r="OWG4" s="318"/>
      <c r="OWH4" s="318"/>
      <c r="OWI4" s="318"/>
      <c r="OWJ4" s="318"/>
      <c r="OWK4" s="318"/>
      <c r="OWL4" s="318"/>
      <c r="OWM4" s="318"/>
      <c r="OWN4" s="318"/>
      <c r="OWO4" s="318"/>
      <c r="OWP4" s="318"/>
      <c r="OWQ4" s="318"/>
      <c r="OWR4" s="318"/>
      <c r="OWS4" s="318"/>
      <c r="OWT4" s="318"/>
      <c r="OWU4" s="318"/>
      <c r="OWV4" s="318"/>
      <c r="OWW4" s="318"/>
      <c r="OWX4" s="318"/>
      <c r="OWY4" s="318"/>
      <c r="OWZ4" s="318"/>
      <c r="OXA4" s="318"/>
      <c r="OXB4" s="318"/>
      <c r="OXC4" s="318"/>
      <c r="OXD4" s="318"/>
      <c r="OXE4" s="318"/>
      <c r="OXF4" s="318"/>
      <c r="OXG4" s="318"/>
      <c r="OXH4" s="318"/>
      <c r="OXI4" s="318"/>
      <c r="OXJ4" s="318"/>
      <c r="OXK4" s="318"/>
      <c r="OXL4" s="318"/>
      <c r="OXM4" s="318"/>
      <c r="OXN4" s="318"/>
      <c r="OXO4" s="318"/>
      <c r="OXP4" s="318"/>
      <c r="OXQ4" s="318"/>
      <c r="OXR4" s="318"/>
      <c r="OXS4" s="318"/>
      <c r="OXT4" s="318"/>
      <c r="OXU4" s="318"/>
      <c r="OXV4" s="318"/>
      <c r="OXW4" s="318"/>
      <c r="OXX4" s="318"/>
      <c r="OXY4" s="318"/>
      <c r="OXZ4" s="318"/>
      <c r="OYA4" s="318"/>
      <c r="OYB4" s="318"/>
      <c r="OYC4" s="318"/>
      <c r="OYD4" s="318"/>
      <c r="OYE4" s="318"/>
      <c r="OYF4" s="318"/>
      <c r="OYG4" s="318"/>
      <c r="OYH4" s="318"/>
      <c r="OYI4" s="318"/>
      <c r="OYJ4" s="318"/>
      <c r="OYK4" s="318"/>
      <c r="OYL4" s="318"/>
      <c r="OYM4" s="318"/>
      <c r="OYN4" s="318"/>
      <c r="OYO4" s="318"/>
      <c r="OYP4" s="318"/>
      <c r="OYQ4" s="318"/>
      <c r="OYR4" s="318"/>
      <c r="OYS4" s="318"/>
      <c r="OYT4" s="318"/>
      <c r="OYU4" s="318"/>
      <c r="OYV4" s="318"/>
      <c r="OYW4" s="318"/>
      <c r="OYX4" s="318"/>
      <c r="OYY4" s="318"/>
      <c r="OYZ4" s="318"/>
      <c r="OZA4" s="318"/>
      <c r="OZB4" s="318"/>
      <c r="OZC4" s="318"/>
      <c r="OZD4" s="318"/>
      <c r="OZE4" s="318"/>
      <c r="OZF4" s="318"/>
      <c r="OZG4" s="318"/>
      <c r="OZH4" s="318"/>
      <c r="OZI4" s="318"/>
      <c r="OZJ4" s="318"/>
      <c r="OZK4" s="318"/>
      <c r="OZL4" s="318"/>
      <c r="OZM4" s="318"/>
      <c r="OZN4" s="318"/>
      <c r="OZO4" s="318"/>
      <c r="OZP4" s="318"/>
      <c r="OZQ4" s="318"/>
      <c r="OZR4" s="318"/>
      <c r="OZS4" s="318"/>
      <c r="OZT4" s="318"/>
      <c r="OZU4" s="318"/>
      <c r="OZV4" s="318"/>
      <c r="OZW4" s="318"/>
      <c r="OZX4" s="318"/>
      <c r="OZY4" s="318"/>
      <c r="OZZ4" s="318"/>
      <c r="PAA4" s="318"/>
      <c r="PAB4" s="318"/>
      <c r="PAC4" s="318"/>
      <c r="PAD4" s="318"/>
      <c r="PAE4" s="318"/>
      <c r="PAF4" s="318"/>
      <c r="PAG4" s="318"/>
      <c r="PAH4" s="318"/>
      <c r="PAI4" s="318"/>
      <c r="PAJ4" s="318"/>
      <c r="PAK4" s="318"/>
      <c r="PAL4" s="318"/>
      <c r="PAM4" s="318"/>
      <c r="PAN4" s="318"/>
      <c r="PAO4" s="318"/>
      <c r="PAP4" s="318"/>
      <c r="PAQ4" s="318"/>
      <c r="PAR4" s="318"/>
      <c r="PAS4" s="318"/>
      <c r="PAT4" s="318"/>
      <c r="PAU4" s="318"/>
      <c r="PAV4" s="318"/>
      <c r="PAW4" s="318"/>
      <c r="PAX4" s="318"/>
      <c r="PAY4" s="318"/>
      <c r="PAZ4" s="318"/>
      <c r="PBA4" s="318"/>
      <c r="PBB4" s="318"/>
      <c r="PBC4" s="318"/>
      <c r="PBD4" s="318"/>
      <c r="PBE4" s="318"/>
      <c r="PBF4" s="318"/>
      <c r="PBG4" s="318"/>
      <c r="PBH4" s="318"/>
      <c r="PBI4" s="318"/>
      <c r="PBJ4" s="318"/>
      <c r="PBK4" s="318"/>
      <c r="PBL4" s="318"/>
      <c r="PBM4" s="318"/>
      <c r="PBN4" s="318"/>
      <c r="PBO4" s="318"/>
      <c r="PBP4" s="318"/>
      <c r="PBQ4" s="318"/>
      <c r="PBR4" s="318"/>
      <c r="PBS4" s="318"/>
      <c r="PBT4" s="318"/>
      <c r="PBU4" s="318"/>
      <c r="PBV4" s="318"/>
      <c r="PBW4" s="318"/>
      <c r="PBX4" s="318"/>
      <c r="PBY4" s="318"/>
      <c r="PBZ4" s="318"/>
      <c r="PCA4" s="318"/>
      <c r="PCB4" s="318"/>
      <c r="PCC4" s="318"/>
      <c r="PCD4" s="318"/>
      <c r="PCE4" s="318"/>
      <c r="PCF4" s="318"/>
      <c r="PCG4" s="318"/>
      <c r="PCH4" s="318"/>
      <c r="PCI4" s="318"/>
      <c r="PCJ4" s="318"/>
      <c r="PCK4" s="318"/>
      <c r="PCL4" s="318"/>
      <c r="PCM4" s="318"/>
      <c r="PCN4" s="318"/>
      <c r="PCO4" s="318"/>
      <c r="PCP4" s="318"/>
      <c r="PCQ4" s="318"/>
      <c r="PCR4" s="318"/>
      <c r="PCS4" s="318"/>
      <c r="PCT4" s="318"/>
      <c r="PCU4" s="318"/>
      <c r="PCV4" s="318"/>
      <c r="PCW4" s="318"/>
      <c r="PCX4" s="318"/>
      <c r="PCY4" s="318"/>
      <c r="PCZ4" s="318"/>
      <c r="PDA4" s="318"/>
      <c r="PDB4" s="318"/>
      <c r="PDC4" s="318"/>
      <c r="PDD4" s="318"/>
      <c r="PDE4" s="318"/>
      <c r="PDF4" s="318"/>
      <c r="PDG4" s="318"/>
      <c r="PDH4" s="318"/>
      <c r="PDI4" s="318"/>
      <c r="PDJ4" s="318"/>
      <c r="PDK4" s="318"/>
      <c r="PDL4" s="318"/>
      <c r="PDM4" s="318"/>
      <c r="PDN4" s="318"/>
      <c r="PDO4" s="318"/>
      <c r="PDP4" s="318"/>
      <c r="PDQ4" s="318"/>
      <c r="PDR4" s="318"/>
      <c r="PDS4" s="318"/>
      <c r="PDT4" s="318"/>
      <c r="PDU4" s="318"/>
      <c r="PDV4" s="318"/>
      <c r="PDW4" s="318"/>
      <c r="PDX4" s="318"/>
      <c r="PDY4" s="318"/>
      <c r="PDZ4" s="318"/>
      <c r="PEA4" s="318"/>
      <c r="PEB4" s="318"/>
      <c r="PEC4" s="318"/>
      <c r="PED4" s="318"/>
      <c r="PEE4" s="318"/>
      <c r="PEF4" s="318"/>
      <c r="PEG4" s="318"/>
      <c r="PEH4" s="318"/>
      <c r="PEI4" s="318"/>
      <c r="PEJ4" s="318"/>
      <c r="PEK4" s="318"/>
      <c r="PEL4" s="318"/>
      <c r="PEM4" s="318"/>
      <c r="PEN4" s="318"/>
      <c r="PEO4" s="318"/>
      <c r="PEP4" s="318"/>
      <c r="PEQ4" s="318"/>
      <c r="PER4" s="318"/>
      <c r="PES4" s="318"/>
      <c r="PET4" s="318"/>
      <c r="PEU4" s="318"/>
      <c r="PEV4" s="318"/>
      <c r="PEW4" s="318"/>
      <c r="PEX4" s="318"/>
      <c r="PEY4" s="318"/>
      <c r="PEZ4" s="318"/>
      <c r="PFA4" s="318"/>
      <c r="PFB4" s="318"/>
      <c r="PFC4" s="318"/>
      <c r="PFD4" s="318"/>
      <c r="PFE4" s="318"/>
      <c r="PFF4" s="318"/>
      <c r="PFG4" s="318"/>
      <c r="PFH4" s="318"/>
      <c r="PFI4" s="318"/>
      <c r="PFJ4" s="318"/>
      <c r="PFK4" s="318"/>
      <c r="PFL4" s="318"/>
      <c r="PFM4" s="318"/>
      <c r="PFN4" s="318"/>
      <c r="PFO4" s="318"/>
      <c r="PFP4" s="318"/>
      <c r="PFQ4" s="318"/>
      <c r="PFR4" s="318"/>
      <c r="PFS4" s="318"/>
      <c r="PFT4" s="318"/>
      <c r="PFU4" s="318"/>
      <c r="PFV4" s="318"/>
      <c r="PFW4" s="318"/>
      <c r="PFX4" s="318"/>
      <c r="PFY4" s="318"/>
      <c r="PFZ4" s="318"/>
      <c r="PGA4" s="318"/>
      <c r="PGB4" s="318"/>
      <c r="PGC4" s="318"/>
      <c r="PGD4" s="318"/>
      <c r="PGE4" s="318"/>
      <c r="PGF4" s="318"/>
      <c r="PGG4" s="318"/>
      <c r="PGH4" s="318"/>
      <c r="PGI4" s="318"/>
      <c r="PGJ4" s="318"/>
      <c r="PGK4" s="318"/>
      <c r="PGL4" s="318"/>
      <c r="PGM4" s="318"/>
      <c r="PGN4" s="318"/>
      <c r="PGO4" s="318"/>
      <c r="PGP4" s="318"/>
      <c r="PGQ4" s="318"/>
      <c r="PGR4" s="318"/>
      <c r="PGS4" s="318"/>
      <c r="PGT4" s="318"/>
      <c r="PGU4" s="318"/>
      <c r="PGV4" s="318"/>
      <c r="PGW4" s="318"/>
      <c r="PGX4" s="318"/>
      <c r="PGY4" s="318"/>
      <c r="PGZ4" s="318"/>
      <c r="PHA4" s="318"/>
      <c r="PHB4" s="318"/>
      <c r="PHC4" s="318"/>
      <c r="PHD4" s="318"/>
      <c r="PHE4" s="318"/>
      <c r="PHF4" s="318"/>
      <c r="PHG4" s="318"/>
      <c r="PHH4" s="318"/>
      <c r="PHI4" s="318"/>
      <c r="PHJ4" s="318"/>
      <c r="PHK4" s="318"/>
      <c r="PHL4" s="318"/>
      <c r="PHM4" s="318"/>
      <c r="PHN4" s="318"/>
      <c r="PHO4" s="318"/>
      <c r="PHP4" s="318"/>
      <c r="PHQ4" s="318"/>
      <c r="PHR4" s="318"/>
      <c r="PHS4" s="318"/>
      <c r="PHT4" s="318"/>
      <c r="PHU4" s="318"/>
      <c r="PHV4" s="318"/>
      <c r="PHW4" s="318"/>
      <c r="PHX4" s="318"/>
      <c r="PHY4" s="318"/>
      <c r="PHZ4" s="318"/>
      <c r="PIA4" s="318"/>
      <c r="PIB4" s="318"/>
      <c r="PIC4" s="318"/>
      <c r="PID4" s="318"/>
      <c r="PIE4" s="318"/>
      <c r="PIF4" s="318"/>
      <c r="PIG4" s="318"/>
      <c r="PIH4" s="318"/>
      <c r="PII4" s="318"/>
      <c r="PIJ4" s="318"/>
      <c r="PIK4" s="318"/>
      <c r="PIL4" s="318"/>
      <c r="PIM4" s="318"/>
      <c r="PIN4" s="318"/>
      <c r="PIO4" s="318"/>
      <c r="PIP4" s="318"/>
      <c r="PIQ4" s="318"/>
      <c r="PIR4" s="318"/>
      <c r="PIS4" s="318"/>
      <c r="PIT4" s="318"/>
      <c r="PIU4" s="318"/>
      <c r="PIV4" s="318"/>
      <c r="PIW4" s="318"/>
      <c r="PIX4" s="318"/>
      <c r="PIY4" s="318"/>
      <c r="PIZ4" s="318"/>
      <c r="PJA4" s="318"/>
      <c r="PJB4" s="318"/>
      <c r="PJC4" s="318"/>
      <c r="PJD4" s="318"/>
      <c r="PJE4" s="318"/>
      <c r="PJF4" s="318"/>
      <c r="PJG4" s="318"/>
      <c r="PJH4" s="318"/>
      <c r="PJI4" s="318"/>
      <c r="PJJ4" s="318"/>
      <c r="PJK4" s="318"/>
      <c r="PJL4" s="318"/>
      <c r="PJM4" s="318"/>
      <c r="PJN4" s="318"/>
      <c r="PJO4" s="318"/>
      <c r="PJP4" s="318"/>
      <c r="PJQ4" s="318"/>
      <c r="PJR4" s="318"/>
      <c r="PJS4" s="318"/>
      <c r="PJT4" s="318"/>
      <c r="PJU4" s="318"/>
      <c r="PJV4" s="318"/>
      <c r="PJW4" s="318"/>
      <c r="PJX4" s="318"/>
      <c r="PJY4" s="318"/>
      <c r="PJZ4" s="318"/>
      <c r="PKA4" s="318"/>
      <c r="PKB4" s="318"/>
      <c r="PKC4" s="318"/>
      <c r="PKD4" s="318"/>
      <c r="PKE4" s="318"/>
      <c r="PKF4" s="318"/>
      <c r="PKG4" s="318"/>
      <c r="PKH4" s="318"/>
      <c r="PKI4" s="318"/>
      <c r="PKJ4" s="318"/>
      <c r="PKK4" s="318"/>
      <c r="PKL4" s="318"/>
      <c r="PKM4" s="318"/>
      <c r="PKN4" s="318"/>
      <c r="PKO4" s="318"/>
      <c r="PKP4" s="318"/>
      <c r="PKQ4" s="318"/>
      <c r="PKR4" s="318"/>
      <c r="PKS4" s="318"/>
      <c r="PKT4" s="318"/>
      <c r="PKU4" s="318"/>
      <c r="PKV4" s="318"/>
      <c r="PKW4" s="318"/>
      <c r="PKX4" s="318"/>
      <c r="PKY4" s="318"/>
      <c r="PKZ4" s="318"/>
      <c r="PLA4" s="318"/>
      <c r="PLB4" s="318"/>
      <c r="PLC4" s="318"/>
      <c r="PLD4" s="318"/>
      <c r="PLE4" s="318"/>
      <c r="PLF4" s="318"/>
      <c r="PLG4" s="318"/>
      <c r="PLH4" s="318"/>
      <c r="PLI4" s="318"/>
      <c r="PLJ4" s="318"/>
      <c r="PLK4" s="318"/>
      <c r="PLL4" s="318"/>
      <c r="PLM4" s="318"/>
      <c r="PLN4" s="318"/>
      <c r="PLO4" s="318"/>
      <c r="PLP4" s="318"/>
      <c r="PLQ4" s="318"/>
      <c r="PLR4" s="318"/>
      <c r="PLS4" s="318"/>
      <c r="PLT4" s="318"/>
      <c r="PLU4" s="318"/>
      <c r="PLV4" s="318"/>
      <c r="PLW4" s="318"/>
      <c r="PLX4" s="318"/>
      <c r="PLY4" s="318"/>
      <c r="PLZ4" s="318"/>
      <c r="PMA4" s="318"/>
      <c r="PMB4" s="318"/>
      <c r="PMC4" s="318"/>
      <c r="PMD4" s="318"/>
      <c r="PME4" s="318"/>
      <c r="PMF4" s="318"/>
      <c r="PMG4" s="318"/>
      <c r="PMH4" s="318"/>
      <c r="PMI4" s="318"/>
      <c r="PMJ4" s="318"/>
      <c r="PMK4" s="318"/>
      <c r="PML4" s="318"/>
      <c r="PMM4" s="318"/>
      <c r="PMN4" s="318"/>
      <c r="PMO4" s="318"/>
      <c r="PMP4" s="318"/>
      <c r="PMQ4" s="318"/>
      <c r="PMR4" s="318"/>
      <c r="PMS4" s="318"/>
      <c r="PMT4" s="318"/>
      <c r="PMU4" s="318"/>
      <c r="PMV4" s="318"/>
      <c r="PMW4" s="318"/>
      <c r="PMX4" s="318"/>
      <c r="PMY4" s="318"/>
      <c r="PMZ4" s="318"/>
      <c r="PNA4" s="318"/>
      <c r="PNB4" s="318"/>
      <c r="PNC4" s="318"/>
      <c r="PND4" s="318"/>
      <c r="PNE4" s="318"/>
      <c r="PNF4" s="318"/>
      <c r="PNG4" s="318"/>
      <c r="PNH4" s="318"/>
      <c r="PNI4" s="318"/>
      <c r="PNJ4" s="318"/>
      <c r="PNK4" s="318"/>
      <c r="PNL4" s="318"/>
      <c r="PNM4" s="318"/>
      <c r="PNN4" s="318"/>
      <c r="PNO4" s="318"/>
      <c r="PNP4" s="318"/>
      <c r="PNQ4" s="318"/>
      <c r="PNR4" s="318"/>
      <c r="PNS4" s="318"/>
      <c r="PNT4" s="318"/>
      <c r="PNU4" s="318"/>
      <c r="PNV4" s="318"/>
      <c r="PNW4" s="318"/>
      <c r="PNX4" s="318"/>
      <c r="PNY4" s="318"/>
      <c r="PNZ4" s="318"/>
      <c r="POA4" s="318"/>
      <c r="POB4" s="318"/>
      <c r="POC4" s="318"/>
      <c r="POD4" s="318"/>
      <c r="POE4" s="318"/>
      <c r="POF4" s="318"/>
      <c r="POG4" s="318"/>
      <c r="POH4" s="318"/>
      <c r="POI4" s="318"/>
      <c r="POJ4" s="318"/>
      <c r="POK4" s="318"/>
      <c r="POL4" s="318"/>
      <c r="POM4" s="318"/>
      <c r="PON4" s="318"/>
      <c r="POO4" s="318"/>
      <c r="POP4" s="318"/>
      <c r="POQ4" s="318"/>
      <c r="POR4" s="318"/>
      <c r="POS4" s="318"/>
      <c r="POT4" s="318"/>
      <c r="POU4" s="318"/>
      <c r="POV4" s="318"/>
      <c r="POW4" s="318"/>
      <c r="POX4" s="318"/>
      <c r="POY4" s="318"/>
      <c r="POZ4" s="318"/>
      <c r="PPA4" s="318"/>
      <c r="PPB4" s="318"/>
      <c r="PPC4" s="318"/>
      <c r="PPD4" s="318"/>
      <c r="PPE4" s="318"/>
      <c r="PPF4" s="318"/>
      <c r="PPG4" s="318"/>
      <c r="PPH4" s="318"/>
      <c r="PPI4" s="318"/>
      <c r="PPJ4" s="318"/>
      <c r="PPK4" s="318"/>
      <c r="PPL4" s="318"/>
      <c r="PPM4" s="318"/>
      <c r="PPN4" s="318"/>
      <c r="PPO4" s="318"/>
      <c r="PPP4" s="318"/>
      <c r="PPQ4" s="318"/>
      <c r="PPR4" s="318"/>
      <c r="PPS4" s="318"/>
      <c r="PPT4" s="318"/>
      <c r="PPU4" s="318"/>
      <c r="PPV4" s="318"/>
      <c r="PPW4" s="318"/>
      <c r="PPX4" s="318"/>
      <c r="PPY4" s="318"/>
      <c r="PPZ4" s="318"/>
      <c r="PQA4" s="318"/>
      <c r="PQB4" s="318"/>
      <c r="PQC4" s="318"/>
      <c r="PQD4" s="318"/>
      <c r="PQE4" s="318"/>
      <c r="PQF4" s="318"/>
      <c r="PQG4" s="318"/>
      <c r="PQH4" s="318"/>
      <c r="PQI4" s="318"/>
      <c r="PQJ4" s="318"/>
      <c r="PQK4" s="318"/>
      <c r="PQL4" s="318"/>
      <c r="PQM4" s="318"/>
      <c r="PQN4" s="318"/>
      <c r="PQO4" s="318"/>
      <c r="PQP4" s="318"/>
      <c r="PQQ4" s="318"/>
      <c r="PQR4" s="318"/>
      <c r="PQS4" s="318"/>
      <c r="PQT4" s="318"/>
      <c r="PQU4" s="318"/>
      <c r="PQV4" s="318"/>
      <c r="PQW4" s="318"/>
      <c r="PQX4" s="318"/>
      <c r="PQY4" s="318"/>
      <c r="PQZ4" s="318"/>
      <c r="PRA4" s="318"/>
      <c r="PRB4" s="318"/>
      <c r="PRC4" s="318"/>
      <c r="PRD4" s="318"/>
      <c r="PRE4" s="318"/>
      <c r="PRF4" s="318"/>
      <c r="PRG4" s="318"/>
      <c r="PRH4" s="318"/>
      <c r="PRI4" s="318"/>
      <c r="PRJ4" s="318"/>
      <c r="PRK4" s="318"/>
      <c r="PRL4" s="318"/>
      <c r="PRM4" s="318"/>
      <c r="PRN4" s="318"/>
      <c r="PRO4" s="318"/>
      <c r="PRP4" s="318"/>
      <c r="PRQ4" s="318"/>
      <c r="PRR4" s="318"/>
      <c r="PRS4" s="318"/>
      <c r="PRT4" s="318"/>
      <c r="PRU4" s="318"/>
      <c r="PRV4" s="318"/>
      <c r="PRW4" s="318"/>
      <c r="PRX4" s="318"/>
      <c r="PRY4" s="318"/>
      <c r="PRZ4" s="318"/>
      <c r="PSA4" s="318"/>
      <c r="PSB4" s="318"/>
      <c r="PSC4" s="318"/>
      <c r="PSD4" s="318"/>
      <c r="PSE4" s="318"/>
      <c r="PSF4" s="318"/>
      <c r="PSG4" s="318"/>
      <c r="PSH4" s="318"/>
      <c r="PSI4" s="318"/>
      <c r="PSJ4" s="318"/>
      <c r="PSK4" s="318"/>
      <c r="PSL4" s="318"/>
      <c r="PSM4" s="318"/>
      <c r="PSN4" s="318"/>
      <c r="PSO4" s="318"/>
      <c r="PSP4" s="318"/>
      <c r="PSQ4" s="318"/>
      <c r="PSR4" s="318"/>
      <c r="PSS4" s="318"/>
      <c r="PST4" s="318"/>
      <c r="PSU4" s="318"/>
      <c r="PSV4" s="318"/>
      <c r="PSW4" s="318"/>
      <c r="PSX4" s="318"/>
      <c r="PSY4" s="318"/>
      <c r="PSZ4" s="318"/>
      <c r="PTA4" s="318"/>
      <c r="PTB4" s="318"/>
      <c r="PTC4" s="318"/>
      <c r="PTD4" s="318"/>
      <c r="PTE4" s="318"/>
      <c r="PTF4" s="318"/>
      <c r="PTG4" s="318"/>
      <c r="PTH4" s="318"/>
      <c r="PTI4" s="318"/>
      <c r="PTJ4" s="318"/>
      <c r="PTK4" s="318"/>
      <c r="PTL4" s="318"/>
      <c r="PTM4" s="318"/>
      <c r="PTN4" s="318"/>
      <c r="PTO4" s="318"/>
      <c r="PTP4" s="318"/>
      <c r="PTQ4" s="318"/>
      <c r="PTR4" s="318"/>
      <c r="PTS4" s="318"/>
      <c r="PTT4" s="318"/>
      <c r="PTU4" s="318"/>
      <c r="PTV4" s="318"/>
      <c r="PTW4" s="318"/>
      <c r="PTX4" s="318"/>
      <c r="PTY4" s="318"/>
      <c r="PTZ4" s="318"/>
      <c r="PUA4" s="318"/>
      <c r="PUB4" s="318"/>
      <c r="PUC4" s="318"/>
      <c r="PUD4" s="318"/>
      <c r="PUE4" s="318"/>
      <c r="PUF4" s="318"/>
      <c r="PUG4" s="318"/>
      <c r="PUH4" s="318"/>
      <c r="PUI4" s="318"/>
      <c r="PUJ4" s="318"/>
      <c r="PUK4" s="318"/>
      <c r="PUL4" s="318"/>
      <c r="PUM4" s="318"/>
      <c r="PUN4" s="318"/>
      <c r="PUO4" s="318"/>
      <c r="PUP4" s="318"/>
      <c r="PUQ4" s="318"/>
      <c r="PUR4" s="318"/>
      <c r="PUS4" s="318"/>
      <c r="PUT4" s="318"/>
      <c r="PUU4" s="318"/>
      <c r="PUV4" s="318"/>
      <c r="PUW4" s="318"/>
      <c r="PUX4" s="318"/>
      <c r="PUY4" s="318"/>
      <c r="PUZ4" s="318"/>
      <c r="PVA4" s="318"/>
      <c r="PVB4" s="318"/>
      <c r="PVC4" s="318"/>
      <c r="PVD4" s="318"/>
      <c r="PVE4" s="318"/>
      <c r="PVF4" s="318"/>
      <c r="PVG4" s="318"/>
      <c r="PVH4" s="318"/>
      <c r="PVI4" s="318"/>
      <c r="PVJ4" s="318"/>
      <c r="PVK4" s="318"/>
      <c r="PVL4" s="318"/>
      <c r="PVM4" s="318"/>
      <c r="PVN4" s="318"/>
      <c r="PVO4" s="318"/>
      <c r="PVP4" s="318"/>
      <c r="PVQ4" s="318"/>
      <c r="PVR4" s="318"/>
      <c r="PVS4" s="318"/>
      <c r="PVT4" s="318"/>
      <c r="PVU4" s="318"/>
      <c r="PVV4" s="318"/>
      <c r="PVW4" s="318"/>
      <c r="PVX4" s="318"/>
      <c r="PVY4" s="318"/>
      <c r="PVZ4" s="318"/>
      <c r="PWA4" s="318"/>
      <c r="PWB4" s="318"/>
      <c r="PWC4" s="318"/>
      <c r="PWD4" s="318"/>
      <c r="PWE4" s="318"/>
      <c r="PWF4" s="318"/>
      <c r="PWG4" s="318"/>
      <c r="PWH4" s="318"/>
      <c r="PWI4" s="318"/>
      <c r="PWJ4" s="318"/>
      <c r="PWK4" s="318"/>
      <c r="PWL4" s="318"/>
      <c r="PWM4" s="318"/>
      <c r="PWN4" s="318"/>
      <c r="PWO4" s="318"/>
      <c r="PWP4" s="318"/>
      <c r="PWQ4" s="318"/>
      <c r="PWR4" s="318"/>
      <c r="PWS4" s="318"/>
      <c r="PWT4" s="318"/>
      <c r="PWU4" s="318"/>
      <c r="PWV4" s="318"/>
      <c r="PWW4" s="318"/>
      <c r="PWX4" s="318"/>
      <c r="PWY4" s="318"/>
      <c r="PWZ4" s="318"/>
      <c r="PXA4" s="318"/>
      <c r="PXB4" s="318"/>
      <c r="PXC4" s="318"/>
      <c r="PXD4" s="318"/>
      <c r="PXE4" s="318"/>
      <c r="PXF4" s="318"/>
      <c r="PXG4" s="318"/>
      <c r="PXH4" s="318"/>
      <c r="PXI4" s="318"/>
      <c r="PXJ4" s="318"/>
      <c r="PXK4" s="318"/>
      <c r="PXL4" s="318"/>
      <c r="PXM4" s="318"/>
      <c r="PXN4" s="318"/>
      <c r="PXO4" s="318"/>
      <c r="PXP4" s="318"/>
      <c r="PXQ4" s="318"/>
      <c r="PXR4" s="318"/>
      <c r="PXS4" s="318"/>
      <c r="PXT4" s="318"/>
      <c r="PXU4" s="318"/>
      <c r="PXV4" s="318"/>
      <c r="PXW4" s="318"/>
      <c r="PXX4" s="318"/>
      <c r="PXY4" s="318"/>
      <c r="PXZ4" s="318"/>
      <c r="PYA4" s="318"/>
      <c r="PYB4" s="318"/>
      <c r="PYC4" s="318"/>
      <c r="PYD4" s="318"/>
      <c r="PYE4" s="318"/>
      <c r="PYF4" s="318"/>
      <c r="PYG4" s="318"/>
      <c r="PYH4" s="318"/>
      <c r="PYI4" s="318"/>
      <c r="PYJ4" s="318"/>
      <c r="PYK4" s="318"/>
      <c r="PYL4" s="318"/>
      <c r="PYM4" s="318"/>
      <c r="PYN4" s="318"/>
      <c r="PYO4" s="318"/>
      <c r="PYP4" s="318"/>
      <c r="PYQ4" s="318"/>
      <c r="PYR4" s="318"/>
      <c r="PYS4" s="318"/>
      <c r="PYT4" s="318"/>
      <c r="PYU4" s="318"/>
      <c r="PYV4" s="318"/>
      <c r="PYW4" s="318"/>
      <c r="PYX4" s="318"/>
      <c r="PYY4" s="318"/>
      <c r="PYZ4" s="318"/>
      <c r="PZA4" s="318"/>
      <c r="PZB4" s="318"/>
      <c r="PZC4" s="318"/>
      <c r="PZD4" s="318"/>
      <c r="PZE4" s="318"/>
      <c r="PZF4" s="318"/>
      <c r="PZG4" s="318"/>
      <c r="PZH4" s="318"/>
      <c r="PZI4" s="318"/>
      <c r="PZJ4" s="318"/>
      <c r="PZK4" s="318"/>
      <c r="PZL4" s="318"/>
      <c r="PZM4" s="318"/>
      <c r="PZN4" s="318"/>
      <c r="PZO4" s="318"/>
      <c r="PZP4" s="318"/>
      <c r="PZQ4" s="318"/>
      <c r="PZR4" s="318"/>
      <c r="PZS4" s="318"/>
      <c r="PZT4" s="318"/>
      <c r="PZU4" s="318"/>
      <c r="PZV4" s="318"/>
      <c r="PZW4" s="318"/>
      <c r="PZX4" s="318"/>
      <c r="PZY4" s="318"/>
      <c r="PZZ4" s="318"/>
      <c r="QAA4" s="318"/>
      <c r="QAB4" s="318"/>
      <c r="QAC4" s="318"/>
      <c r="QAD4" s="318"/>
      <c r="QAE4" s="318"/>
      <c r="QAF4" s="318"/>
      <c r="QAG4" s="318"/>
      <c r="QAH4" s="318"/>
      <c r="QAI4" s="318"/>
      <c r="QAJ4" s="318"/>
      <c r="QAK4" s="318"/>
      <c r="QAL4" s="318"/>
      <c r="QAM4" s="318"/>
      <c r="QAN4" s="318"/>
      <c r="QAO4" s="318"/>
      <c r="QAP4" s="318"/>
      <c r="QAQ4" s="318"/>
      <c r="QAR4" s="318"/>
      <c r="QAS4" s="318"/>
      <c r="QAT4" s="318"/>
      <c r="QAU4" s="318"/>
      <c r="QAV4" s="318"/>
      <c r="QAW4" s="318"/>
      <c r="QAX4" s="318"/>
      <c r="QAY4" s="318"/>
      <c r="QAZ4" s="318"/>
      <c r="QBA4" s="318"/>
      <c r="QBB4" s="318"/>
      <c r="QBC4" s="318"/>
      <c r="QBD4" s="318"/>
      <c r="QBE4" s="318"/>
      <c r="QBF4" s="318"/>
      <c r="QBG4" s="318"/>
      <c r="QBH4" s="318"/>
      <c r="QBI4" s="318"/>
      <c r="QBJ4" s="318"/>
      <c r="QBK4" s="318"/>
      <c r="QBL4" s="318"/>
      <c r="QBM4" s="318"/>
      <c r="QBN4" s="318"/>
      <c r="QBO4" s="318"/>
      <c r="QBP4" s="318"/>
      <c r="QBQ4" s="318"/>
      <c r="QBR4" s="318"/>
      <c r="QBS4" s="318"/>
      <c r="QBT4" s="318"/>
      <c r="QBU4" s="318"/>
      <c r="QBV4" s="318"/>
      <c r="QBW4" s="318"/>
      <c r="QBX4" s="318"/>
      <c r="QBY4" s="318"/>
      <c r="QBZ4" s="318"/>
      <c r="QCA4" s="318"/>
      <c r="QCB4" s="318"/>
      <c r="QCC4" s="318"/>
      <c r="QCD4" s="318"/>
      <c r="QCE4" s="318"/>
      <c r="QCF4" s="318"/>
      <c r="QCG4" s="318"/>
      <c r="QCH4" s="318"/>
      <c r="QCI4" s="318"/>
      <c r="QCJ4" s="318"/>
      <c r="QCK4" s="318"/>
      <c r="QCL4" s="318"/>
      <c r="QCM4" s="318"/>
      <c r="QCN4" s="318"/>
      <c r="QCO4" s="318"/>
      <c r="QCP4" s="318"/>
      <c r="QCQ4" s="318"/>
      <c r="QCR4" s="318"/>
      <c r="QCS4" s="318"/>
      <c r="QCT4" s="318"/>
      <c r="QCU4" s="318"/>
      <c r="QCV4" s="318"/>
      <c r="QCW4" s="318"/>
      <c r="QCX4" s="318"/>
      <c r="QCY4" s="318"/>
      <c r="QCZ4" s="318"/>
      <c r="QDA4" s="318"/>
      <c r="QDB4" s="318"/>
      <c r="QDC4" s="318"/>
      <c r="QDD4" s="318"/>
      <c r="QDE4" s="318"/>
      <c r="QDF4" s="318"/>
      <c r="QDG4" s="318"/>
      <c r="QDH4" s="318"/>
      <c r="QDI4" s="318"/>
      <c r="QDJ4" s="318"/>
      <c r="QDK4" s="318"/>
      <c r="QDL4" s="318"/>
      <c r="QDM4" s="318"/>
      <c r="QDN4" s="318"/>
      <c r="QDO4" s="318"/>
      <c r="QDP4" s="318"/>
      <c r="QDQ4" s="318"/>
      <c r="QDR4" s="318"/>
      <c r="QDS4" s="318"/>
      <c r="QDT4" s="318"/>
      <c r="QDU4" s="318"/>
      <c r="QDV4" s="318"/>
      <c r="QDW4" s="318"/>
      <c r="QDX4" s="318"/>
      <c r="QDY4" s="318"/>
      <c r="QDZ4" s="318"/>
      <c r="QEA4" s="318"/>
      <c r="QEB4" s="318"/>
      <c r="QEC4" s="318"/>
      <c r="QED4" s="318"/>
      <c r="QEE4" s="318"/>
      <c r="QEF4" s="318"/>
      <c r="QEG4" s="318"/>
      <c r="QEH4" s="318"/>
      <c r="QEI4" s="318"/>
      <c r="QEJ4" s="318"/>
      <c r="QEK4" s="318"/>
      <c r="QEL4" s="318"/>
      <c r="QEM4" s="318"/>
      <c r="QEN4" s="318"/>
      <c r="QEO4" s="318"/>
      <c r="QEP4" s="318"/>
      <c r="QEQ4" s="318"/>
      <c r="QER4" s="318"/>
      <c r="QES4" s="318"/>
      <c r="QET4" s="318"/>
      <c r="QEU4" s="318"/>
      <c r="QEV4" s="318"/>
      <c r="QEW4" s="318"/>
      <c r="QEX4" s="318"/>
      <c r="QEY4" s="318"/>
      <c r="QEZ4" s="318"/>
      <c r="QFA4" s="318"/>
      <c r="QFB4" s="318"/>
      <c r="QFC4" s="318"/>
      <c r="QFD4" s="318"/>
      <c r="QFE4" s="318"/>
      <c r="QFF4" s="318"/>
      <c r="QFG4" s="318"/>
      <c r="QFH4" s="318"/>
      <c r="QFI4" s="318"/>
      <c r="QFJ4" s="318"/>
      <c r="QFK4" s="318"/>
      <c r="QFL4" s="318"/>
      <c r="QFM4" s="318"/>
      <c r="QFN4" s="318"/>
      <c r="QFO4" s="318"/>
      <c r="QFP4" s="318"/>
      <c r="QFQ4" s="318"/>
      <c r="QFR4" s="318"/>
      <c r="QFS4" s="318"/>
      <c r="QFT4" s="318"/>
      <c r="QFU4" s="318"/>
      <c r="QFV4" s="318"/>
      <c r="QFW4" s="318"/>
      <c r="QFX4" s="318"/>
      <c r="QFY4" s="318"/>
      <c r="QFZ4" s="318"/>
      <c r="QGA4" s="318"/>
      <c r="QGB4" s="318"/>
      <c r="QGC4" s="318"/>
      <c r="QGD4" s="318"/>
      <c r="QGE4" s="318"/>
      <c r="QGF4" s="318"/>
      <c r="QGG4" s="318"/>
      <c r="QGH4" s="318"/>
      <c r="QGI4" s="318"/>
      <c r="QGJ4" s="318"/>
      <c r="QGK4" s="318"/>
      <c r="QGL4" s="318"/>
      <c r="QGM4" s="318"/>
      <c r="QGN4" s="318"/>
      <c r="QGO4" s="318"/>
      <c r="QGP4" s="318"/>
      <c r="QGQ4" s="318"/>
      <c r="QGR4" s="318"/>
      <c r="QGS4" s="318"/>
      <c r="QGT4" s="318"/>
      <c r="QGU4" s="318"/>
      <c r="QGV4" s="318"/>
      <c r="QGW4" s="318"/>
      <c r="QGX4" s="318"/>
      <c r="QGY4" s="318"/>
      <c r="QGZ4" s="318"/>
      <c r="QHA4" s="318"/>
      <c r="QHB4" s="318"/>
      <c r="QHC4" s="318"/>
      <c r="QHD4" s="318"/>
      <c r="QHE4" s="318"/>
      <c r="QHF4" s="318"/>
      <c r="QHG4" s="318"/>
      <c r="QHH4" s="318"/>
      <c r="QHI4" s="318"/>
      <c r="QHJ4" s="318"/>
      <c r="QHK4" s="318"/>
      <c r="QHL4" s="318"/>
      <c r="QHM4" s="318"/>
      <c r="QHN4" s="318"/>
      <c r="QHO4" s="318"/>
      <c r="QHP4" s="318"/>
      <c r="QHQ4" s="318"/>
      <c r="QHR4" s="318"/>
      <c r="QHS4" s="318"/>
      <c r="QHT4" s="318"/>
      <c r="QHU4" s="318"/>
      <c r="QHV4" s="318"/>
      <c r="QHW4" s="318"/>
      <c r="QHX4" s="318"/>
      <c r="QHY4" s="318"/>
      <c r="QHZ4" s="318"/>
      <c r="QIA4" s="318"/>
      <c r="QIB4" s="318"/>
      <c r="QIC4" s="318"/>
      <c r="QID4" s="318"/>
      <c r="QIE4" s="318"/>
      <c r="QIF4" s="318"/>
      <c r="QIG4" s="318"/>
      <c r="QIH4" s="318"/>
      <c r="QII4" s="318"/>
      <c r="QIJ4" s="318"/>
      <c r="QIK4" s="318"/>
      <c r="QIL4" s="318"/>
      <c r="QIM4" s="318"/>
      <c r="QIN4" s="318"/>
      <c r="QIO4" s="318"/>
      <c r="QIP4" s="318"/>
      <c r="QIQ4" s="318"/>
      <c r="QIR4" s="318"/>
      <c r="QIS4" s="318"/>
      <c r="QIT4" s="318"/>
      <c r="QIU4" s="318"/>
      <c r="QIV4" s="318"/>
      <c r="QIW4" s="318"/>
      <c r="QIX4" s="318"/>
      <c r="QIY4" s="318"/>
      <c r="QIZ4" s="318"/>
      <c r="QJA4" s="318"/>
      <c r="QJB4" s="318"/>
      <c r="QJC4" s="318"/>
      <c r="QJD4" s="318"/>
      <c r="QJE4" s="318"/>
      <c r="QJF4" s="318"/>
      <c r="QJG4" s="318"/>
      <c r="QJH4" s="318"/>
      <c r="QJI4" s="318"/>
      <c r="QJJ4" s="318"/>
      <c r="QJK4" s="318"/>
      <c r="QJL4" s="318"/>
      <c r="QJM4" s="318"/>
      <c r="QJN4" s="318"/>
      <c r="QJO4" s="318"/>
      <c r="QJP4" s="318"/>
      <c r="QJQ4" s="318"/>
      <c r="QJR4" s="318"/>
      <c r="QJS4" s="318"/>
      <c r="QJT4" s="318"/>
      <c r="QJU4" s="318"/>
      <c r="QJV4" s="318"/>
      <c r="QJW4" s="318"/>
      <c r="QJX4" s="318"/>
      <c r="QJY4" s="318"/>
      <c r="QJZ4" s="318"/>
      <c r="QKA4" s="318"/>
      <c r="QKB4" s="318"/>
      <c r="QKC4" s="318"/>
      <c r="QKD4" s="318"/>
      <c r="QKE4" s="318"/>
      <c r="QKF4" s="318"/>
      <c r="QKG4" s="318"/>
      <c r="QKH4" s="318"/>
      <c r="QKI4" s="318"/>
      <c r="QKJ4" s="318"/>
      <c r="QKK4" s="318"/>
      <c r="QKL4" s="318"/>
      <c r="QKM4" s="318"/>
      <c r="QKN4" s="318"/>
      <c r="QKO4" s="318"/>
      <c r="QKP4" s="318"/>
      <c r="QKQ4" s="318"/>
      <c r="QKR4" s="318"/>
      <c r="QKS4" s="318"/>
      <c r="QKT4" s="318"/>
      <c r="QKU4" s="318"/>
      <c r="QKV4" s="318"/>
      <c r="QKW4" s="318"/>
      <c r="QKX4" s="318"/>
      <c r="QKY4" s="318"/>
      <c r="QKZ4" s="318"/>
      <c r="QLA4" s="318"/>
      <c r="QLB4" s="318"/>
      <c r="QLC4" s="318"/>
      <c r="QLD4" s="318"/>
      <c r="QLE4" s="318"/>
      <c r="QLF4" s="318"/>
      <c r="QLG4" s="318"/>
      <c r="QLH4" s="318"/>
      <c r="QLI4" s="318"/>
      <c r="QLJ4" s="318"/>
      <c r="QLK4" s="318"/>
      <c r="QLL4" s="318"/>
      <c r="QLM4" s="318"/>
      <c r="QLN4" s="318"/>
      <c r="QLO4" s="318"/>
      <c r="QLP4" s="318"/>
      <c r="QLQ4" s="318"/>
      <c r="QLR4" s="318"/>
      <c r="QLS4" s="318"/>
      <c r="QLT4" s="318"/>
      <c r="QLU4" s="318"/>
      <c r="QLV4" s="318"/>
      <c r="QLW4" s="318"/>
      <c r="QLX4" s="318"/>
      <c r="QLY4" s="318"/>
      <c r="QLZ4" s="318"/>
      <c r="QMA4" s="318"/>
      <c r="QMB4" s="318"/>
      <c r="QMC4" s="318"/>
      <c r="QMD4" s="318"/>
      <c r="QME4" s="318"/>
      <c r="QMF4" s="318"/>
      <c r="QMG4" s="318"/>
      <c r="QMH4" s="318"/>
      <c r="QMI4" s="318"/>
      <c r="QMJ4" s="318"/>
      <c r="QMK4" s="318"/>
      <c r="QML4" s="318"/>
      <c r="QMM4" s="318"/>
      <c r="QMN4" s="318"/>
      <c r="QMO4" s="318"/>
      <c r="QMP4" s="318"/>
      <c r="QMQ4" s="318"/>
      <c r="QMR4" s="318"/>
      <c r="QMS4" s="318"/>
      <c r="QMT4" s="318"/>
      <c r="QMU4" s="318"/>
      <c r="QMV4" s="318"/>
      <c r="QMW4" s="318"/>
      <c r="QMX4" s="318"/>
      <c r="QMY4" s="318"/>
      <c r="QMZ4" s="318"/>
      <c r="QNA4" s="318"/>
      <c r="QNB4" s="318"/>
      <c r="QNC4" s="318"/>
      <c r="QND4" s="318"/>
      <c r="QNE4" s="318"/>
      <c r="QNF4" s="318"/>
      <c r="QNG4" s="318"/>
      <c r="QNH4" s="318"/>
      <c r="QNI4" s="318"/>
      <c r="QNJ4" s="318"/>
      <c r="QNK4" s="318"/>
      <c r="QNL4" s="318"/>
      <c r="QNM4" s="318"/>
      <c r="QNN4" s="318"/>
      <c r="QNO4" s="318"/>
      <c r="QNP4" s="318"/>
      <c r="QNQ4" s="318"/>
      <c r="QNR4" s="318"/>
      <c r="QNS4" s="318"/>
      <c r="QNT4" s="318"/>
      <c r="QNU4" s="318"/>
      <c r="QNV4" s="318"/>
      <c r="QNW4" s="318"/>
      <c r="QNX4" s="318"/>
      <c r="QNY4" s="318"/>
      <c r="QNZ4" s="318"/>
      <c r="QOA4" s="318"/>
      <c r="QOB4" s="318"/>
      <c r="QOC4" s="318"/>
      <c r="QOD4" s="318"/>
      <c r="QOE4" s="318"/>
      <c r="QOF4" s="318"/>
      <c r="QOG4" s="318"/>
      <c r="QOH4" s="318"/>
      <c r="QOI4" s="318"/>
      <c r="QOJ4" s="318"/>
      <c r="QOK4" s="318"/>
      <c r="QOL4" s="318"/>
      <c r="QOM4" s="318"/>
      <c r="QON4" s="318"/>
      <c r="QOO4" s="318"/>
      <c r="QOP4" s="318"/>
      <c r="QOQ4" s="318"/>
      <c r="QOR4" s="318"/>
      <c r="QOS4" s="318"/>
      <c r="QOT4" s="318"/>
      <c r="QOU4" s="318"/>
      <c r="QOV4" s="318"/>
      <c r="QOW4" s="318"/>
      <c r="QOX4" s="318"/>
      <c r="QOY4" s="318"/>
      <c r="QOZ4" s="318"/>
      <c r="QPA4" s="318"/>
      <c r="QPB4" s="318"/>
      <c r="QPC4" s="318"/>
      <c r="QPD4" s="318"/>
      <c r="QPE4" s="318"/>
      <c r="QPF4" s="318"/>
      <c r="QPG4" s="318"/>
      <c r="QPH4" s="318"/>
      <c r="QPI4" s="318"/>
      <c r="QPJ4" s="318"/>
      <c r="QPK4" s="318"/>
      <c r="QPL4" s="318"/>
      <c r="QPM4" s="318"/>
      <c r="QPN4" s="318"/>
      <c r="QPO4" s="318"/>
      <c r="QPP4" s="318"/>
      <c r="QPQ4" s="318"/>
      <c r="QPR4" s="318"/>
      <c r="QPS4" s="318"/>
      <c r="QPT4" s="318"/>
      <c r="QPU4" s="318"/>
      <c r="QPV4" s="318"/>
      <c r="QPW4" s="318"/>
      <c r="QPX4" s="318"/>
      <c r="QPY4" s="318"/>
      <c r="QPZ4" s="318"/>
      <c r="QQA4" s="318"/>
      <c r="QQB4" s="318"/>
      <c r="QQC4" s="318"/>
      <c r="QQD4" s="318"/>
      <c r="QQE4" s="318"/>
      <c r="QQF4" s="318"/>
      <c r="QQG4" s="318"/>
      <c r="QQH4" s="318"/>
      <c r="QQI4" s="318"/>
      <c r="QQJ4" s="318"/>
      <c r="QQK4" s="318"/>
      <c r="QQL4" s="318"/>
      <c r="QQM4" s="318"/>
      <c r="QQN4" s="318"/>
      <c r="QQO4" s="318"/>
      <c r="QQP4" s="318"/>
      <c r="QQQ4" s="318"/>
      <c r="QQR4" s="318"/>
      <c r="QQS4" s="318"/>
      <c r="QQT4" s="318"/>
      <c r="QQU4" s="318"/>
      <c r="QQV4" s="318"/>
      <c r="QQW4" s="318"/>
      <c r="QQX4" s="318"/>
      <c r="QQY4" s="318"/>
      <c r="QQZ4" s="318"/>
      <c r="QRA4" s="318"/>
      <c r="QRB4" s="318"/>
      <c r="QRC4" s="318"/>
      <c r="QRD4" s="318"/>
      <c r="QRE4" s="318"/>
      <c r="QRF4" s="318"/>
      <c r="QRG4" s="318"/>
      <c r="QRH4" s="318"/>
      <c r="QRI4" s="318"/>
      <c r="QRJ4" s="318"/>
      <c r="QRK4" s="318"/>
      <c r="QRL4" s="318"/>
      <c r="QRM4" s="318"/>
      <c r="QRN4" s="318"/>
      <c r="QRO4" s="318"/>
      <c r="QRP4" s="318"/>
      <c r="QRQ4" s="318"/>
      <c r="QRR4" s="318"/>
      <c r="QRS4" s="318"/>
      <c r="QRT4" s="318"/>
      <c r="QRU4" s="318"/>
      <c r="QRV4" s="318"/>
      <c r="QRW4" s="318"/>
      <c r="QRX4" s="318"/>
      <c r="QRY4" s="318"/>
      <c r="QRZ4" s="318"/>
      <c r="QSA4" s="318"/>
      <c r="QSB4" s="318"/>
      <c r="QSC4" s="318"/>
      <c r="QSD4" s="318"/>
      <c r="QSE4" s="318"/>
      <c r="QSF4" s="318"/>
      <c r="QSG4" s="318"/>
      <c r="QSH4" s="318"/>
      <c r="QSI4" s="318"/>
      <c r="QSJ4" s="318"/>
      <c r="QSK4" s="318"/>
      <c r="QSL4" s="318"/>
      <c r="QSM4" s="318"/>
      <c r="QSN4" s="318"/>
      <c r="QSO4" s="318"/>
      <c r="QSP4" s="318"/>
      <c r="QSQ4" s="318"/>
      <c r="QSR4" s="318"/>
      <c r="QSS4" s="318"/>
      <c r="QST4" s="318"/>
      <c r="QSU4" s="318"/>
      <c r="QSV4" s="318"/>
      <c r="QSW4" s="318"/>
      <c r="QSX4" s="318"/>
      <c r="QSY4" s="318"/>
      <c r="QSZ4" s="318"/>
      <c r="QTA4" s="318"/>
      <c r="QTB4" s="318"/>
      <c r="QTC4" s="318"/>
      <c r="QTD4" s="318"/>
      <c r="QTE4" s="318"/>
      <c r="QTF4" s="318"/>
      <c r="QTG4" s="318"/>
      <c r="QTH4" s="318"/>
      <c r="QTI4" s="318"/>
      <c r="QTJ4" s="318"/>
      <c r="QTK4" s="318"/>
      <c r="QTL4" s="318"/>
      <c r="QTM4" s="318"/>
      <c r="QTN4" s="318"/>
      <c r="QTO4" s="318"/>
      <c r="QTP4" s="318"/>
      <c r="QTQ4" s="318"/>
      <c r="QTR4" s="318"/>
      <c r="QTS4" s="318"/>
      <c r="QTT4" s="318"/>
      <c r="QTU4" s="318"/>
      <c r="QTV4" s="318"/>
      <c r="QTW4" s="318"/>
      <c r="QTX4" s="318"/>
      <c r="QTY4" s="318"/>
      <c r="QTZ4" s="318"/>
      <c r="QUA4" s="318"/>
      <c r="QUB4" s="318"/>
      <c r="QUC4" s="318"/>
      <c r="QUD4" s="318"/>
      <c r="QUE4" s="318"/>
      <c r="QUF4" s="318"/>
      <c r="QUG4" s="318"/>
      <c r="QUH4" s="318"/>
      <c r="QUI4" s="318"/>
      <c r="QUJ4" s="318"/>
      <c r="QUK4" s="318"/>
      <c r="QUL4" s="318"/>
      <c r="QUM4" s="318"/>
      <c r="QUN4" s="318"/>
      <c r="QUO4" s="318"/>
      <c r="QUP4" s="318"/>
      <c r="QUQ4" s="318"/>
      <c r="QUR4" s="318"/>
      <c r="QUS4" s="318"/>
      <c r="QUT4" s="318"/>
      <c r="QUU4" s="318"/>
      <c r="QUV4" s="318"/>
      <c r="QUW4" s="318"/>
      <c r="QUX4" s="318"/>
      <c r="QUY4" s="318"/>
      <c r="QUZ4" s="318"/>
      <c r="QVA4" s="318"/>
      <c r="QVB4" s="318"/>
      <c r="QVC4" s="318"/>
      <c r="QVD4" s="318"/>
      <c r="QVE4" s="318"/>
      <c r="QVF4" s="318"/>
      <c r="QVG4" s="318"/>
      <c r="QVH4" s="318"/>
      <c r="QVI4" s="318"/>
      <c r="QVJ4" s="318"/>
      <c r="QVK4" s="318"/>
      <c r="QVL4" s="318"/>
      <c r="QVM4" s="318"/>
      <c r="QVN4" s="318"/>
      <c r="QVO4" s="318"/>
      <c r="QVP4" s="318"/>
      <c r="QVQ4" s="318"/>
      <c r="QVR4" s="318"/>
      <c r="QVS4" s="318"/>
      <c r="QVT4" s="318"/>
      <c r="QVU4" s="318"/>
      <c r="QVV4" s="318"/>
      <c r="QVW4" s="318"/>
      <c r="QVX4" s="318"/>
      <c r="QVY4" s="318"/>
      <c r="QVZ4" s="318"/>
      <c r="QWA4" s="318"/>
      <c r="QWB4" s="318"/>
      <c r="QWC4" s="318"/>
      <c r="QWD4" s="318"/>
      <c r="QWE4" s="318"/>
      <c r="QWF4" s="318"/>
      <c r="QWG4" s="318"/>
      <c r="QWH4" s="318"/>
      <c r="QWI4" s="318"/>
      <c r="QWJ4" s="318"/>
      <c r="QWK4" s="318"/>
      <c r="QWL4" s="318"/>
      <c r="QWM4" s="318"/>
      <c r="QWN4" s="318"/>
      <c r="QWO4" s="318"/>
      <c r="QWP4" s="318"/>
      <c r="QWQ4" s="318"/>
      <c r="QWR4" s="318"/>
      <c r="QWS4" s="318"/>
      <c r="QWT4" s="318"/>
      <c r="QWU4" s="318"/>
      <c r="QWV4" s="318"/>
      <c r="QWW4" s="318"/>
      <c r="QWX4" s="318"/>
      <c r="QWY4" s="318"/>
      <c r="QWZ4" s="318"/>
      <c r="QXA4" s="318"/>
      <c r="QXB4" s="318"/>
      <c r="QXC4" s="318"/>
      <c r="QXD4" s="318"/>
      <c r="QXE4" s="318"/>
      <c r="QXF4" s="318"/>
      <c r="QXG4" s="318"/>
      <c r="QXH4" s="318"/>
      <c r="QXI4" s="318"/>
      <c r="QXJ4" s="318"/>
      <c r="QXK4" s="318"/>
      <c r="QXL4" s="318"/>
      <c r="QXM4" s="318"/>
      <c r="QXN4" s="318"/>
      <c r="QXO4" s="318"/>
      <c r="QXP4" s="318"/>
      <c r="QXQ4" s="318"/>
      <c r="QXR4" s="318"/>
      <c r="QXS4" s="318"/>
      <c r="QXT4" s="318"/>
      <c r="QXU4" s="318"/>
      <c r="QXV4" s="318"/>
      <c r="QXW4" s="318"/>
      <c r="QXX4" s="318"/>
      <c r="QXY4" s="318"/>
      <c r="QXZ4" s="318"/>
      <c r="QYA4" s="318"/>
      <c r="QYB4" s="318"/>
      <c r="QYC4" s="318"/>
      <c r="QYD4" s="318"/>
      <c r="QYE4" s="318"/>
      <c r="QYF4" s="318"/>
      <c r="QYG4" s="318"/>
      <c r="QYH4" s="318"/>
      <c r="QYI4" s="318"/>
      <c r="QYJ4" s="318"/>
      <c r="QYK4" s="318"/>
      <c r="QYL4" s="318"/>
      <c r="QYM4" s="318"/>
      <c r="QYN4" s="318"/>
      <c r="QYO4" s="318"/>
      <c r="QYP4" s="318"/>
      <c r="QYQ4" s="318"/>
      <c r="QYR4" s="318"/>
      <c r="QYS4" s="318"/>
      <c r="QYT4" s="318"/>
      <c r="QYU4" s="318"/>
      <c r="QYV4" s="318"/>
      <c r="QYW4" s="318"/>
      <c r="QYX4" s="318"/>
      <c r="QYY4" s="318"/>
      <c r="QYZ4" s="318"/>
      <c r="QZA4" s="318"/>
      <c r="QZB4" s="318"/>
      <c r="QZC4" s="318"/>
      <c r="QZD4" s="318"/>
      <c r="QZE4" s="318"/>
      <c r="QZF4" s="318"/>
      <c r="QZG4" s="318"/>
      <c r="QZH4" s="318"/>
      <c r="QZI4" s="318"/>
      <c r="QZJ4" s="318"/>
      <c r="QZK4" s="318"/>
      <c r="QZL4" s="318"/>
      <c r="QZM4" s="318"/>
      <c r="QZN4" s="318"/>
      <c r="QZO4" s="318"/>
      <c r="QZP4" s="318"/>
      <c r="QZQ4" s="318"/>
      <c r="QZR4" s="318"/>
      <c r="QZS4" s="318"/>
      <c r="QZT4" s="318"/>
      <c r="QZU4" s="318"/>
      <c r="QZV4" s="318"/>
      <c r="QZW4" s="318"/>
      <c r="QZX4" s="318"/>
      <c r="QZY4" s="318"/>
      <c r="QZZ4" s="318"/>
      <c r="RAA4" s="318"/>
      <c r="RAB4" s="318"/>
      <c r="RAC4" s="318"/>
      <c r="RAD4" s="318"/>
      <c r="RAE4" s="318"/>
      <c r="RAF4" s="318"/>
      <c r="RAG4" s="318"/>
      <c r="RAH4" s="318"/>
      <c r="RAI4" s="318"/>
      <c r="RAJ4" s="318"/>
      <c r="RAK4" s="318"/>
      <c r="RAL4" s="318"/>
      <c r="RAM4" s="318"/>
      <c r="RAN4" s="318"/>
      <c r="RAO4" s="318"/>
      <c r="RAP4" s="318"/>
      <c r="RAQ4" s="318"/>
      <c r="RAR4" s="318"/>
      <c r="RAS4" s="318"/>
      <c r="RAT4" s="318"/>
      <c r="RAU4" s="318"/>
      <c r="RAV4" s="318"/>
      <c r="RAW4" s="318"/>
      <c r="RAX4" s="318"/>
      <c r="RAY4" s="318"/>
      <c r="RAZ4" s="318"/>
      <c r="RBA4" s="318"/>
      <c r="RBB4" s="318"/>
      <c r="RBC4" s="318"/>
      <c r="RBD4" s="318"/>
      <c r="RBE4" s="318"/>
      <c r="RBF4" s="318"/>
      <c r="RBG4" s="318"/>
      <c r="RBH4" s="318"/>
      <c r="RBI4" s="318"/>
      <c r="RBJ4" s="318"/>
      <c r="RBK4" s="318"/>
      <c r="RBL4" s="318"/>
      <c r="RBM4" s="318"/>
      <c r="RBN4" s="318"/>
      <c r="RBO4" s="318"/>
      <c r="RBP4" s="318"/>
      <c r="RBQ4" s="318"/>
      <c r="RBR4" s="318"/>
      <c r="RBS4" s="318"/>
      <c r="RBT4" s="318"/>
      <c r="RBU4" s="318"/>
      <c r="RBV4" s="318"/>
      <c r="RBW4" s="318"/>
      <c r="RBX4" s="318"/>
      <c r="RBY4" s="318"/>
      <c r="RBZ4" s="318"/>
      <c r="RCA4" s="318"/>
      <c r="RCB4" s="318"/>
      <c r="RCC4" s="318"/>
      <c r="RCD4" s="318"/>
      <c r="RCE4" s="318"/>
      <c r="RCF4" s="318"/>
      <c r="RCG4" s="318"/>
      <c r="RCH4" s="318"/>
      <c r="RCI4" s="318"/>
      <c r="RCJ4" s="318"/>
      <c r="RCK4" s="318"/>
      <c r="RCL4" s="318"/>
      <c r="RCM4" s="318"/>
      <c r="RCN4" s="318"/>
      <c r="RCO4" s="318"/>
      <c r="RCP4" s="318"/>
      <c r="RCQ4" s="318"/>
      <c r="RCR4" s="318"/>
      <c r="RCS4" s="318"/>
      <c r="RCT4" s="318"/>
      <c r="RCU4" s="318"/>
      <c r="RCV4" s="318"/>
      <c r="RCW4" s="318"/>
      <c r="RCX4" s="318"/>
      <c r="RCY4" s="318"/>
      <c r="RCZ4" s="318"/>
      <c r="RDA4" s="318"/>
      <c r="RDB4" s="318"/>
      <c r="RDC4" s="318"/>
      <c r="RDD4" s="318"/>
      <c r="RDE4" s="318"/>
      <c r="RDF4" s="318"/>
      <c r="RDG4" s="318"/>
      <c r="RDH4" s="318"/>
      <c r="RDI4" s="318"/>
      <c r="RDJ4" s="318"/>
      <c r="RDK4" s="318"/>
      <c r="RDL4" s="318"/>
      <c r="RDM4" s="318"/>
      <c r="RDN4" s="318"/>
      <c r="RDO4" s="318"/>
      <c r="RDP4" s="318"/>
      <c r="RDQ4" s="318"/>
      <c r="RDR4" s="318"/>
      <c r="RDS4" s="318"/>
      <c r="RDT4" s="318"/>
      <c r="RDU4" s="318"/>
      <c r="RDV4" s="318"/>
      <c r="RDW4" s="318"/>
      <c r="RDX4" s="318"/>
      <c r="RDY4" s="318"/>
      <c r="RDZ4" s="318"/>
      <c r="REA4" s="318"/>
      <c r="REB4" s="318"/>
      <c r="REC4" s="318"/>
      <c r="RED4" s="318"/>
      <c r="REE4" s="318"/>
      <c r="REF4" s="318"/>
      <c r="REG4" s="318"/>
      <c r="REH4" s="318"/>
      <c r="REI4" s="318"/>
      <c r="REJ4" s="318"/>
      <c r="REK4" s="318"/>
      <c r="REL4" s="318"/>
      <c r="REM4" s="318"/>
      <c r="REN4" s="318"/>
      <c r="REO4" s="318"/>
      <c r="REP4" s="318"/>
      <c r="REQ4" s="318"/>
      <c r="RER4" s="318"/>
      <c r="RES4" s="318"/>
      <c r="RET4" s="318"/>
      <c r="REU4" s="318"/>
      <c r="REV4" s="318"/>
      <c r="REW4" s="318"/>
      <c r="REX4" s="318"/>
      <c r="REY4" s="318"/>
      <c r="REZ4" s="318"/>
      <c r="RFA4" s="318"/>
      <c r="RFB4" s="318"/>
      <c r="RFC4" s="318"/>
      <c r="RFD4" s="318"/>
      <c r="RFE4" s="318"/>
      <c r="RFF4" s="318"/>
      <c r="RFG4" s="318"/>
      <c r="RFH4" s="318"/>
      <c r="RFI4" s="318"/>
      <c r="RFJ4" s="318"/>
      <c r="RFK4" s="318"/>
      <c r="RFL4" s="318"/>
      <c r="RFM4" s="318"/>
      <c r="RFN4" s="318"/>
      <c r="RFO4" s="318"/>
      <c r="RFP4" s="318"/>
      <c r="RFQ4" s="318"/>
      <c r="RFR4" s="318"/>
      <c r="RFS4" s="318"/>
      <c r="RFT4" s="318"/>
      <c r="RFU4" s="318"/>
      <c r="RFV4" s="318"/>
      <c r="RFW4" s="318"/>
      <c r="RFX4" s="318"/>
      <c r="RFY4" s="318"/>
      <c r="RFZ4" s="318"/>
      <c r="RGA4" s="318"/>
      <c r="RGB4" s="318"/>
      <c r="RGC4" s="318"/>
      <c r="RGD4" s="318"/>
      <c r="RGE4" s="318"/>
      <c r="RGF4" s="318"/>
      <c r="RGG4" s="318"/>
      <c r="RGH4" s="318"/>
      <c r="RGI4" s="318"/>
      <c r="RGJ4" s="318"/>
      <c r="RGK4" s="318"/>
      <c r="RGL4" s="318"/>
      <c r="RGM4" s="318"/>
      <c r="RGN4" s="318"/>
      <c r="RGO4" s="318"/>
      <c r="RGP4" s="318"/>
      <c r="RGQ4" s="318"/>
      <c r="RGR4" s="318"/>
      <c r="RGS4" s="318"/>
      <c r="RGT4" s="318"/>
      <c r="RGU4" s="318"/>
      <c r="RGV4" s="318"/>
      <c r="RGW4" s="318"/>
      <c r="RGX4" s="318"/>
      <c r="RGY4" s="318"/>
      <c r="RGZ4" s="318"/>
      <c r="RHA4" s="318"/>
      <c r="RHB4" s="318"/>
      <c r="RHC4" s="318"/>
      <c r="RHD4" s="318"/>
      <c r="RHE4" s="318"/>
      <c r="RHF4" s="318"/>
      <c r="RHG4" s="318"/>
      <c r="RHH4" s="318"/>
      <c r="RHI4" s="318"/>
      <c r="RHJ4" s="318"/>
      <c r="RHK4" s="318"/>
      <c r="RHL4" s="318"/>
      <c r="RHM4" s="318"/>
      <c r="RHN4" s="318"/>
      <c r="RHO4" s="318"/>
      <c r="RHP4" s="318"/>
      <c r="RHQ4" s="318"/>
      <c r="RHR4" s="318"/>
      <c r="RHS4" s="318"/>
      <c r="RHT4" s="318"/>
      <c r="RHU4" s="318"/>
      <c r="RHV4" s="318"/>
      <c r="RHW4" s="318"/>
      <c r="RHX4" s="318"/>
      <c r="RHY4" s="318"/>
      <c r="RHZ4" s="318"/>
      <c r="RIA4" s="318"/>
      <c r="RIB4" s="318"/>
      <c r="RIC4" s="318"/>
      <c r="RID4" s="318"/>
      <c r="RIE4" s="318"/>
      <c r="RIF4" s="318"/>
      <c r="RIG4" s="318"/>
      <c r="RIH4" s="318"/>
      <c r="RII4" s="318"/>
      <c r="RIJ4" s="318"/>
      <c r="RIK4" s="318"/>
      <c r="RIL4" s="318"/>
      <c r="RIM4" s="318"/>
      <c r="RIN4" s="318"/>
      <c r="RIO4" s="318"/>
      <c r="RIP4" s="318"/>
      <c r="RIQ4" s="318"/>
      <c r="RIR4" s="318"/>
      <c r="RIS4" s="318"/>
      <c r="RIT4" s="318"/>
      <c r="RIU4" s="318"/>
      <c r="RIV4" s="318"/>
      <c r="RIW4" s="318"/>
      <c r="RIX4" s="318"/>
      <c r="RIY4" s="318"/>
      <c r="RIZ4" s="318"/>
      <c r="RJA4" s="318"/>
      <c r="RJB4" s="318"/>
      <c r="RJC4" s="318"/>
      <c r="RJD4" s="318"/>
      <c r="RJE4" s="318"/>
      <c r="RJF4" s="318"/>
      <c r="RJG4" s="318"/>
      <c r="RJH4" s="318"/>
      <c r="RJI4" s="318"/>
      <c r="RJJ4" s="318"/>
      <c r="RJK4" s="318"/>
      <c r="RJL4" s="318"/>
      <c r="RJM4" s="318"/>
      <c r="RJN4" s="318"/>
      <c r="RJO4" s="318"/>
      <c r="RJP4" s="318"/>
      <c r="RJQ4" s="318"/>
      <c r="RJR4" s="318"/>
      <c r="RJS4" s="318"/>
      <c r="RJT4" s="318"/>
      <c r="RJU4" s="318"/>
      <c r="RJV4" s="318"/>
      <c r="RJW4" s="318"/>
      <c r="RJX4" s="318"/>
      <c r="RJY4" s="318"/>
      <c r="RJZ4" s="318"/>
      <c r="RKA4" s="318"/>
      <c r="RKB4" s="318"/>
      <c r="RKC4" s="318"/>
      <c r="RKD4" s="318"/>
      <c r="RKE4" s="318"/>
      <c r="RKF4" s="318"/>
      <c r="RKG4" s="318"/>
      <c r="RKH4" s="318"/>
      <c r="RKI4" s="318"/>
      <c r="RKJ4" s="318"/>
      <c r="RKK4" s="318"/>
      <c r="RKL4" s="318"/>
      <c r="RKM4" s="318"/>
      <c r="RKN4" s="318"/>
      <c r="RKO4" s="318"/>
      <c r="RKP4" s="318"/>
      <c r="RKQ4" s="318"/>
      <c r="RKR4" s="318"/>
      <c r="RKS4" s="318"/>
      <c r="RKT4" s="318"/>
      <c r="RKU4" s="318"/>
      <c r="RKV4" s="318"/>
      <c r="RKW4" s="318"/>
      <c r="RKX4" s="318"/>
      <c r="RKY4" s="318"/>
      <c r="RKZ4" s="318"/>
      <c r="RLA4" s="318"/>
      <c r="RLB4" s="318"/>
      <c r="RLC4" s="318"/>
      <c r="RLD4" s="318"/>
      <c r="RLE4" s="318"/>
      <c r="RLF4" s="318"/>
      <c r="RLG4" s="318"/>
      <c r="RLH4" s="318"/>
      <c r="RLI4" s="318"/>
      <c r="RLJ4" s="318"/>
      <c r="RLK4" s="318"/>
      <c r="RLL4" s="318"/>
      <c r="RLM4" s="318"/>
      <c r="RLN4" s="318"/>
      <c r="RLO4" s="318"/>
      <c r="RLP4" s="318"/>
      <c r="RLQ4" s="318"/>
      <c r="RLR4" s="318"/>
      <c r="RLS4" s="318"/>
      <c r="RLT4" s="318"/>
      <c r="RLU4" s="318"/>
      <c r="RLV4" s="318"/>
      <c r="RLW4" s="318"/>
      <c r="RLX4" s="318"/>
      <c r="RLY4" s="318"/>
      <c r="RLZ4" s="318"/>
      <c r="RMA4" s="318"/>
      <c r="RMB4" s="318"/>
      <c r="RMC4" s="318"/>
      <c r="RMD4" s="318"/>
      <c r="RME4" s="318"/>
      <c r="RMF4" s="318"/>
      <c r="RMG4" s="318"/>
      <c r="RMH4" s="318"/>
      <c r="RMI4" s="318"/>
      <c r="RMJ4" s="318"/>
      <c r="RMK4" s="318"/>
      <c r="RML4" s="318"/>
      <c r="RMM4" s="318"/>
      <c r="RMN4" s="318"/>
      <c r="RMO4" s="318"/>
      <c r="RMP4" s="318"/>
      <c r="RMQ4" s="318"/>
      <c r="RMR4" s="318"/>
      <c r="RMS4" s="318"/>
      <c r="RMT4" s="318"/>
      <c r="RMU4" s="318"/>
      <c r="RMV4" s="318"/>
      <c r="RMW4" s="318"/>
      <c r="RMX4" s="318"/>
      <c r="RMY4" s="318"/>
      <c r="RMZ4" s="318"/>
      <c r="RNA4" s="318"/>
      <c r="RNB4" s="318"/>
      <c r="RNC4" s="318"/>
      <c r="RND4" s="318"/>
      <c r="RNE4" s="318"/>
      <c r="RNF4" s="318"/>
      <c r="RNG4" s="318"/>
      <c r="RNH4" s="318"/>
      <c r="RNI4" s="318"/>
      <c r="RNJ4" s="318"/>
      <c r="RNK4" s="318"/>
      <c r="RNL4" s="318"/>
      <c r="RNM4" s="318"/>
      <c r="RNN4" s="318"/>
      <c r="RNO4" s="318"/>
      <c r="RNP4" s="318"/>
      <c r="RNQ4" s="318"/>
      <c r="RNR4" s="318"/>
      <c r="RNS4" s="318"/>
      <c r="RNT4" s="318"/>
      <c r="RNU4" s="318"/>
      <c r="RNV4" s="318"/>
      <c r="RNW4" s="318"/>
      <c r="RNX4" s="318"/>
      <c r="RNY4" s="318"/>
      <c r="RNZ4" s="318"/>
      <c r="ROA4" s="318"/>
      <c r="ROB4" s="318"/>
      <c r="ROC4" s="318"/>
      <c r="ROD4" s="318"/>
      <c r="ROE4" s="318"/>
      <c r="ROF4" s="318"/>
      <c r="ROG4" s="318"/>
      <c r="ROH4" s="318"/>
      <c r="ROI4" s="318"/>
      <c r="ROJ4" s="318"/>
      <c r="ROK4" s="318"/>
      <c r="ROL4" s="318"/>
      <c r="ROM4" s="318"/>
      <c r="RON4" s="318"/>
      <c r="ROO4" s="318"/>
      <c r="ROP4" s="318"/>
      <c r="ROQ4" s="318"/>
      <c r="ROR4" s="318"/>
      <c r="ROS4" s="318"/>
      <c r="ROT4" s="318"/>
      <c r="ROU4" s="318"/>
      <c r="ROV4" s="318"/>
      <c r="ROW4" s="318"/>
      <c r="ROX4" s="318"/>
      <c r="ROY4" s="318"/>
      <c r="ROZ4" s="318"/>
      <c r="RPA4" s="318"/>
      <c r="RPB4" s="318"/>
      <c r="RPC4" s="318"/>
      <c r="RPD4" s="318"/>
      <c r="RPE4" s="318"/>
      <c r="RPF4" s="318"/>
      <c r="RPG4" s="318"/>
      <c r="RPH4" s="318"/>
      <c r="RPI4" s="318"/>
      <c r="RPJ4" s="318"/>
      <c r="RPK4" s="318"/>
      <c r="RPL4" s="318"/>
      <c r="RPM4" s="318"/>
      <c r="RPN4" s="318"/>
      <c r="RPO4" s="318"/>
      <c r="RPP4" s="318"/>
      <c r="RPQ4" s="318"/>
      <c r="RPR4" s="318"/>
      <c r="RPS4" s="318"/>
      <c r="RPT4" s="318"/>
      <c r="RPU4" s="318"/>
      <c r="RPV4" s="318"/>
      <c r="RPW4" s="318"/>
      <c r="RPX4" s="318"/>
      <c r="RPY4" s="318"/>
      <c r="RPZ4" s="318"/>
      <c r="RQA4" s="318"/>
      <c r="RQB4" s="318"/>
      <c r="RQC4" s="318"/>
      <c r="RQD4" s="318"/>
      <c r="RQE4" s="318"/>
      <c r="RQF4" s="318"/>
      <c r="RQG4" s="318"/>
      <c r="RQH4" s="318"/>
      <c r="RQI4" s="318"/>
      <c r="RQJ4" s="318"/>
      <c r="RQK4" s="318"/>
      <c r="RQL4" s="318"/>
      <c r="RQM4" s="318"/>
      <c r="RQN4" s="318"/>
      <c r="RQO4" s="318"/>
      <c r="RQP4" s="318"/>
      <c r="RQQ4" s="318"/>
      <c r="RQR4" s="318"/>
      <c r="RQS4" s="318"/>
      <c r="RQT4" s="318"/>
      <c r="RQU4" s="318"/>
      <c r="RQV4" s="318"/>
      <c r="RQW4" s="318"/>
      <c r="RQX4" s="318"/>
      <c r="RQY4" s="318"/>
      <c r="RQZ4" s="318"/>
      <c r="RRA4" s="318"/>
      <c r="RRB4" s="318"/>
      <c r="RRC4" s="318"/>
      <c r="RRD4" s="318"/>
      <c r="RRE4" s="318"/>
      <c r="RRF4" s="318"/>
      <c r="RRG4" s="318"/>
      <c r="RRH4" s="318"/>
      <c r="RRI4" s="318"/>
      <c r="RRJ4" s="318"/>
      <c r="RRK4" s="318"/>
      <c r="RRL4" s="318"/>
      <c r="RRM4" s="318"/>
      <c r="RRN4" s="318"/>
      <c r="RRO4" s="318"/>
      <c r="RRP4" s="318"/>
      <c r="RRQ4" s="318"/>
      <c r="RRR4" s="318"/>
      <c r="RRS4" s="318"/>
      <c r="RRT4" s="318"/>
      <c r="RRU4" s="318"/>
      <c r="RRV4" s="318"/>
      <c r="RRW4" s="318"/>
      <c r="RRX4" s="318"/>
      <c r="RRY4" s="318"/>
      <c r="RRZ4" s="318"/>
      <c r="RSA4" s="318"/>
      <c r="RSB4" s="318"/>
      <c r="RSC4" s="318"/>
      <c r="RSD4" s="318"/>
      <c r="RSE4" s="318"/>
      <c r="RSF4" s="318"/>
      <c r="RSG4" s="318"/>
      <c r="RSH4" s="318"/>
      <c r="RSI4" s="318"/>
      <c r="RSJ4" s="318"/>
      <c r="RSK4" s="318"/>
      <c r="RSL4" s="318"/>
      <c r="RSM4" s="318"/>
      <c r="RSN4" s="318"/>
      <c r="RSO4" s="318"/>
      <c r="RSP4" s="318"/>
      <c r="RSQ4" s="318"/>
      <c r="RSR4" s="318"/>
      <c r="RSS4" s="318"/>
      <c r="RST4" s="318"/>
      <c r="RSU4" s="318"/>
      <c r="RSV4" s="318"/>
      <c r="RSW4" s="318"/>
      <c r="RSX4" s="318"/>
      <c r="RSY4" s="318"/>
      <c r="RSZ4" s="318"/>
      <c r="RTA4" s="318"/>
      <c r="RTB4" s="318"/>
      <c r="RTC4" s="318"/>
      <c r="RTD4" s="318"/>
      <c r="RTE4" s="318"/>
      <c r="RTF4" s="318"/>
      <c r="RTG4" s="318"/>
      <c r="RTH4" s="318"/>
      <c r="RTI4" s="318"/>
      <c r="RTJ4" s="318"/>
      <c r="RTK4" s="318"/>
      <c r="RTL4" s="318"/>
      <c r="RTM4" s="318"/>
      <c r="RTN4" s="318"/>
      <c r="RTO4" s="318"/>
      <c r="RTP4" s="318"/>
      <c r="RTQ4" s="318"/>
      <c r="RTR4" s="318"/>
      <c r="RTS4" s="318"/>
      <c r="RTT4" s="318"/>
      <c r="RTU4" s="318"/>
      <c r="RTV4" s="318"/>
      <c r="RTW4" s="318"/>
      <c r="RTX4" s="318"/>
      <c r="RTY4" s="318"/>
      <c r="RTZ4" s="318"/>
      <c r="RUA4" s="318"/>
      <c r="RUB4" s="318"/>
      <c r="RUC4" s="318"/>
      <c r="RUD4" s="318"/>
      <c r="RUE4" s="318"/>
      <c r="RUF4" s="318"/>
      <c r="RUG4" s="318"/>
      <c r="RUH4" s="318"/>
      <c r="RUI4" s="318"/>
      <c r="RUJ4" s="318"/>
      <c r="RUK4" s="318"/>
      <c r="RUL4" s="318"/>
      <c r="RUM4" s="318"/>
      <c r="RUN4" s="318"/>
      <c r="RUO4" s="318"/>
      <c r="RUP4" s="318"/>
      <c r="RUQ4" s="318"/>
      <c r="RUR4" s="318"/>
      <c r="RUS4" s="318"/>
      <c r="RUT4" s="318"/>
      <c r="RUU4" s="318"/>
      <c r="RUV4" s="318"/>
      <c r="RUW4" s="318"/>
      <c r="RUX4" s="318"/>
      <c r="RUY4" s="318"/>
      <c r="RUZ4" s="318"/>
      <c r="RVA4" s="318"/>
      <c r="RVB4" s="318"/>
      <c r="RVC4" s="318"/>
      <c r="RVD4" s="318"/>
      <c r="RVE4" s="318"/>
      <c r="RVF4" s="318"/>
      <c r="RVG4" s="318"/>
      <c r="RVH4" s="318"/>
      <c r="RVI4" s="318"/>
      <c r="RVJ4" s="318"/>
      <c r="RVK4" s="318"/>
      <c r="RVL4" s="318"/>
      <c r="RVM4" s="318"/>
      <c r="RVN4" s="318"/>
      <c r="RVO4" s="318"/>
      <c r="RVP4" s="318"/>
      <c r="RVQ4" s="318"/>
      <c r="RVR4" s="318"/>
      <c r="RVS4" s="318"/>
      <c r="RVT4" s="318"/>
      <c r="RVU4" s="318"/>
      <c r="RVV4" s="318"/>
      <c r="RVW4" s="318"/>
      <c r="RVX4" s="318"/>
      <c r="RVY4" s="318"/>
      <c r="RVZ4" s="318"/>
      <c r="RWA4" s="318"/>
      <c r="RWB4" s="318"/>
      <c r="RWC4" s="318"/>
      <c r="RWD4" s="318"/>
      <c r="RWE4" s="318"/>
      <c r="RWF4" s="318"/>
      <c r="RWG4" s="318"/>
      <c r="RWH4" s="318"/>
      <c r="RWI4" s="318"/>
      <c r="RWJ4" s="318"/>
      <c r="RWK4" s="318"/>
      <c r="RWL4" s="318"/>
      <c r="RWM4" s="318"/>
      <c r="RWN4" s="318"/>
      <c r="RWO4" s="318"/>
      <c r="RWP4" s="318"/>
      <c r="RWQ4" s="318"/>
      <c r="RWR4" s="318"/>
      <c r="RWS4" s="318"/>
      <c r="RWT4" s="318"/>
      <c r="RWU4" s="318"/>
      <c r="RWV4" s="318"/>
      <c r="RWW4" s="318"/>
      <c r="RWX4" s="318"/>
      <c r="RWY4" s="318"/>
      <c r="RWZ4" s="318"/>
      <c r="RXA4" s="318"/>
      <c r="RXB4" s="318"/>
      <c r="RXC4" s="318"/>
      <c r="RXD4" s="318"/>
      <c r="RXE4" s="318"/>
      <c r="RXF4" s="318"/>
      <c r="RXG4" s="318"/>
      <c r="RXH4" s="318"/>
      <c r="RXI4" s="318"/>
      <c r="RXJ4" s="318"/>
      <c r="RXK4" s="318"/>
      <c r="RXL4" s="318"/>
      <c r="RXM4" s="318"/>
      <c r="RXN4" s="318"/>
      <c r="RXO4" s="318"/>
      <c r="RXP4" s="318"/>
      <c r="RXQ4" s="318"/>
      <c r="RXR4" s="318"/>
      <c r="RXS4" s="318"/>
      <c r="RXT4" s="318"/>
      <c r="RXU4" s="318"/>
      <c r="RXV4" s="318"/>
      <c r="RXW4" s="318"/>
      <c r="RXX4" s="318"/>
      <c r="RXY4" s="318"/>
      <c r="RXZ4" s="318"/>
      <c r="RYA4" s="318"/>
      <c r="RYB4" s="318"/>
      <c r="RYC4" s="318"/>
      <c r="RYD4" s="318"/>
      <c r="RYE4" s="318"/>
      <c r="RYF4" s="318"/>
      <c r="RYG4" s="318"/>
      <c r="RYH4" s="318"/>
      <c r="RYI4" s="318"/>
      <c r="RYJ4" s="318"/>
      <c r="RYK4" s="318"/>
      <c r="RYL4" s="318"/>
      <c r="RYM4" s="318"/>
      <c r="RYN4" s="318"/>
      <c r="RYO4" s="318"/>
      <c r="RYP4" s="318"/>
      <c r="RYQ4" s="318"/>
      <c r="RYR4" s="318"/>
      <c r="RYS4" s="318"/>
      <c r="RYT4" s="318"/>
      <c r="RYU4" s="318"/>
      <c r="RYV4" s="318"/>
      <c r="RYW4" s="318"/>
      <c r="RYX4" s="318"/>
      <c r="RYY4" s="318"/>
      <c r="RYZ4" s="318"/>
      <c r="RZA4" s="318"/>
      <c r="RZB4" s="318"/>
      <c r="RZC4" s="318"/>
      <c r="RZD4" s="318"/>
      <c r="RZE4" s="318"/>
      <c r="RZF4" s="318"/>
      <c r="RZG4" s="318"/>
      <c r="RZH4" s="318"/>
      <c r="RZI4" s="318"/>
      <c r="RZJ4" s="318"/>
      <c r="RZK4" s="318"/>
      <c r="RZL4" s="318"/>
      <c r="RZM4" s="318"/>
      <c r="RZN4" s="318"/>
      <c r="RZO4" s="318"/>
      <c r="RZP4" s="318"/>
      <c r="RZQ4" s="318"/>
      <c r="RZR4" s="318"/>
      <c r="RZS4" s="318"/>
      <c r="RZT4" s="318"/>
      <c r="RZU4" s="318"/>
      <c r="RZV4" s="318"/>
      <c r="RZW4" s="318"/>
      <c r="RZX4" s="318"/>
      <c r="RZY4" s="318"/>
      <c r="RZZ4" s="318"/>
      <c r="SAA4" s="318"/>
      <c r="SAB4" s="318"/>
      <c r="SAC4" s="318"/>
      <c r="SAD4" s="318"/>
      <c r="SAE4" s="318"/>
      <c r="SAF4" s="318"/>
      <c r="SAG4" s="318"/>
      <c r="SAH4" s="318"/>
      <c r="SAI4" s="318"/>
      <c r="SAJ4" s="318"/>
      <c r="SAK4" s="318"/>
      <c r="SAL4" s="318"/>
      <c r="SAM4" s="318"/>
      <c r="SAN4" s="318"/>
      <c r="SAO4" s="318"/>
      <c r="SAP4" s="318"/>
      <c r="SAQ4" s="318"/>
      <c r="SAR4" s="318"/>
      <c r="SAS4" s="318"/>
      <c r="SAT4" s="318"/>
      <c r="SAU4" s="318"/>
      <c r="SAV4" s="318"/>
      <c r="SAW4" s="318"/>
      <c r="SAX4" s="318"/>
      <c r="SAY4" s="318"/>
      <c r="SAZ4" s="318"/>
      <c r="SBA4" s="318"/>
      <c r="SBB4" s="318"/>
      <c r="SBC4" s="318"/>
      <c r="SBD4" s="318"/>
      <c r="SBE4" s="318"/>
      <c r="SBF4" s="318"/>
      <c r="SBG4" s="318"/>
      <c r="SBH4" s="318"/>
      <c r="SBI4" s="318"/>
      <c r="SBJ4" s="318"/>
      <c r="SBK4" s="318"/>
      <c r="SBL4" s="318"/>
      <c r="SBM4" s="318"/>
      <c r="SBN4" s="318"/>
      <c r="SBO4" s="318"/>
      <c r="SBP4" s="318"/>
      <c r="SBQ4" s="318"/>
      <c r="SBR4" s="318"/>
      <c r="SBS4" s="318"/>
      <c r="SBT4" s="318"/>
      <c r="SBU4" s="318"/>
      <c r="SBV4" s="318"/>
      <c r="SBW4" s="318"/>
      <c r="SBX4" s="318"/>
      <c r="SBY4" s="318"/>
      <c r="SBZ4" s="318"/>
      <c r="SCA4" s="318"/>
      <c r="SCB4" s="318"/>
      <c r="SCC4" s="318"/>
      <c r="SCD4" s="318"/>
      <c r="SCE4" s="318"/>
      <c r="SCF4" s="318"/>
      <c r="SCG4" s="318"/>
      <c r="SCH4" s="318"/>
      <c r="SCI4" s="318"/>
      <c r="SCJ4" s="318"/>
      <c r="SCK4" s="318"/>
      <c r="SCL4" s="318"/>
      <c r="SCM4" s="318"/>
      <c r="SCN4" s="318"/>
      <c r="SCO4" s="318"/>
      <c r="SCP4" s="318"/>
      <c r="SCQ4" s="318"/>
      <c r="SCR4" s="318"/>
      <c r="SCS4" s="318"/>
      <c r="SCT4" s="318"/>
      <c r="SCU4" s="318"/>
      <c r="SCV4" s="318"/>
      <c r="SCW4" s="318"/>
      <c r="SCX4" s="318"/>
      <c r="SCY4" s="318"/>
      <c r="SCZ4" s="318"/>
      <c r="SDA4" s="318"/>
      <c r="SDB4" s="318"/>
      <c r="SDC4" s="318"/>
      <c r="SDD4" s="318"/>
      <c r="SDE4" s="318"/>
      <c r="SDF4" s="318"/>
      <c r="SDG4" s="318"/>
      <c r="SDH4" s="318"/>
      <c r="SDI4" s="318"/>
      <c r="SDJ4" s="318"/>
      <c r="SDK4" s="318"/>
      <c r="SDL4" s="318"/>
      <c r="SDM4" s="318"/>
      <c r="SDN4" s="318"/>
      <c r="SDO4" s="318"/>
      <c r="SDP4" s="318"/>
      <c r="SDQ4" s="318"/>
      <c r="SDR4" s="318"/>
      <c r="SDS4" s="318"/>
      <c r="SDT4" s="318"/>
      <c r="SDU4" s="318"/>
      <c r="SDV4" s="318"/>
      <c r="SDW4" s="318"/>
      <c r="SDX4" s="318"/>
      <c r="SDY4" s="318"/>
      <c r="SDZ4" s="318"/>
      <c r="SEA4" s="318"/>
      <c r="SEB4" s="318"/>
      <c r="SEC4" s="318"/>
      <c r="SED4" s="318"/>
      <c r="SEE4" s="318"/>
      <c r="SEF4" s="318"/>
      <c r="SEG4" s="318"/>
      <c r="SEH4" s="318"/>
      <c r="SEI4" s="318"/>
      <c r="SEJ4" s="318"/>
      <c r="SEK4" s="318"/>
      <c r="SEL4" s="318"/>
      <c r="SEM4" s="318"/>
      <c r="SEN4" s="318"/>
      <c r="SEO4" s="318"/>
      <c r="SEP4" s="318"/>
      <c r="SEQ4" s="318"/>
      <c r="SER4" s="318"/>
      <c r="SES4" s="318"/>
      <c r="SET4" s="318"/>
      <c r="SEU4" s="318"/>
      <c r="SEV4" s="318"/>
      <c r="SEW4" s="318"/>
      <c r="SEX4" s="318"/>
      <c r="SEY4" s="318"/>
      <c r="SEZ4" s="318"/>
      <c r="SFA4" s="318"/>
      <c r="SFB4" s="318"/>
      <c r="SFC4" s="318"/>
      <c r="SFD4" s="318"/>
      <c r="SFE4" s="318"/>
      <c r="SFF4" s="318"/>
      <c r="SFG4" s="318"/>
      <c r="SFH4" s="318"/>
      <c r="SFI4" s="318"/>
      <c r="SFJ4" s="318"/>
      <c r="SFK4" s="318"/>
      <c r="SFL4" s="318"/>
      <c r="SFM4" s="318"/>
      <c r="SFN4" s="318"/>
      <c r="SFO4" s="318"/>
      <c r="SFP4" s="318"/>
      <c r="SFQ4" s="318"/>
      <c r="SFR4" s="318"/>
      <c r="SFS4" s="318"/>
      <c r="SFT4" s="318"/>
      <c r="SFU4" s="318"/>
      <c r="SFV4" s="318"/>
      <c r="SFW4" s="318"/>
      <c r="SFX4" s="318"/>
      <c r="SFY4" s="318"/>
      <c r="SFZ4" s="318"/>
      <c r="SGA4" s="318"/>
      <c r="SGB4" s="318"/>
      <c r="SGC4" s="318"/>
      <c r="SGD4" s="318"/>
      <c r="SGE4" s="318"/>
      <c r="SGF4" s="318"/>
      <c r="SGG4" s="318"/>
      <c r="SGH4" s="318"/>
      <c r="SGI4" s="318"/>
      <c r="SGJ4" s="318"/>
      <c r="SGK4" s="318"/>
      <c r="SGL4" s="318"/>
      <c r="SGM4" s="318"/>
      <c r="SGN4" s="318"/>
      <c r="SGO4" s="318"/>
      <c r="SGP4" s="318"/>
      <c r="SGQ4" s="318"/>
      <c r="SGR4" s="318"/>
      <c r="SGS4" s="318"/>
      <c r="SGT4" s="318"/>
      <c r="SGU4" s="318"/>
      <c r="SGV4" s="318"/>
      <c r="SGW4" s="318"/>
      <c r="SGX4" s="318"/>
      <c r="SGY4" s="318"/>
      <c r="SGZ4" s="318"/>
      <c r="SHA4" s="318"/>
      <c r="SHB4" s="318"/>
      <c r="SHC4" s="318"/>
      <c r="SHD4" s="318"/>
      <c r="SHE4" s="318"/>
      <c r="SHF4" s="318"/>
      <c r="SHG4" s="318"/>
      <c r="SHH4" s="318"/>
      <c r="SHI4" s="318"/>
      <c r="SHJ4" s="318"/>
      <c r="SHK4" s="318"/>
      <c r="SHL4" s="318"/>
      <c r="SHM4" s="318"/>
      <c r="SHN4" s="318"/>
      <c r="SHO4" s="318"/>
      <c r="SHP4" s="318"/>
      <c r="SHQ4" s="318"/>
      <c r="SHR4" s="318"/>
      <c r="SHS4" s="318"/>
      <c r="SHT4" s="318"/>
      <c r="SHU4" s="318"/>
      <c r="SHV4" s="318"/>
      <c r="SHW4" s="318"/>
      <c r="SHX4" s="318"/>
      <c r="SHY4" s="318"/>
      <c r="SHZ4" s="318"/>
      <c r="SIA4" s="318"/>
      <c r="SIB4" s="318"/>
      <c r="SIC4" s="318"/>
      <c r="SID4" s="318"/>
      <c r="SIE4" s="318"/>
      <c r="SIF4" s="318"/>
      <c r="SIG4" s="318"/>
      <c r="SIH4" s="318"/>
      <c r="SII4" s="318"/>
      <c r="SIJ4" s="318"/>
      <c r="SIK4" s="318"/>
      <c r="SIL4" s="318"/>
      <c r="SIM4" s="318"/>
      <c r="SIN4" s="318"/>
      <c r="SIO4" s="318"/>
      <c r="SIP4" s="318"/>
      <c r="SIQ4" s="318"/>
      <c r="SIR4" s="318"/>
      <c r="SIS4" s="318"/>
      <c r="SIT4" s="318"/>
      <c r="SIU4" s="318"/>
      <c r="SIV4" s="318"/>
      <c r="SIW4" s="318"/>
      <c r="SIX4" s="318"/>
      <c r="SIY4" s="318"/>
      <c r="SIZ4" s="318"/>
      <c r="SJA4" s="318"/>
      <c r="SJB4" s="318"/>
      <c r="SJC4" s="318"/>
      <c r="SJD4" s="318"/>
      <c r="SJE4" s="318"/>
      <c r="SJF4" s="318"/>
      <c r="SJG4" s="318"/>
      <c r="SJH4" s="318"/>
      <c r="SJI4" s="318"/>
      <c r="SJJ4" s="318"/>
      <c r="SJK4" s="318"/>
      <c r="SJL4" s="318"/>
      <c r="SJM4" s="318"/>
      <c r="SJN4" s="318"/>
      <c r="SJO4" s="318"/>
      <c r="SJP4" s="318"/>
      <c r="SJQ4" s="318"/>
      <c r="SJR4" s="318"/>
      <c r="SJS4" s="318"/>
      <c r="SJT4" s="318"/>
      <c r="SJU4" s="318"/>
      <c r="SJV4" s="318"/>
      <c r="SJW4" s="318"/>
      <c r="SJX4" s="318"/>
      <c r="SJY4" s="318"/>
      <c r="SJZ4" s="318"/>
      <c r="SKA4" s="318"/>
      <c r="SKB4" s="318"/>
      <c r="SKC4" s="318"/>
      <c r="SKD4" s="318"/>
      <c r="SKE4" s="318"/>
      <c r="SKF4" s="318"/>
      <c r="SKG4" s="318"/>
      <c r="SKH4" s="318"/>
      <c r="SKI4" s="318"/>
      <c r="SKJ4" s="318"/>
      <c r="SKK4" s="318"/>
      <c r="SKL4" s="318"/>
      <c r="SKM4" s="318"/>
      <c r="SKN4" s="318"/>
      <c r="SKO4" s="318"/>
      <c r="SKP4" s="318"/>
      <c r="SKQ4" s="318"/>
      <c r="SKR4" s="318"/>
      <c r="SKS4" s="318"/>
      <c r="SKT4" s="318"/>
      <c r="SKU4" s="318"/>
      <c r="SKV4" s="318"/>
      <c r="SKW4" s="318"/>
      <c r="SKX4" s="318"/>
      <c r="SKY4" s="318"/>
      <c r="SKZ4" s="318"/>
      <c r="SLA4" s="318"/>
      <c r="SLB4" s="318"/>
      <c r="SLC4" s="318"/>
      <c r="SLD4" s="318"/>
      <c r="SLE4" s="318"/>
      <c r="SLF4" s="318"/>
      <c r="SLG4" s="318"/>
      <c r="SLH4" s="318"/>
      <c r="SLI4" s="318"/>
      <c r="SLJ4" s="318"/>
      <c r="SLK4" s="318"/>
      <c r="SLL4" s="318"/>
      <c r="SLM4" s="318"/>
      <c r="SLN4" s="318"/>
      <c r="SLO4" s="318"/>
      <c r="SLP4" s="318"/>
      <c r="SLQ4" s="318"/>
      <c r="SLR4" s="318"/>
      <c r="SLS4" s="318"/>
      <c r="SLT4" s="318"/>
      <c r="SLU4" s="318"/>
      <c r="SLV4" s="318"/>
      <c r="SLW4" s="318"/>
      <c r="SLX4" s="318"/>
      <c r="SLY4" s="318"/>
      <c r="SLZ4" s="318"/>
      <c r="SMA4" s="318"/>
      <c r="SMB4" s="318"/>
      <c r="SMC4" s="318"/>
      <c r="SMD4" s="318"/>
      <c r="SME4" s="318"/>
      <c r="SMF4" s="318"/>
      <c r="SMG4" s="318"/>
      <c r="SMH4" s="318"/>
      <c r="SMI4" s="318"/>
      <c r="SMJ4" s="318"/>
      <c r="SMK4" s="318"/>
      <c r="SML4" s="318"/>
      <c r="SMM4" s="318"/>
      <c r="SMN4" s="318"/>
      <c r="SMO4" s="318"/>
      <c r="SMP4" s="318"/>
      <c r="SMQ4" s="318"/>
      <c r="SMR4" s="318"/>
      <c r="SMS4" s="318"/>
      <c r="SMT4" s="318"/>
      <c r="SMU4" s="318"/>
      <c r="SMV4" s="318"/>
      <c r="SMW4" s="318"/>
      <c r="SMX4" s="318"/>
      <c r="SMY4" s="318"/>
      <c r="SMZ4" s="318"/>
      <c r="SNA4" s="318"/>
      <c r="SNB4" s="318"/>
      <c r="SNC4" s="318"/>
      <c r="SND4" s="318"/>
      <c r="SNE4" s="318"/>
      <c r="SNF4" s="318"/>
      <c r="SNG4" s="318"/>
      <c r="SNH4" s="318"/>
      <c r="SNI4" s="318"/>
      <c r="SNJ4" s="318"/>
      <c r="SNK4" s="318"/>
      <c r="SNL4" s="318"/>
      <c r="SNM4" s="318"/>
      <c r="SNN4" s="318"/>
      <c r="SNO4" s="318"/>
      <c r="SNP4" s="318"/>
      <c r="SNQ4" s="318"/>
      <c r="SNR4" s="318"/>
      <c r="SNS4" s="318"/>
      <c r="SNT4" s="318"/>
      <c r="SNU4" s="318"/>
      <c r="SNV4" s="318"/>
      <c r="SNW4" s="318"/>
      <c r="SNX4" s="318"/>
      <c r="SNY4" s="318"/>
      <c r="SNZ4" s="318"/>
      <c r="SOA4" s="318"/>
      <c r="SOB4" s="318"/>
      <c r="SOC4" s="318"/>
      <c r="SOD4" s="318"/>
      <c r="SOE4" s="318"/>
      <c r="SOF4" s="318"/>
      <c r="SOG4" s="318"/>
      <c r="SOH4" s="318"/>
      <c r="SOI4" s="318"/>
      <c r="SOJ4" s="318"/>
      <c r="SOK4" s="318"/>
      <c r="SOL4" s="318"/>
      <c r="SOM4" s="318"/>
      <c r="SON4" s="318"/>
      <c r="SOO4" s="318"/>
      <c r="SOP4" s="318"/>
      <c r="SOQ4" s="318"/>
      <c r="SOR4" s="318"/>
      <c r="SOS4" s="318"/>
      <c r="SOT4" s="318"/>
      <c r="SOU4" s="318"/>
      <c r="SOV4" s="318"/>
      <c r="SOW4" s="318"/>
      <c r="SOX4" s="318"/>
      <c r="SOY4" s="318"/>
      <c r="SOZ4" s="318"/>
      <c r="SPA4" s="318"/>
      <c r="SPB4" s="318"/>
      <c r="SPC4" s="318"/>
      <c r="SPD4" s="318"/>
      <c r="SPE4" s="318"/>
      <c r="SPF4" s="318"/>
      <c r="SPG4" s="318"/>
      <c r="SPH4" s="318"/>
      <c r="SPI4" s="318"/>
      <c r="SPJ4" s="318"/>
      <c r="SPK4" s="318"/>
      <c r="SPL4" s="318"/>
      <c r="SPM4" s="318"/>
      <c r="SPN4" s="318"/>
      <c r="SPO4" s="318"/>
      <c r="SPP4" s="318"/>
      <c r="SPQ4" s="318"/>
      <c r="SPR4" s="318"/>
      <c r="SPS4" s="318"/>
      <c r="SPT4" s="318"/>
      <c r="SPU4" s="318"/>
      <c r="SPV4" s="318"/>
      <c r="SPW4" s="318"/>
      <c r="SPX4" s="318"/>
      <c r="SPY4" s="318"/>
      <c r="SPZ4" s="318"/>
      <c r="SQA4" s="318"/>
      <c r="SQB4" s="318"/>
      <c r="SQC4" s="318"/>
      <c r="SQD4" s="318"/>
      <c r="SQE4" s="318"/>
      <c r="SQF4" s="318"/>
      <c r="SQG4" s="318"/>
      <c r="SQH4" s="318"/>
      <c r="SQI4" s="318"/>
      <c r="SQJ4" s="318"/>
      <c r="SQK4" s="318"/>
      <c r="SQL4" s="318"/>
      <c r="SQM4" s="318"/>
      <c r="SQN4" s="318"/>
      <c r="SQO4" s="318"/>
      <c r="SQP4" s="318"/>
      <c r="SQQ4" s="318"/>
      <c r="SQR4" s="318"/>
      <c r="SQS4" s="318"/>
      <c r="SQT4" s="318"/>
      <c r="SQU4" s="318"/>
      <c r="SQV4" s="318"/>
      <c r="SQW4" s="318"/>
      <c r="SQX4" s="318"/>
      <c r="SQY4" s="318"/>
      <c r="SQZ4" s="318"/>
      <c r="SRA4" s="318"/>
      <c r="SRB4" s="318"/>
      <c r="SRC4" s="318"/>
      <c r="SRD4" s="318"/>
      <c r="SRE4" s="318"/>
      <c r="SRF4" s="318"/>
      <c r="SRG4" s="318"/>
      <c r="SRH4" s="318"/>
      <c r="SRI4" s="318"/>
      <c r="SRJ4" s="318"/>
      <c r="SRK4" s="318"/>
      <c r="SRL4" s="318"/>
      <c r="SRM4" s="318"/>
      <c r="SRN4" s="318"/>
      <c r="SRO4" s="318"/>
      <c r="SRP4" s="318"/>
      <c r="SRQ4" s="318"/>
      <c r="SRR4" s="318"/>
      <c r="SRS4" s="318"/>
      <c r="SRT4" s="318"/>
      <c r="SRU4" s="318"/>
      <c r="SRV4" s="318"/>
      <c r="SRW4" s="318"/>
      <c r="SRX4" s="318"/>
      <c r="SRY4" s="318"/>
      <c r="SRZ4" s="318"/>
      <c r="SSA4" s="318"/>
      <c r="SSB4" s="318"/>
      <c r="SSC4" s="318"/>
      <c r="SSD4" s="318"/>
      <c r="SSE4" s="318"/>
      <c r="SSF4" s="318"/>
      <c r="SSG4" s="318"/>
      <c r="SSH4" s="318"/>
      <c r="SSI4" s="318"/>
      <c r="SSJ4" s="318"/>
      <c r="SSK4" s="318"/>
      <c r="SSL4" s="318"/>
      <c r="SSM4" s="318"/>
      <c r="SSN4" s="318"/>
      <c r="SSO4" s="318"/>
      <c r="SSP4" s="318"/>
      <c r="SSQ4" s="318"/>
      <c r="SSR4" s="318"/>
      <c r="SSS4" s="318"/>
      <c r="SST4" s="318"/>
      <c r="SSU4" s="318"/>
      <c r="SSV4" s="318"/>
      <c r="SSW4" s="318"/>
      <c r="SSX4" s="318"/>
      <c r="SSY4" s="318"/>
      <c r="SSZ4" s="318"/>
      <c r="STA4" s="318"/>
      <c r="STB4" s="318"/>
      <c r="STC4" s="318"/>
      <c r="STD4" s="318"/>
      <c r="STE4" s="318"/>
      <c r="STF4" s="318"/>
      <c r="STG4" s="318"/>
      <c r="STH4" s="318"/>
      <c r="STI4" s="318"/>
      <c r="STJ4" s="318"/>
      <c r="STK4" s="318"/>
      <c r="STL4" s="318"/>
      <c r="STM4" s="318"/>
      <c r="STN4" s="318"/>
      <c r="STO4" s="318"/>
      <c r="STP4" s="318"/>
      <c r="STQ4" s="318"/>
      <c r="STR4" s="318"/>
      <c r="STS4" s="318"/>
      <c r="STT4" s="318"/>
      <c r="STU4" s="318"/>
      <c r="STV4" s="318"/>
      <c r="STW4" s="318"/>
      <c r="STX4" s="318"/>
      <c r="STY4" s="318"/>
      <c r="STZ4" s="318"/>
      <c r="SUA4" s="318"/>
      <c r="SUB4" s="318"/>
      <c r="SUC4" s="318"/>
      <c r="SUD4" s="318"/>
      <c r="SUE4" s="318"/>
      <c r="SUF4" s="318"/>
      <c r="SUG4" s="318"/>
      <c r="SUH4" s="318"/>
      <c r="SUI4" s="318"/>
      <c r="SUJ4" s="318"/>
      <c r="SUK4" s="318"/>
      <c r="SUL4" s="318"/>
      <c r="SUM4" s="318"/>
      <c r="SUN4" s="318"/>
      <c r="SUO4" s="318"/>
      <c r="SUP4" s="318"/>
      <c r="SUQ4" s="318"/>
      <c r="SUR4" s="318"/>
      <c r="SUS4" s="318"/>
      <c r="SUT4" s="318"/>
      <c r="SUU4" s="318"/>
      <c r="SUV4" s="318"/>
      <c r="SUW4" s="318"/>
      <c r="SUX4" s="318"/>
      <c r="SUY4" s="318"/>
      <c r="SUZ4" s="318"/>
      <c r="SVA4" s="318"/>
      <c r="SVB4" s="318"/>
      <c r="SVC4" s="318"/>
      <c r="SVD4" s="318"/>
      <c r="SVE4" s="318"/>
      <c r="SVF4" s="318"/>
      <c r="SVG4" s="318"/>
      <c r="SVH4" s="318"/>
      <c r="SVI4" s="318"/>
      <c r="SVJ4" s="318"/>
      <c r="SVK4" s="318"/>
      <c r="SVL4" s="318"/>
      <c r="SVM4" s="318"/>
      <c r="SVN4" s="318"/>
      <c r="SVO4" s="318"/>
      <c r="SVP4" s="318"/>
      <c r="SVQ4" s="318"/>
      <c r="SVR4" s="318"/>
      <c r="SVS4" s="318"/>
      <c r="SVT4" s="318"/>
      <c r="SVU4" s="318"/>
      <c r="SVV4" s="318"/>
      <c r="SVW4" s="318"/>
      <c r="SVX4" s="318"/>
      <c r="SVY4" s="318"/>
      <c r="SVZ4" s="318"/>
      <c r="SWA4" s="318"/>
      <c r="SWB4" s="318"/>
      <c r="SWC4" s="318"/>
      <c r="SWD4" s="318"/>
      <c r="SWE4" s="318"/>
      <c r="SWF4" s="318"/>
      <c r="SWG4" s="318"/>
      <c r="SWH4" s="318"/>
      <c r="SWI4" s="318"/>
      <c r="SWJ4" s="318"/>
      <c r="SWK4" s="318"/>
      <c r="SWL4" s="318"/>
      <c r="SWM4" s="318"/>
      <c r="SWN4" s="318"/>
      <c r="SWO4" s="318"/>
      <c r="SWP4" s="318"/>
      <c r="SWQ4" s="318"/>
      <c r="SWR4" s="318"/>
      <c r="SWS4" s="318"/>
      <c r="SWT4" s="318"/>
      <c r="SWU4" s="318"/>
      <c r="SWV4" s="318"/>
      <c r="SWW4" s="318"/>
      <c r="SWX4" s="318"/>
      <c r="SWY4" s="318"/>
      <c r="SWZ4" s="318"/>
      <c r="SXA4" s="318"/>
      <c r="SXB4" s="318"/>
      <c r="SXC4" s="318"/>
      <c r="SXD4" s="318"/>
      <c r="SXE4" s="318"/>
      <c r="SXF4" s="318"/>
      <c r="SXG4" s="318"/>
      <c r="SXH4" s="318"/>
      <c r="SXI4" s="318"/>
      <c r="SXJ4" s="318"/>
      <c r="SXK4" s="318"/>
      <c r="SXL4" s="318"/>
      <c r="SXM4" s="318"/>
      <c r="SXN4" s="318"/>
      <c r="SXO4" s="318"/>
      <c r="SXP4" s="318"/>
      <c r="SXQ4" s="318"/>
      <c r="SXR4" s="318"/>
      <c r="SXS4" s="318"/>
      <c r="SXT4" s="318"/>
      <c r="SXU4" s="318"/>
      <c r="SXV4" s="318"/>
      <c r="SXW4" s="318"/>
      <c r="SXX4" s="318"/>
      <c r="SXY4" s="318"/>
      <c r="SXZ4" s="318"/>
      <c r="SYA4" s="318"/>
      <c r="SYB4" s="318"/>
      <c r="SYC4" s="318"/>
      <c r="SYD4" s="318"/>
      <c r="SYE4" s="318"/>
      <c r="SYF4" s="318"/>
      <c r="SYG4" s="318"/>
      <c r="SYH4" s="318"/>
      <c r="SYI4" s="318"/>
      <c r="SYJ4" s="318"/>
      <c r="SYK4" s="318"/>
      <c r="SYL4" s="318"/>
      <c r="SYM4" s="318"/>
      <c r="SYN4" s="318"/>
      <c r="SYO4" s="318"/>
      <c r="SYP4" s="318"/>
      <c r="SYQ4" s="318"/>
      <c r="SYR4" s="318"/>
      <c r="SYS4" s="318"/>
      <c r="SYT4" s="318"/>
      <c r="SYU4" s="318"/>
      <c r="SYV4" s="318"/>
      <c r="SYW4" s="318"/>
      <c r="SYX4" s="318"/>
      <c r="SYY4" s="318"/>
      <c r="SYZ4" s="318"/>
      <c r="SZA4" s="318"/>
      <c r="SZB4" s="318"/>
      <c r="SZC4" s="318"/>
      <c r="SZD4" s="318"/>
      <c r="SZE4" s="318"/>
      <c r="SZF4" s="318"/>
      <c r="SZG4" s="318"/>
      <c r="SZH4" s="318"/>
      <c r="SZI4" s="318"/>
      <c r="SZJ4" s="318"/>
      <c r="SZK4" s="318"/>
      <c r="SZL4" s="318"/>
      <c r="SZM4" s="318"/>
      <c r="SZN4" s="318"/>
      <c r="SZO4" s="318"/>
      <c r="SZP4" s="318"/>
      <c r="SZQ4" s="318"/>
      <c r="SZR4" s="318"/>
      <c r="SZS4" s="318"/>
      <c r="SZT4" s="318"/>
      <c r="SZU4" s="318"/>
      <c r="SZV4" s="318"/>
      <c r="SZW4" s="318"/>
      <c r="SZX4" s="318"/>
      <c r="SZY4" s="318"/>
      <c r="SZZ4" s="318"/>
      <c r="TAA4" s="318"/>
      <c r="TAB4" s="318"/>
      <c r="TAC4" s="318"/>
      <c r="TAD4" s="318"/>
      <c r="TAE4" s="318"/>
      <c r="TAF4" s="318"/>
      <c r="TAG4" s="318"/>
      <c r="TAH4" s="318"/>
      <c r="TAI4" s="318"/>
      <c r="TAJ4" s="318"/>
      <c r="TAK4" s="318"/>
      <c r="TAL4" s="318"/>
      <c r="TAM4" s="318"/>
      <c r="TAN4" s="318"/>
      <c r="TAO4" s="318"/>
      <c r="TAP4" s="318"/>
      <c r="TAQ4" s="318"/>
      <c r="TAR4" s="318"/>
      <c r="TAS4" s="318"/>
      <c r="TAT4" s="318"/>
      <c r="TAU4" s="318"/>
      <c r="TAV4" s="318"/>
      <c r="TAW4" s="318"/>
      <c r="TAX4" s="318"/>
      <c r="TAY4" s="318"/>
      <c r="TAZ4" s="318"/>
      <c r="TBA4" s="318"/>
      <c r="TBB4" s="318"/>
      <c r="TBC4" s="318"/>
      <c r="TBD4" s="318"/>
      <c r="TBE4" s="318"/>
      <c r="TBF4" s="318"/>
      <c r="TBG4" s="318"/>
      <c r="TBH4" s="318"/>
      <c r="TBI4" s="318"/>
      <c r="TBJ4" s="318"/>
      <c r="TBK4" s="318"/>
      <c r="TBL4" s="318"/>
      <c r="TBM4" s="318"/>
      <c r="TBN4" s="318"/>
      <c r="TBO4" s="318"/>
      <c r="TBP4" s="318"/>
      <c r="TBQ4" s="318"/>
      <c r="TBR4" s="318"/>
      <c r="TBS4" s="318"/>
      <c r="TBT4" s="318"/>
      <c r="TBU4" s="318"/>
      <c r="TBV4" s="318"/>
      <c r="TBW4" s="318"/>
      <c r="TBX4" s="318"/>
      <c r="TBY4" s="318"/>
      <c r="TBZ4" s="318"/>
      <c r="TCA4" s="318"/>
      <c r="TCB4" s="318"/>
      <c r="TCC4" s="318"/>
      <c r="TCD4" s="318"/>
      <c r="TCE4" s="318"/>
      <c r="TCF4" s="318"/>
      <c r="TCG4" s="318"/>
      <c r="TCH4" s="318"/>
      <c r="TCI4" s="318"/>
      <c r="TCJ4" s="318"/>
      <c r="TCK4" s="318"/>
      <c r="TCL4" s="318"/>
      <c r="TCM4" s="318"/>
      <c r="TCN4" s="318"/>
      <c r="TCO4" s="318"/>
      <c r="TCP4" s="318"/>
      <c r="TCQ4" s="318"/>
      <c r="TCR4" s="318"/>
      <c r="TCS4" s="318"/>
      <c r="TCT4" s="318"/>
      <c r="TCU4" s="318"/>
      <c r="TCV4" s="318"/>
      <c r="TCW4" s="318"/>
      <c r="TCX4" s="318"/>
      <c r="TCY4" s="318"/>
      <c r="TCZ4" s="318"/>
      <c r="TDA4" s="318"/>
      <c r="TDB4" s="318"/>
      <c r="TDC4" s="318"/>
      <c r="TDD4" s="318"/>
      <c r="TDE4" s="318"/>
      <c r="TDF4" s="318"/>
      <c r="TDG4" s="318"/>
      <c r="TDH4" s="318"/>
      <c r="TDI4" s="318"/>
      <c r="TDJ4" s="318"/>
      <c r="TDK4" s="318"/>
      <c r="TDL4" s="318"/>
      <c r="TDM4" s="318"/>
      <c r="TDN4" s="318"/>
      <c r="TDO4" s="318"/>
      <c r="TDP4" s="318"/>
      <c r="TDQ4" s="318"/>
      <c r="TDR4" s="318"/>
      <c r="TDS4" s="318"/>
      <c r="TDT4" s="318"/>
      <c r="TDU4" s="318"/>
      <c r="TDV4" s="318"/>
      <c r="TDW4" s="318"/>
      <c r="TDX4" s="318"/>
      <c r="TDY4" s="318"/>
      <c r="TDZ4" s="318"/>
      <c r="TEA4" s="318"/>
      <c r="TEB4" s="318"/>
      <c r="TEC4" s="318"/>
      <c r="TED4" s="318"/>
      <c r="TEE4" s="318"/>
      <c r="TEF4" s="318"/>
      <c r="TEG4" s="318"/>
      <c r="TEH4" s="318"/>
      <c r="TEI4" s="318"/>
      <c r="TEJ4" s="318"/>
      <c r="TEK4" s="318"/>
      <c r="TEL4" s="318"/>
      <c r="TEM4" s="318"/>
      <c r="TEN4" s="318"/>
      <c r="TEO4" s="318"/>
      <c r="TEP4" s="318"/>
      <c r="TEQ4" s="318"/>
      <c r="TER4" s="318"/>
      <c r="TES4" s="318"/>
      <c r="TET4" s="318"/>
      <c r="TEU4" s="318"/>
      <c r="TEV4" s="318"/>
      <c r="TEW4" s="318"/>
      <c r="TEX4" s="318"/>
      <c r="TEY4" s="318"/>
      <c r="TEZ4" s="318"/>
      <c r="TFA4" s="318"/>
      <c r="TFB4" s="318"/>
      <c r="TFC4" s="318"/>
      <c r="TFD4" s="318"/>
      <c r="TFE4" s="318"/>
      <c r="TFF4" s="318"/>
      <c r="TFG4" s="318"/>
      <c r="TFH4" s="318"/>
      <c r="TFI4" s="318"/>
      <c r="TFJ4" s="318"/>
      <c r="TFK4" s="318"/>
      <c r="TFL4" s="318"/>
      <c r="TFM4" s="318"/>
      <c r="TFN4" s="318"/>
      <c r="TFO4" s="318"/>
      <c r="TFP4" s="318"/>
      <c r="TFQ4" s="318"/>
      <c r="TFR4" s="318"/>
      <c r="TFS4" s="318"/>
      <c r="TFT4" s="318"/>
      <c r="TFU4" s="318"/>
      <c r="TFV4" s="318"/>
      <c r="TFW4" s="318"/>
      <c r="TFX4" s="318"/>
      <c r="TFY4" s="318"/>
      <c r="TFZ4" s="318"/>
      <c r="TGA4" s="318"/>
      <c r="TGB4" s="318"/>
      <c r="TGC4" s="318"/>
      <c r="TGD4" s="318"/>
      <c r="TGE4" s="318"/>
      <c r="TGF4" s="318"/>
      <c r="TGG4" s="318"/>
      <c r="TGH4" s="318"/>
      <c r="TGI4" s="318"/>
      <c r="TGJ4" s="318"/>
      <c r="TGK4" s="318"/>
      <c r="TGL4" s="318"/>
      <c r="TGM4" s="318"/>
      <c r="TGN4" s="318"/>
      <c r="TGO4" s="318"/>
      <c r="TGP4" s="318"/>
      <c r="TGQ4" s="318"/>
      <c r="TGR4" s="318"/>
      <c r="TGS4" s="318"/>
      <c r="TGT4" s="318"/>
      <c r="TGU4" s="318"/>
      <c r="TGV4" s="318"/>
      <c r="TGW4" s="318"/>
      <c r="TGX4" s="318"/>
      <c r="TGY4" s="318"/>
      <c r="TGZ4" s="318"/>
      <c r="THA4" s="318"/>
      <c r="THB4" s="318"/>
      <c r="THC4" s="318"/>
      <c r="THD4" s="318"/>
      <c r="THE4" s="318"/>
      <c r="THF4" s="318"/>
      <c r="THG4" s="318"/>
      <c r="THH4" s="318"/>
      <c r="THI4" s="318"/>
      <c r="THJ4" s="318"/>
      <c r="THK4" s="318"/>
      <c r="THL4" s="318"/>
      <c r="THM4" s="318"/>
      <c r="THN4" s="318"/>
      <c r="THO4" s="318"/>
      <c r="THP4" s="318"/>
      <c r="THQ4" s="318"/>
      <c r="THR4" s="318"/>
      <c r="THS4" s="318"/>
      <c r="THT4" s="318"/>
      <c r="THU4" s="318"/>
      <c r="THV4" s="318"/>
      <c r="THW4" s="318"/>
      <c r="THX4" s="318"/>
      <c r="THY4" s="318"/>
      <c r="THZ4" s="318"/>
      <c r="TIA4" s="318"/>
      <c r="TIB4" s="318"/>
      <c r="TIC4" s="318"/>
      <c r="TID4" s="318"/>
      <c r="TIE4" s="318"/>
      <c r="TIF4" s="318"/>
      <c r="TIG4" s="318"/>
      <c r="TIH4" s="318"/>
      <c r="TII4" s="318"/>
      <c r="TIJ4" s="318"/>
      <c r="TIK4" s="318"/>
      <c r="TIL4" s="318"/>
      <c r="TIM4" s="318"/>
      <c r="TIN4" s="318"/>
      <c r="TIO4" s="318"/>
      <c r="TIP4" s="318"/>
      <c r="TIQ4" s="318"/>
      <c r="TIR4" s="318"/>
      <c r="TIS4" s="318"/>
      <c r="TIT4" s="318"/>
      <c r="TIU4" s="318"/>
      <c r="TIV4" s="318"/>
      <c r="TIW4" s="318"/>
      <c r="TIX4" s="318"/>
      <c r="TIY4" s="318"/>
      <c r="TIZ4" s="318"/>
      <c r="TJA4" s="318"/>
      <c r="TJB4" s="318"/>
      <c r="TJC4" s="318"/>
      <c r="TJD4" s="318"/>
      <c r="TJE4" s="318"/>
      <c r="TJF4" s="318"/>
      <c r="TJG4" s="318"/>
      <c r="TJH4" s="318"/>
      <c r="TJI4" s="318"/>
      <c r="TJJ4" s="318"/>
      <c r="TJK4" s="318"/>
      <c r="TJL4" s="318"/>
      <c r="TJM4" s="318"/>
      <c r="TJN4" s="318"/>
      <c r="TJO4" s="318"/>
      <c r="TJP4" s="318"/>
      <c r="TJQ4" s="318"/>
      <c r="TJR4" s="318"/>
      <c r="TJS4" s="318"/>
      <c r="TJT4" s="318"/>
      <c r="TJU4" s="318"/>
      <c r="TJV4" s="318"/>
      <c r="TJW4" s="318"/>
      <c r="TJX4" s="318"/>
      <c r="TJY4" s="318"/>
      <c r="TJZ4" s="318"/>
      <c r="TKA4" s="318"/>
      <c r="TKB4" s="318"/>
      <c r="TKC4" s="318"/>
      <c r="TKD4" s="318"/>
      <c r="TKE4" s="318"/>
      <c r="TKF4" s="318"/>
      <c r="TKG4" s="318"/>
      <c r="TKH4" s="318"/>
      <c r="TKI4" s="318"/>
      <c r="TKJ4" s="318"/>
      <c r="TKK4" s="318"/>
      <c r="TKL4" s="318"/>
      <c r="TKM4" s="318"/>
      <c r="TKN4" s="318"/>
      <c r="TKO4" s="318"/>
      <c r="TKP4" s="318"/>
      <c r="TKQ4" s="318"/>
      <c r="TKR4" s="318"/>
      <c r="TKS4" s="318"/>
      <c r="TKT4" s="318"/>
      <c r="TKU4" s="318"/>
      <c r="TKV4" s="318"/>
      <c r="TKW4" s="318"/>
      <c r="TKX4" s="318"/>
      <c r="TKY4" s="318"/>
      <c r="TKZ4" s="318"/>
      <c r="TLA4" s="318"/>
      <c r="TLB4" s="318"/>
      <c r="TLC4" s="318"/>
      <c r="TLD4" s="318"/>
      <c r="TLE4" s="318"/>
      <c r="TLF4" s="318"/>
      <c r="TLG4" s="318"/>
      <c r="TLH4" s="318"/>
      <c r="TLI4" s="318"/>
      <c r="TLJ4" s="318"/>
      <c r="TLK4" s="318"/>
      <c r="TLL4" s="318"/>
      <c r="TLM4" s="318"/>
      <c r="TLN4" s="318"/>
      <c r="TLO4" s="318"/>
      <c r="TLP4" s="318"/>
      <c r="TLQ4" s="318"/>
      <c r="TLR4" s="318"/>
      <c r="TLS4" s="318"/>
      <c r="TLT4" s="318"/>
      <c r="TLU4" s="318"/>
      <c r="TLV4" s="318"/>
      <c r="TLW4" s="318"/>
      <c r="TLX4" s="318"/>
      <c r="TLY4" s="318"/>
      <c r="TLZ4" s="318"/>
      <c r="TMA4" s="318"/>
      <c r="TMB4" s="318"/>
      <c r="TMC4" s="318"/>
      <c r="TMD4" s="318"/>
      <c r="TME4" s="318"/>
      <c r="TMF4" s="318"/>
      <c r="TMG4" s="318"/>
      <c r="TMH4" s="318"/>
      <c r="TMI4" s="318"/>
      <c r="TMJ4" s="318"/>
      <c r="TMK4" s="318"/>
      <c r="TML4" s="318"/>
      <c r="TMM4" s="318"/>
      <c r="TMN4" s="318"/>
      <c r="TMO4" s="318"/>
      <c r="TMP4" s="318"/>
      <c r="TMQ4" s="318"/>
      <c r="TMR4" s="318"/>
      <c r="TMS4" s="318"/>
      <c r="TMT4" s="318"/>
      <c r="TMU4" s="318"/>
      <c r="TMV4" s="318"/>
      <c r="TMW4" s="318"/>
      <c r="TMX4" s="318"/>
      <c r="TMY4" s="318"/>
      <c r="TMZ4" s="318"/>
      <c r="TNA4" s="318"/>
      <c r="TNB4" s="318"/>
      <c r="TNC4" s="318"/>
      <c r="TND4" s="318"/>
      <c r="TNE4" s="318"/>
      <c r="TNF4" s="318"/>
      <c r="TNG4" s="318"/>
      <c r="TNH4" s="318"/>
      <c r="TNI4" s="318"/>
      <c r="TNJ4" s="318"/>
      <c r="TNK4" s="318"/>
      <c r="TNL4" s="318"/>
      <c r="TNM4" s="318"/>
      <c r="TNN4" s="318"/>
      <c r="TNO4" s="318"/>
      <c r="TNP4" s="318"/>
      <c r="TNQ4" s="318"/>
      <c r="TNR4" s="318"/>
      <c r="TNS4" s="318"/>
      <c r="TNT4" s="318"/>
      <c r="TNU4" s="318"/>
      <c r="TNV4" s="318"/>
      <c r="TNW4" s="318"/>
      <c r="TNX4" s="318"/>
      <c r="TNY4" s="318"/>
      <c r="TNZ4" s="318"/>
      <c r="TOA4" s="318"/>
      <c r="TOB4" s="318"/>
      <c r="TOC4" s="318"/>
      <c r="TOD4" s="318"/>
      <c r="TOE4" s="318"/>
      <c r="TOF4" s="318"/>
      <c r="TOG4" s="318"/>
      <c r="TOH4" s="318"/>
      <c r="TOI4" s="318"/>
      <c r="TOJ4" s="318"/>
      <c r="TOK4" s="318"/>
      <c r="TOL4" s="318"/>
      <c r="TOM4" s="318"/>
      <c r="TON4" s="318"/>
      <c r="TOO4" s="318"/>
      <c r="TOP4" s="318"/>
      <c r="TOQ4" s="318"/>
      <c r="TOR4" s="318"/>
      <c r="TOS4" s="318"/>
      <c r="TOT4" s="318"/>
      <c r="TOU4" s="318"/>
      <c r="TOV4" s="318"/>
      <c r="TOW4" s="318"/>
      <c r="TOX4" s="318"/>
      <c r="TOY4" s="318"/>
      <c r="TOZ4" s="318"/>
      <c r="TPA4" s="318"/>
      <c r="TPB4" s="318"/>
      <c r="TPC4" s="318"/>
      <c r="TPD4" s="318"/>
      <c r="TPE4" s="318"/>
      <c r="TPF4" s="318"/>
      <c r="TPG4" s="318"/>
      <c r="TPH4" s="318"/>
      <c r="TPI4" s="318"/>
      <c r="TPJ4" s="318"/>
      <c r="TPK4" s="318"/>
      <c r="TPL4" s="318"/>
      <c r="TPM4" s="318"/>
      <c r="TPN4" s="318"/>
      <c r="TPO4" s="318"/>
      <c r="TPP4" s="318"/>
      <c r="TPQ4" s="318"/>
      <c r="TPR4" s="318"/>
      <c r="TPS4" s="318"/>
      <c r="TPT4" s="318"/>
      <c r="TPU4" s="318"/>
      <c r="TPV4" s="318"/>
      <c r="TPW4" s="318"/>
      <c r="TPX4" s="318"/>
      <c r="TPY4" s="318"/>
      <c r="TPZ4" s="318"/>
      <c r="TQA4" s="318"/>
      <c r="TQB4" s="318"/>
      <c r="TQC4" s="318"/>
      <c r="TQD4" s="318"/>
      <c r="TQE4" s="318"/>
      <c r="TQF4" s="318"/>
      <c r="TQG4" s="318"/>
      <c r="TQH4" s="318"/>
      <c r="TQI4" s="318"/>
      <c r="TQJ4" s="318"/>
      <c r="TQK4" s="318"/>
      <c r="TQL4" s="318"/>
      <c r="TQM4" s="318"/>
      <c r="TQN4" s="318"/>
      <c r="TQO4" s="318"/>
      <c r="TQP4" s="318"/>
      <c r="TQQ4" s="318"/>
      <c r="TQR4" s="318"/>
      <c r="TQS4" s="318"/>
      <c r="TQT4" s="318"/>
      <c r="TQU4" s="318"/>
      <c r="TQV4" s="318"/>
      <c r="TQW4" s="318"/>
      <c r="TQX4" s="318"/>
      <c r="TQY4" s="318"/>
      <c r="TQZ4" s="318"/>
      <c r="TRA4" s="318"/>
      <c r="TRB4" s="318"/>
      <c r="TRC4" s="318"/>
      <c r="TRD4" s="318"/>
      <c r="TRE4" s="318"/>
      <c r="TRF4" s="318"/>
      <c r="TRG4" s="318"/>
      <c r="TRH4" s="318"/>
      <c r="TRI4" s="318"/>
      <c r="TRJ4" s="318"/>
      <c r="TRK4" s="318"/>
      <c r="TRL4" s="318"/>
      <c r="TRM4" s="318"/>
      <c r="TRN4" s="318"/>
      <c r="TRO4" s="318"/>
      <c r="TRP4" s="318"/>
      <c r="TRQ4" s="318"/>
      <c r="TRR4" s="318"/>
      <c r="TRS4" s="318"/>
      <c r="TRT4" s="318"/>
      <c r="TRU4" s="318"/>
      <c r="TRV4" s="318"/>
      <c r="TRW4" s="318"/>
      <c r="TRX4" s="318"/>
      <c r="TRY4" s="318"/>
      <c r="TRZ4" s="318"/>
      <c r="TSA4" s="318"/>
      <c r="TSB4" s="318"/>
      <c r="TSC4" s="318"/>
      <c r="TSD4" s="318"/>
      <c r="TSE4" s="318"/>
      <c r="TSF4" s="318"/>
      <c r="TSG4" s="318"/>
      <c r="TSH4" s="318"/>
      <c r="TSI4" s="318"/>
      <c r="TSJ4" s="318"/>
      <c r="TSK4" s="318"/>
      <c r="TSL4" s="318"/>
      <c r="TSM4" s="318"/>
      <c r="TSN4" s="318"/>
      <c r="TSO4" s="318"/>
      <c r="TSP4" s="318"/>
      <c r="TSQ4" s="318"/>
      <c r="TSR4" s="318"/>
      <c r="TSS4" s="318"/>
      <c r="TST4" s="318"/>
      <c r="TSU4" s="318"/>
      <c r="TSV4" s="318"/>
      <c r="TSW4" s="318"/>
      <c r="TSX4" s="318"/>
      <c r="TSY4" s="318"/>
      <c r="TSZ4" s="318"/>
      <c r="TTA4" s="318"/>
      <c r="TTB4" s="318"/>
      <c r="TTC4" s="318"/>
      <c r="TTD4" s="318"/>
      <c r="TTE4" s="318"/>
      <c r="TTF4" s="318"/>
      <c r="TTG4" s="318"/>
      <c r="TTH4" s="318"/>
      <c r="TTI4" s="318"/>
      <c r="TTJ4" s="318"/>
      <c r="TTK4" s="318"/>
      <c r="TTL4" s="318"/>
      <c r="TTM4" s="318"/>
      <c r="TTN4" s="318"/>
      <c r="TTO4" s="318"/>
      <c r="TTP4" s="318"/>
      <c r="TTQ4" s="318"/>
      <c r="TTR4" s="318"/>
      <c r="TTS4" s="318"/>
      <c r="TTT4" s="318"/>
      <c r="TTU4" s="318"/>
      <c r="TTV4" s="318"/>
      <c r="TTW4" s="318"/>
      <c r="TTX4" s="318"/>
      <c r="TTY4" s="318"/>
      <c r="TTZ4" s="318"/>
      <c r="TUA4" s="318"/>
      <c r="TUB4" s="318"/>
      <c r="TUC4" s="318"/>
      <c r="TUD4" s="318"/>
      <c r="TUE4" s="318"/>
      <c r="TUF4" s="318"/>
      <c r="TUG4" s="318"/>
      <c r="TUH4" s="318"/>
      <c r="TUI4" s="318"/>
      <c r="TUJ4" s="318"/>
      <c r="TUK4" s="318"/>
      <c r="TUL4" s="318"/>
      <c r="TUM4" s="318"/>
      <c r="TUN4" s="318"/>
      <c r="TUO4" s="318"/>
      <c r="TUP4" s="318"/>
      <c r="TUQ4" s="318"/>
      <c r="TUR4" s="318"/>
      <c r="TUS4" s="318"/>
      <c r="TUT4" s="318"/>
      <c r="TUU4" s="318"/>
      <c r="TUV4" s="318"/>
      <c r="TUW4" s="318"/>
      <c r="TUX4" s="318"/>
      <c r="TUY4" s="318"/>
      <c r="TUZ4" s="318"/>
      <c r="TVA4" s="318"/>
      <c r="TVB4" s="318"/>
      <c r="TVC4" s="318"/>
      <c r="TVD4" s="318"/>
      <c r="TVE4" s="318"/>
      <c r="TVF4" s="318"/>
      <c r="TVG4" s="318"/>
      <c r="TVH4" s="318"/>
      <c r="TVI4" s="318"/>
      <c r="TVJ4" s="318"/>
      <c r="TVK4" s="318"/>
      <c r="TVL4" s="318"/>
      <c r="TVM4" s="318"/>
      <c r="TVN4" s="318"/>
      <c r="TVO4" s="318"/>
      <c r="TVP4" s="318"/>
      <c r="TVQ4" s="318"/>
      <c r="TVR4" s="318"/>
      <c r="TVS4" s="318"/>
      <c r="TVT4" s="318"/>
      <c r="TVU4" s="318"/>
      <c r="TVV4" s="318"/>
      <c r="TVW4" s="318"/>
      <c r="TVX4" s="318"/>
      <c r="TVY4" s="318"/>
      <c r="TVZ4" s="318"/>
      <c r="TWA4" s="318"/>
      <c r="TWB4" s="318"/>
      <c r="TWC4" s="318"/>
      <c r="TWD4" s="318"/>
      <c r="TWE4" s="318"/>
      <c r="TWF4" s="318"/>
      <c r="TWG4" s="318"/>
      <c r="TWH4" s="318"/>
      <c r="TWI4" s="318"/>
      <c r="TWJ4" s="318"/>
      <c r="TWK4" s="318"/>
      <c r="TWL4" s="318"/>
      <c r="TWM4" s="318"/>
      <c r="TWN4" s="318"/>
      <c r="TWO4" s="318"/>
      <c r="TWP4" s="318"/>
      <c r="TWQ4" s="318"/>
      <c r="TWR4" s="318"/>
      <c r="TWS4" s="318"/>
      <c r="TWT4" s="318"/>
      <c r="TWU4" s="318"/>
      <c r="TWV4" s="318"/>
      <c r="TWW4" s="318"/>
      <c r="TWX4" s="318"/>
      <c r="TWY4" s="318"/>
      <c r="TWZ4" s="318"/>
      <c r="TXA4" s="318"/>
      <c r="TXB4" s="318"/>
      <c r="TXC4" s="318"/>
      <c r="TXD4" s="318"/>
      <c r="TXE4" s="318"/>
      <c r="TXF4" s="318"/>
      <c r="TXG4" s="318"/>
      <c r="TXH4" s="318"/>
      <c r="TXI4" s="318"/>
      <c r="TXJ4" s="318"/>
      <c r="TXK4" s="318"/>
      <c r="TXL4" s="318"/>
      <c r="TXM4" s="318"/>
      <c r="TXN4" s="318"/>
      <c r="TXO4" s="318"/>
      <c r="TXP4" s="318"/>
      <c r="TXQ4" s="318"/>
      <c r="TXR4" s="318"/>
      <c r="TXS4" s="318"/>
      <c r="TXT4" s="318"/>
      <c r="TXU4" s="318"/>
      <c r="TXV4" s="318"/>
      <c r="TXW4" s="318"/>
      <c r="TXX4" s="318"/>
      <c r="TXY4" s="318"/>
      <c r="TXZ4" s="318"/>
      <c r="TYA4" s="318"/>
      <c r="TYB4" s="318"/>
      <c r="TYC4" s="318"/>
      <c r="TYD4" s="318"/>
      <c r="TYE4" s="318"/>
      <c r="TYF4" s="318"/>
      <c r="TYG4" s="318"/>
      <c r="TYH4" s="318"/>
      <c r="TYI4" s="318"/>
      <c r="TYJ4" s="318"/>
      <c r="TYK4" s="318"/>
      <c r="TYL4" s="318"/>
      <c r="TYM4" s="318"/>
      <c r="TYN4" s="318"/>
      <c r="TYO4" s="318"/>
      <c r="TYP4" s="318"/>
      <c r="TYQ4" s="318"/>
      <c r="TYR4" s="318"/>
      <c r="TYS4" s="318"/>
      <c r="TYT4" s="318"/>
      <c r="TYU4" s="318"/>
      <c r="TYV4" s="318"/>
      <c r="TYW4" s="318"/>
      <c r="TYX4" s="318"/>
      <c r="TYY4" s="318"/>
      <c r="TYZ4" s="318"/>
      <c r="TZA4" s="318"/>
      <c r="TZB4" s="318"/>
      <c r="TZC4" s="318"/>
      <c r="TZD4" s="318"/>
      <c r="TZE4" s="318"/>
      <c r="TZF4" s="318"/>
      <c r="TZG4" s="318"/>
      <c r="TZH4" s="318"/>
      <c r="TZI4" s="318"/>
      <c r="TZJ4" s="318"/>
      <c r="TZK4" s="318"/>
      <c r="TZL4" s="318"/>
      <c r="TZM4" s="318"/>
      <c r="TZN4" s="318"/>
      <c r="TZO4" s="318"/>
      <c r="TZP4" s="318"/>
      <c r="TZQ4" s="318"/>
      <c r="TZR4" s="318"/>
      <c r="TZS4" s="318"/>
      <c r="TZT4" s="318"/>
      <c r="TZU4" s="318"/>
      <c r="TZV4" s="318"/>
      <c r="TZW4" s="318"/>
      <c r="TZX4" s="318"/>
      <c r="TZY4" s="318"/>
      <c r="TZZ4" s="318"/>
      <c r="UAA4" s="318"/>
      <c r="UAB4" s="318"/>
      <c r="UAC4" s="318"/>
      <c r="UAD4" s="318"/>
      <c r="UAE4" s="318"/>
      <c r="UAF4" s="318"/>
      <c r="UAG4" s="318"/>
      <c r="UAH4" s="318"/>
      <c r="UAI4" s="318"/>
      <c r="UAJ4" s="318"/>
      <c r="UAK4" s="318"/>
      <c r="UAL4" s="318"/>
      <c r="UAM4" s="318"/>
      <c r="UAN4" s="318"/>
      <c r="UAO4" s="318"/>
      <c r="UAP4" s="318"/>
      <c r="UAQ4" s="318"/>
      <c r="UAR4" s="318"/>
      <c r="UAS4" s="318"/>
      <c r="UAT4" s="318"/>
      <c r="UAU4" s="318"/>
      <c r="UAV4" s="318"/>
      <c r="UAW4" s="318"/>
      <c r="UAX4" s="318"/>
      <c r="UAY4" s="318"/>
      <c r="UAZ4" s="318"/>
      <c r="UBA4" s="318"/>
      <c r="UBB4" s="318"/>
      <c r="UBC4" s="318"/>
      <c r="UBD4" s="318"/>
      <c r="UBE4" s="318"/>
      <c r="UBF4" s="318"/>
      <c r="UBG4" s="318"/>
      <c r="UBH4" s="318"/>
      <c r="UBI4" s="318"/>
      <c r="UBJ4" s="318"/>
      <c r="UBK4" s="318"/>
      <c r="UBL4" s="318"/>
      <c r="UBM4" s="318"/>
      <c r="UBN4" s="318"/>
      <c r="UBO4" s="318"/>
      <c r="UBP4" s="318"/>
      <c r="UBQ4" s="318"/>
      <c r="UBR4" s="318"/>
      <c r="UBS4" s="318"/>
      <c r="UBT4" s="318"/>
      <c r="UBU4" s="318"/>
      <c r="UBV4" s="318"/>
      <c r="UBW4" s="318"/>
      <c r="UBX4" s="318"/>
      <c r="UBY4" s="318"/>
      <c r="UBZ4" s="318"/>
      <c r="UCA4" s="318"/>
      <c r="UCB4" s="318"/>
      <c r="UCC4" s="318"/>
      <c r="UCD4" s="318"/>
      <c r="UCE4" s="318"/>
      <c r="UCF4" s="318"/>
      <c r="UCG4" s="318"/>
      <c r="UCH4" s="318"/>
      <c r="UCI4" s="318"/>
      <c r="UCJ4" s="318"/>
      <c r="UCK4" s="318"/>
      <c r="UCL4" s="318"/>
      <c r="UCM4" s="318"/>
      <c r="UCN4" s="318"/>
      <c r="UCO4" s="318"/>
      <c r="UCP4" s="318"/>
      <c r="UCQ4" s="318"/>
      <c r="UCR4" s="318"/>
      <c r="UCS4" s="318"/>
      <c r="UCT4" s="318"/>
      <c r="UCU4" s="318"/>
      <c r="UCV4" s="318"/>
      <c r="UCW4" s="318"/>
      <c r="UCX4" s="318"/>
      <c r="UCY4" s="318"/>
      <c r="UCZ4" s="318"/>
      <c r="UDA4" s="318"/>
      <c r="UDB4" s="318"/>
      <c r="UDC4" s="318"/>
      <c r="UDD4" s="318"/>
      <c r="UDE4" s="318"/>
      <c r="UDF4" s="318"/>
      <c r="UDG4" s="318"/>
      <c r="UDH4" s="318"/>
      <c r="UDI4" s="318"/>
      <c r="UDJ4" s="318"/>
      <c r="UDK4" s="318"/>
      <c r="UDL4" s="318"/>
      <c r="UDM4" s="318"/>
      <c r="UDN4" s="318"/>
      <c r="UDO4" s="318"/>
      <c r="UDP4" s="318"/>
      <c r="UDQ4" s="318"/>
      <c r="UDR4" s="318"/>
      <c r="UDS4" s="318"/>
      <c r="UDT4" s="318"/>
      <c r="UDU4" s="318"/>
      <c r="UDV4" s="318"/>
      <c r="UDW4" s="318"/>
      <c r="UDX4" s="318"/>
      <c r="UDY4" s="318"/>
      <c r="UDZ4" s="318"/>
      <c r="UEA4" s="318"/>
      <c r="UEB4" s="318"/>
      <c r="UEC4" s="318"/>
      <c r="UED4" s="318"/>
      <c r="UEE4" s="318"/>
      <c r="UEF4" s="318"/>
      <c r="UEG4" s="318"/>
      <c r="UEH4" s="318"/>
      <c r="UEI4" s="318"/>
      <c r="UEJ4" s="318"/>
      <c r="UEK4" s="318"/>
      <c r="UEL4" s="318"/>
      <c r="UEM4" s="318"/>
      <c r="UEN4" s="318"/>
      <c r="UEO4" s="318"/>
      <c r="UEP4" s="318"/>
      <c r="UEQ4" s="318"/>
      <c r="UER4" s="318"/>
      <c r="UES4" s="318"/>
      <c r="UET4" s="318"/>
      <c r="UEU4" s="318"/>
      <c r="UEV4" s="318"/>
      <c r="UEW4" s="318"/>
      <c r="UEX4" s="318"/>
      <c r="UEY4" s="318"/>
      <c r="UEZ4" s="318"/>
      <c r="UFA4" s="318"/>
      <c r="UFB4" s="318"/>
      <c r="UFC4" s="318"/>
      <c r="UFD4" s="318"/>
      <c r="UFE4" s="318"/>
      <c r="UFF4" s="318"/>
      <c r="UFG4" s="318"/>
      <c r="UFH4" s="318"/>
      <c r="UFI4" s="318"/>
      <c r="UFJ4" s="318"/>
      <c r="UFK4" s="318"/>
      <c r="UFL4" s="318"/>
      <c r="UFM4" s="318"/>
      <c r="UFN4" s="318"/>
      <c r="UFO4" s="318"/>
      <c r="UFP4" s="318"/>
      <c r="UFQ4" s="318"/>
      <c r="UFR4" s="318"/>
      <c r="UFS4" s="318"/>
      <c r="UFT4" s="318"/>
      <c r="UFU4" s="318"/>
      <c r="UFV4" s="318"/>
      <c r="UFW4" s="318"/>
      <c r="UFX4" s="318"/>
      <c r="UFY4" s="318"/>
      <c r="UFZ4" s="318"/>
      <c r="UGA4" s="318"/>
      <c r="UGB4" s="318"/>
      <c r="UGC4" s="318"/>
      <c r="UGD4" s="318"/>
      <c r="UGE4" s="318"/>
      <c r="UGF4" s="318"/>
      <c r="UGG4" s="318"/>
      <c r="UGH4" s="318"/>
      <c r="UGI4" s="318"/>
      <c r="UGJ4" s="318"/>
      <c r="UGK4" s="318"/>
      <c r="UGL4" s="318"/>
      <c r="UGM4" s="318"/>
      <c r="UGN4" s="318"/>
      <c r="UGO4" s="318"/>
      <c r="UGP4" s="318"/>
      <c r="UGQ4" s="318"/>
      <c r="UGR4" s="318"/>
      <c r="UGS4" s="318"/>
      <c r="UGT4" s="318"/>
      <c r="UGU4" s="318"/>
      <c r="UGV4" s="318"/>
      <c r="UGW4" s="318"/>
      <c r="UGX4" s="318"/>
      <c r="UGY4" s="318"/>
      <c r="UGZ4" s="318"/>
      <c r="UHA4" s="318"/>
      <c r="UHB4" s="318"/>
      <c r="UHC4" s="318"/>
      <c r="UHD4" s="318"/>
      <c r="UHE4" s="318"/>
      <c r="UHF4" s="318"/>
      <c r="UHG4" s="318"/>
      <c r="UHH4" s="318"/>
      <c r="UHI4" s="318"/>
      <c r="UHJ4" s="318"/>
      <c r="UHK4" s="318"/>
      <c r="UHL4" s="318"/>
      <c r="UHM4" s="318"/>
      <c r="UHN4" s="318"/>
      <c r="UHO4" s="318"/>
      <c r="UHP4" s="318"/>
      <c r="UHQ4" s="318"/>
      <c r="UHR4" s="318"/>
      <c r="UHS4" s="318"/>
      <c r="UHT4" s="318"/>
      <c r="UHU4" s="318"/>
      <c r="UHV4" s="318"/>
      <c r="UHW4" s="318"/>
      <c r="UHX4" s="318"/>
      <c r="UHY4" s="318"/>
      <c r="UHZ4" s="318"/>
      <c r="UIA4" s="318"/>
      <c r="UIB4" s="318"/>
      <c r="UIC4" s="318"/>
      <c r="UID4" s="318"/>
      <c r="UIE4" s="318"/>
      <c r="UIF4" s="318"/>
      <c r="UIG4" s="318"/>
      <c r="UIH4" s="318"/>
      <c r="UII4" s="318"/>
      <c r="UIJ4" s="318"/>
      <c r="UIK4" s="318"/>
      <c r="UIL4" s="318"/>
      <c r="UIM4" s="318"/>
      <c r="UIN4" s="318"/>
      <c r="UIO4" s="318"/>
      <c r="UIP4" s="318"/>
      <c r="UIQ4" s="318"/>
      <c r="UIR4" s="318"/>
      <c r="UIS4" s="318"/>
      <c r="UIT4" s="318"/>
      <c r="UIU4" s="318"/>
      <c r="UIV4" s="318"/>
      <c r="UIW4" s="318"/>
      <c r="UIX4" s="318"/>
      <c r="UIY4" s="318"/>
      <c r="UIZ4" s="318"/>
      <c r="UJA4" s="318"/>
      <c r="UJB4" s="318"/>
      <c r="UJC4" s="318"/>
      <c r="UJD4" s="318"/>
      <c r="UJE4" s="318"/>
      <c r="UJF4" s="318"/>
      <c r="UJG4" s="318"/>
      <c r="UJH4" s="318"/>
      <c r="UJI4" s="318"/>
      <c r="UJJ4" s="318"/>
      <c r="UJK4" s="318"/>
      <c r="UJL4" s="318"/>
      <c r="UJM4" s="318"/>
      <c r="UJN4" s="318"/>
      <c r="UJO4" s="318"/>
      <c r="UJP4" s="318"/>
      <c r="UJQ4" s="318"/>
      <c r="UJR4" s="318"/>
      <c r="UJS4" s="318"/>
      <c r="UJT4" s="318"/>
      <c r="UJU4" s="318"/>
      <c r="UJV4" s="318"/>
      <c r="UJW4" s="318"/>
      <c r="UJX4" s="318"/>
      <c r="UJY4" s="318"/>
      <c r="UJZ4" s="318"/>
      <c r="UKA4" s="318"/>
      <c r="UKB4" s="318"/>
      <c r="UKC4" s="318"/>
      <c r="UKD4" s="318"/>
      <c r="UKE4" s="318"/>
      <c r="UKF4" s="318"/>
      <c r="UKG4" s="318"/>
      <c r="UKH4" s="318"/>
      <c r="UKI4" s="318"/>
      <c r="UKJ4" s="318"/>
      <c r="UKK4" s="318"/>
      <c r="UKL4" s="318"/>
      <c r="UKM4" s="318"/>
      <c r="UKN4" s="318"/>
      <c r="UKO4" s="318"/>
      <c r="UKP4" s="318"/>
      <c r="UKQ4" s="318"/>
      <c r="UKR4" s="318"/>
      <c r="UKS4" s="318"/>
      <c r="UKT4" s="318"/>
      <c r="UKU4" s="318"/>
      <c r="UKV4" s="318"/>
      <c r="UKW4" s="318"/>
      <c r="UKX4" s="318"/>
      <c r="UKY4" s="318"/>
      <c r="UKZ4" s="318"/>
      <c r="ULA4" s="318"/>
      <c r="ULB4" s="318"/>
      <c r="ULC4" s="318"/>
      <c r="ULD4" s="318"/>
      <c r="ULE4" s="318"/>
      <c r="ULF4" s="318"/>
      <c r="ULG4" s="318"/>
      <c r="ULH4" s="318"/>
      <c r="ULI4" s="318"/>
      <c r="ULJ4" s="318"/>
      <c r="ULK4" s="318"/>
      <c r="ULL4" s="318"/>
      <c r="ULM4" s="318"/>
      <c r="ULN4" s="318"/>
      <c r="ULO4" s="318"/>
      <c r="ULP4" s="318"/>
      <c r="ULQ4" s="318"/>
      <c r="ULR4" s="318"/>
      <c r="ULS4" s="318"/>
      <c r="ULT4" s="318"/>
      <c r="ULU4" s="318"/>
      <c r="ULV4" s="318"/>
      <c r="ULW4" s="318"/>
      <c r="ULX4" s="318"/>
      <c r="ULY4" s="318"/>
      <c r="ULZ4" s="318"/>
      <c r="UMA4" s="318"/>
      <c r="UMB4" s="318"/>
      <c r="UMC4" s="318"/>
      <c r="UMD4" s="318"/>
      <c r="UME4" s="318"/>
      <c r="UMF4" s="318"/>
      <c r="UMG4" s="318"/>
      <c r="UMH4" s="318"/>
      <c r="UMI4" s="318"/>
      <c r="UMJ4" s="318"/>
      <c r="UMK4" s="318"/>
      <c r="UML4" s="318"/>
      <c r="UMM4" s="318"/>
      <c r="UMN4" s="318"/>
      <c r="UMO4" s="318"/>
      <c r="UMP4" s="318"/>
      <c r="UMQ4" s="318"/>
      <c r="UMR4" s="318"/>
      <c r="UMS4" s="318"/>
      <c r="UMT4" s="318"/>
      <c r="UMU4" s="318"/>
      <c r="UMV4" s="318"/>
      <c r="UMW4" s="318"/>
      <c r="UMX4" s="318"/>
      <c r="UMY4" s="318"/>
      <c r="UMZ4" s="318"/>
      <c r="UNA4" s="318"/>
      <c r="UNB4" s="318"/>
      <c r="UNC4" s="318"/>
      <c r="UND4" s="318"/>
      <c r="UNE4" s="318"/>
      <c r="UNF4" s="318"/>
      <c r="UNG4" s="318"/>
      <c r="UNH4" s="318"/>
      <c r="UNI4" s="318"/>
      <c r="UNJ4" s="318"/>
      <c r="UNK4" s="318"/>
      <c r="UNL4" s="318"/>
      <c r="UNM4" s="318"/>
      <c r="UNN4" s="318"/>
      <c r="UNO4" s="318"/>
      <c r="UNP4" s="318"/>
      <c r="UNQ4" s="318"/>
      <c r="UNR4" s="318"/>
      <c r="UNS4" s="318"/>
      <c r="UNT4" s="318"/>
      <c r="UNU4" s="318"/>
      <c r="UNV4" s="318"/>
      <c r="UNW4" s="318"/>
      <c r="UNX4" s="318"/>
      <c r="UNY4" s="318"/>
      <c r="UNZ4" s="318"/>
      <c r="UOA4" s="318"/>
      <c r="UOB4" s="318"/>
      <c r="UOC4" s="318"/>
      <c r="UOD4" s="318"/>
      <c r="UOE4" s="318"/>
      <c r="UOF4" s="318"/>
      <c r="UOG4" s="318"/>
      <c r="UOH4" s="318"/>
      <c r="UOI4" s="318"/>
      <c r="UOJ4" s="318"/>
      <c r="UOK4" s="318"/>
      <c r="UOL4" s="318"/>
      <c r="UOM4" s="318"/>
      <c r="UON4" s="318"/>
      <c r="UOO4" s="318"/>
      <c r="UOP4" s="318"/>
      <c r="UOQ4" s="318"/>
      <c r="UOR4" s="318"/>
      <c r="UOS4" s="318"/>
      <c r="UOT4" s="318"/>
      <c r="UOU4" s="318"/>
      <c r="UOV4" s="318"/>
      <c r="UOW4" s="318"/>
      <c r="UOX4" s="318"/>
      <c r="UOY4" s="318"/>
      <c r="UOZ4" s="318"/>
      <c r="UPA4" s="318"/>
      <c r="UPB4" s="318"/>
      <c r="UPC4" s="318"/>
      <c r="UPD4" s="318"/>
      <c r="UPE4" s="318"/>
      <c r="UPF4" s="318"/>
      <c r="UPG4" s="318"/>
      <c r="UPH4" s="318"/>
      <c r="UPI4" s="318"/>
      <c r="UPJ4" s="318"/>
      <c r="UPK4" s="318"/>
      <c r="UPL4" s="318"/>
      <c r="UPM4" s="318"/>
      <c r="UPN4" s="318"/>
      <c r="UPO4" s="318"/>
      <c r="UPP4" s="318"/>
      <c r="UPQ4" s="318"/>
      <c r="UPR4" s="318"/>
      <c r="UPS4" s="318"/>
      <c r="UPT4" s="318"/>
      <c r="UPU4" s="318"/>
      <c r="UPV4" s="318"/>
      <c r="UPW4" s="318"/>
      <c r="UPX4" s="318"/>
      <c r="UPY4" s="318"/>
      <c r="UPZ4" s="318"/>
      <c r="UQA4" s="318"/>
      <c r="UQB4" s="318"/>
      <c r="UQC4" s="318"/>
      <c r="UQD4" s="318"/>
      <c r="UQE4" s="318"/>
      <c r="UQF4" s="318"/>
      <c r="UQG4" s="318"/>
      <c r="UQH4" s="318"/>
      <c r="UQI4" s="318"/>
      <c r="UQJ4" s="318"/>
      <c r="UQK4" s="318"/>
      <c r="UQL4" s="318"/>
      <c r="UQM4" s="318"/>
      <c r="UQN4" s="318"/>
      <c r="UQO4" s="318"/>
      <c r="UQP4" s="318"/>
      <c r="UQQ4" s="318"/>
      <c r="UQR4" s="318"/>
      <c r="UQS4" s="318"/>
      <c r="UQT4" s="318"/>
      <c r="UQU4" s="318"/>
      <c r="UQV4" s="318"/>
      <c r="UQW4" s="318"/>
      <c r="UQX4" s="318"/>
      <c r="UQY4" s="318"/>
      <c r="UQZ4" s="318"/>
      <c r="URA4" s="318"/>
      <c r="URB4" s="318"/>
      <c r="URC4" s="318"/>
      <c r="URD4" s="318"/>
      <c r="URE4" s="318"/>
      <c r="URF4" s="318"/>
      <c r="URG4" s="318"/>
      <c r="URH4" s="318"/>
      <c r="URI4" s="318"/>
      <c r="URJ4" s="318"/>
      <c r="URK4" s="318"/>
      <c r="URL4" s="318"/>
      <c r="URM4" s="318"/>
      <c r="URN4" s="318"/>
      <c r="URO4" s="318"/>
      <c r="URP4" s="318"/>
      <c r="URQ4" s="318"/>
      <c r="URR4" s="318"/>
      <c r="URS4" s="318"/>
      <c r="URT4" s="318"/>
      <c r="URU4" s="318"/>
      <c r="URV4" s="318"/>
      <c r="URW4" s="318"/>
      <c r="URX4" s="318"/>
      <c r="URY4" s="318"/>
      <c r="URZ4" s="318"/>
      <c r="USA4" s="318"/>
      <c r="USB4" s="318"/>
      <c r="USC4" s="318"/>
      <c r="USD4" s="318"/>
      <c r="USE4" s="318"/>
      <c r="USF4" s="318"/>
      <c r="USG4" s="318"/>
      <c r="USH4" s="318"/>
      <c r="USI4" s="318"/>
      <c r="USJ4" s="318"/>
      <c r="USK4" s="318"/>
      <c r="USL4" s="318"/>
      <c r="USM4" s="318"/>
      <c r="USN4" s="318"/>
      <c r="USO4" s="318"/>
      <c r="USP4" s="318"/>
      <c r="USQ4" s="318"/>
      <c r="USR4" s="318"/>
      <c r="USS4" s="318"/>
      <c r="UST4" s="318"/>
      <c r="USU4" s="318"/>
      <c r="USV4" s="318"/>
      <c r="USW4" s="318"/>
      <c r="USX4" s="318"/>
      <c r="USY4" s="318"/>
      <c r="USZ4" s="318"/>
      <c r="UTA4" s="318"/>
      <c r="UTB4" s="318"/>
      <c r="UTC4" s="318"/>
      <c r="UTD4" s="318"/>
      <c r="UTE4" s="318"/>
      <c r="UTF4" s="318"/>
      <c r="UTG4" s="318"/>
      <c r="UTH4" s="318"/>
      <c r="UTI4" s="318"/>
      <c r="UTJ4" s="318"/>
      <c r="UTK4" s="318"/>
      <c r="UTL4" s="318"/>
      <c r="UTM4" s="318"/>
      <c r="UTN4" s="318"/>
      <c r="UTO4" s="318"/>
      <c r="UTP4" s="318"/>
      <c r="UTQ4" s="318"/>
      <c r="UTR4" s="318"/>
      <c r="UTS4" s="318"/>
      <c r="UTT4" s="318"/>
      <c r="UTU4" s="318"/>
      <c r="UTV4" s="318"/>
      <c r="UTW4" s="318"/>
      <c r="UTX4" s="318"/>
      <c r="UTY4" s="318"/>
      <c r="UTZ4" s="318"/>
      <c r="UUA4" s="318"/>
      <c r="UUB4" s="318"/>
      <c r="UUC4" s="318"/>
      <c r="UUD4" s="318"/>
      <c r="UUE4" s="318"/>
      <c r="UUF4" s="318"/>
      <c r="UUG4" s="318"/>
      <c r="UUH4" s="318"/>
      <c r="UUI4" s="318"/>
      <c r="UUJ4" s="318"/>
      <c r="UUK4" s="318"/>
      <c r="UUL4" s="318"/>
      <c r="UUM4" s="318"/>
      <c r="UUN4" s="318"/>
      <c r="UUO4" s="318"/>
      <c r="UUP4" s="318"/>
      <c r="UUQ4" s="318"/>
      <c r="UUR4" s="318"/>
      <c r="UUS4" s="318"/>
      <c r="UUT4" s="318"/>
      <c r="UUU4" s="318"/>
      <c r="UUV4" s="318"/>
      <c r="UUW4" s="318"/>
      <c r="UUX4" s="318"/>
      <c r="UUY4" s="318"/>
      <c r="UUZ4" s="318"/>
      <c r="UVA4" s="318"/>
      <c r="UVB4" s="318"/>
      <c r="UVC4" s="318"/>
      <c r="UVD4" s="318"/>
      <c r="UVE4" s="318"/>
      <c r="UVF4" s="318"/>
      <c r="UVG4" s="318"/>
      <c r="UVH4" s="318"/>
      <c r="UVI4" s="318"/>
      <c r="UVJ4" s="318"/>
      <c r="UVK4" s="318"/>
      <c r="UVL4" s="318"/>
      <c r="UVM4" s="318"/>
      <c r="UVN4" s="318"/>
      <c r="UVO4" s="318"/>
      <c r="UVP4" s="318"/>
      <c r="UVQ4" s="318"/>
      <c r="UVR4" s="318"/>
      <c r="UVS4" s="318"/>
      <c r="UVT4" s="318"/>
      <c r="UVU4" s="318"/>
      <c r="UVV4" s="318"/>
      <c r="UVW4" s="318"/>
      <c r="UVX4" s="318"/>
      <c r="UVY4" s="318"/>
      <c r="UVZ4" s="318"/>
      <c r="UWA4" s="318"/>
      <c r="UWB4" s="318"/>
      <c r="UWC4" s="318"/>
      <c r="UWD4" s="318"/>
      <c r="UWE4" s="318"/>
      <c r="UWF4" s="318"/>
      <c r="UWG4" s="318"/>
      <c r="UWH4" s="318"/>
      <c r="UWI4" s="318"/>
      <c r="UWJ4" s="318"/>
      <c r="UWK4" s="318"/>
      <c r="UWL4" s="318"/>
      <c r="UWM4" s="318"/>
      <c r="UWN4" s="318"/>
      <c r="UWO4" s="318"/>
      <c r="UWP4" s="318"/>
      <c r="UWQ4" s="318"/>
      <c r="UWR4" s="318"/>
      <c r="UWS4" s="318"/>
      <c r="UWT4" s="318"/>
      <c r="UWU4" s="318"/>
      <c r="UWV4" s="318"/>
      <c r="UWW4" s="318"/>
      <c r="UWX4" s="318"/>
      <c r="UWY4" s="318"/>
      <c r="UWZ4" s="318"/>
      <c r="UXA4" s="318"/>
      <c r="UXB4" s="318"/>
      <c r="UXC4" s="318"/>
      <c r="UXD4" s="318"/>
      <c r="UXE4" s="318"/>
      <c r="UXF4" s="318"/>
      <c r="UXG4" s="318"/>
      <c r="UXH4" s="318"/>
      <c r="UXI4" s="318"/>
      <c r="UXJ4" s="318"/>
      <c r="UXK4" s="318"/>
      <c r="UXL4" s="318"/>
      <c r="UXM4" s="318"/>
      <c r="UXN4" s="318"/>
      <c r="UXO4" s="318"/>
      <c r="UXP4" s="318"/>
      <c r="UXQ4" s="318"/>
      <c r="UXR4" s="318"/>
      <c r="UXS4" s="318"/>
      <c r="UXT4" s="318"/>
      <c r="UXU4" s="318"/>
      <c r="UXV4" s="318"/>
      <c r="UXW4" s="318"/>
      <c r="UXX4" s="318"/>
      <c r="UXY4" s="318"/>
      <c r="UXZ4" s="318"/>
      <c r="UYA4" s="318"/>
      <c r="UYB4" s="318"/>
      <c r="UYC4" s="318"/>
      <c r="UYD4" s="318"/>
      <c r="UYE4" s="318"/>
      <c r="UYF4" s="318"/>
      <c r="UYG4" s="318"/>
      <c r="UYH4" s="318"/>
      <c r="UYI4" s="318"/>
      <c r="UYJ4" s="318"/>
      <c r="UYK4" s="318"/>
      <c r="UYL4" s="318"/>
      <c r="UYM4" s="318"/>
      <c r="UYN4" s="318"/>
      <c r="UYO4" s="318"/>
      <c r="UYP4" s="318"/>
      <c r="UYQ4" s="318"/>
      <c r="UYR4" s="318"/>
      <c r="UYS4" s="318"/>
      <c r="UYT4" s="318"/>
      <c r="UYU4" s="318"/>
      <c r="UYV4" s="318"/>
      <c r="UYW4" s="318"/>
      <c r="UYX4" s="318"/>
      <c r="UYY4" s="318"/>
      <c r="UYZ4" s="318"/>
      <c r="UZA4" s="318"/>
      <c r="UZB4" s="318"/>
      <c r="UZC4" s="318"/>
      <c r="UZD4" s="318"/>
      <c r="UZE4" s="318"/>
      <c r="UZF4" s="318"/>
      <c r="UZG4" s="318"/>
      <c r="UZH4" s="318"/>
      <c r="UZI4" s="318"/>
      <c r="UZJ4" s="318"/>
      <c r="UZK4" s="318"/>
      <c r="UZL4" s="318"/>
      <c r="UZM4" s="318"/>
      <c r="UZN4" s="318"/>
      <c r="UZO4" s="318"/>
      <c r="UZP4" s="318"/>
      <c r="UZQ4" s="318"/>
      <c r="UZR4" s="318"/>
      <c r="UZS4" s="318"/>
      <c r="UZT4" s="318"/>
      <c r="UZU4" s="318"/>
      <c r="UZV4" s="318"/>
      <c r="UZW4" s="318"/>
      <c r="UZX4" s="318"/>
      <c r="UZY4" s="318"/>
      <c r="UZZ4" s="318"/>
      <c r="VAA4" s="318"/>
      <c r="VAB4" s="318"/>
      <c r="VAC4" s="318"/>
      <c r="VAD4" s="318"/>
      <c r="VAE4" s="318"/>
      <c r="VAF4" s="318"/>
      <c r="VAG4" s="318"/>
      <c r="VAH4" s="318"/>
      <c r="VAI4" s="318"/>
      <c r="VAJ4" s="318"/>
      <c r="VAK4" s="318"/>
      <c r="VAL4" s="318"/>
      <c r="VAM4" s="318"/>
      <c r="VAN4" s="318"/>
      <c r="VAO4" s="318"/>
      <c r="VAP4" s="318"/>
      <c r="VAQ4" s="318"/>
      <c r="VAR4" s="318"/>
      <c r="VAS4" s="318"/>
      <c r="VAT4" s="318"/>
      <c r="VAU4" s="318"/>
      <c r="VAV4" s="318"/>
      <c r="VAW4" s="318"/>
      <c r="VAX4" s="318"/>
      <c r="VAY4" s="318"/>
      <c r="VAZ4" s="318"/>
      <c r="VBA4" s="318"/>
      <c r="VBB4" s="318"/>
      <c r="VBC4" s="318"/>
      <c r="VBD4" s="318"/>
      <c r="VBE4" s="318"/>
      <c r="VBF4" s="318"/>
      <c r="VBG4" s="318"/>
      <c r="VBH4" s="318"/>
      <c r="VBI4" s="318"/>
      <c r="VBJ4" s="318"/>
      <c r="VBK4" s="318"/>
      <c r="VBL4" s="318"/>
      <c r="VBM4" s="318"/>
      <c r="VBN4" s="318"/>
      <c r="VBO4" s="318"/>
      <c r="VBP4" s="318"/>
      <c r="VBQ4" s="318"/>
      <c r="VBR4" s="318"/>
      <c r="VBS4" s="318"/>
      <c r="VBT4" s="318"/>
      <c r="VBU4" s="318"/>
      <c r="VBV4" s="318"/>
      <c r="VBW4" s="318"/>
      <c r="VBX4" s="318"/>
      <c r="VBY4" s="318"/>
      <c r="VBZ4" s="318"/>
      <c r="VCA4" s="318"/>
      <c r="VCB4" s="318"/>
      <c r="VCC4" s="318"/>
      <c r="VCD4" s="318"/>
      <c r="VCE4" s="318"/>
      <c r="VCF4" s="318"/>
      <c r="VCG4" s="318"/>
      <c r="VCH4" s="318"/>
      <c r="VCI4" s="318"/>
      <c r="VCJ4" s="318"/>
      <c r="VCK4" s="318"/>
      <c r="VCL4" s="318"/>
      <c r="VCM4" s="318"/>
      <c r="VCN4" s="318"/>
      <c r="VCO4" s="318"/>
      <c r="VCP4" s="318"/>
      <c r="VCQ4" s="318"/>
      <c r="VCR4" s="318"/>
      <c r="VCS4" s="318"/>
      <c r="VCT4" s="318"/>
      <c r="VCU4" s="318"/>
      <c r="VCV4" s="318"/>
      <c r="VCW4" s="318"/>
      <c r="VCX4" s="318"/>
      <c r="VCY4" s="318"/>
      <c r="VCZ4" s="318"/>
      <c r="VDA4" s="318"/>
      <c r="VDB4" s="318"/>
      <c r="VDC4" s="318"/>
      <c r="VDD4" s="318"/>
      <c r="VDE4" s="318"/>
      <c r="VDF4" s="318"/>
      <c r="VDG4" s="318"/>
      <c r="VDH4" s="318"/>
      <c r="VDI4" s="318"/>
      <c r="VDJ4" s="318"/>
      <c r="VDK4" s="318"/>
      <c r="VDL4" s="318"/>
      <c r="VDM4" s="318"/>
      <c r="VDN4" s="318"/>
      <c r="VDO4" s="318"/>
      <c r="VDP4" s="318"/>
      <c r="VDQ4" s="318"/>
      <c r="VDR4" s="318"/>
      <c r="VDS4" s="318"/>
      <c r="VDT4" s="318"/>
      <c r="VDU4" s="318"/>
      <c r="VDV4" s="318"/>
      <c r="VDW4" s="318"/>
      <c r="VDX4" s="318"/>
      <c r="VDY4" s="318"/>
      <c r="VDZ4" s="318"/>
      <c r="VEA4" s="318"/>
      <c r="VEB4" s="318"/>
      <c r="VEC4" s="318"/>
      <c r="VED4" s="318"/>
      <c r="VEE4" s="318"/>
      <c r="VEF4" s="318"/>
      <c r="VEG4" s="318"/>
      <c r="VEH4" s="318"/>
      <c r="VEI4" s="318"/>
      <c r="VEJ4" s="318"/>
      <c r="VEK4" s="318"/>
      <c r="VEL4" s="318"/>
      <c r="VEM4" s="318"/>
      <c r="VEN4" s="318"/>
      <c r="VEO4" s="318"/>
      <c r="VEP4" s="318"/>
      <c r="VEQ4" s="318"/>
      <c r="VER4" s="318"/>
      <c r="VES4" s="318"/>
      <c r="VET4" s="318"/>
      <c r="VEU4" s="318"/>
      <c r="VEV4" s="318"/>
      <c r="VEW4" s="318"/>
      <c r="VEX4" s="318"/>
      <c r="VEY4" s="318"/>
      <c r="VEZ4" s="318"/>
      <c r="VFA4" s="318"/>
      <c r="VFB4" s="318"/>
      <c r="VFC4" s="318"/>
      <c r="VFD4" s="318"/>
      <c r="VFE4" s="318"/>
      <c r="VFF4" s="318"/>
      <c r="VFG4" s="318"/>
      <c r="VFH4" s="318"/>
      <c r="VFI4" s="318"/>
      <c r="VFJ4" s="318"/>
      <c r="VFK4" s="318"/>
      <c r="VFL4" s="318"/>
      <c r="VFM4" s="318"/>
      <c r="VFN4" s="318"/>
      <c r="VFO4" s="318"/>
      <c r="VFP4" s="318"/>
      <c r="VFQ4" s="318"/>
      <c r="VFR4" s="318"/>
      <c r="VFS4" s="318"/>
      <c r="VFT4" s="318"/>
      <c r="VFU4" s="318"/>
      <c r="VFV4" s="318"/>
      <c r="VFW4" s="318"/>
      <c r="VFX4" s="318"/>
      <c r="VFY4" s="318"/>
      <c r="VFZ4" s="318"/>
      <c r="VGA4" s="318"/>
      <c r="VGB4" s="318"/>
      <c r="VGC4" s="318"/>
      <c r="VGD4" s="318"/>
      <c r="VGE4" s="318"/>
      <c r="VGF4" s="318"/>
      <c r="VGG4" s="318"/>
      <c r="VGH4" s="318"/>
      <c r="VGI4" s="318"/>
      <c r="VGJ4" s="318"/>
      <c r="VGK4" s="318"/>
      <c r="VGL4" s="318"/>
      <c r="VGM4" s="318"/>
      <c r="VGN4" s="318"/>
      <c r="VGO4" s="318"/>
      <c r="VGP4" s="318"/>
      <c r="VGQ4" s="318"/>
      <c r="VGR4" s="318"/>
      <c r="VGS4" s="318"/>
      <c r="VGT4" s="318"/>
      <c r="VGU4" s="318"/>
      <c r="VGV4" s="318"/>
      <c r="VGW4" s="318"/>
      <c r="VGX4" s="318"/>
      <c r="VGY4" s="318"/>
      <c r="VGZ4" s="318"/>
      <c r="VHA4" s="318"/>
      <c r="VHB4" s="318"/>
      <c r="VHC4" s="318"/>
      <c r="VHD4" s="318"/>
      <c r="VHE4" s="318"/>
      <c r="VHF4" s="318"/>
      <c r="VHG4" s="318"/>
      <c r="VHH4" s="318"/>
      <c r="VHI4" s="318"/>
      <c r="VHJ4" s="318"/>
      <c r="VHK4" s="318"/>
      <c r="VHL4" s="318"/>
      <c r="VHM4" s="318"/>
      <c r="VHN4" s="318"/>
      <c r="VHO4" s="318"/>
      <c r="VHP4" s="318"/>
      <c r="VHQ4" s="318"/>
      <c r="VHR4" s="318"/>
      <c r="VHS4" s="318"/>
      <c r="VHT4" s="318"/>
      <c r="VHU4" s="318"/>
      <c r="VHV4" s="318"/>
      <c r="VHW4" s="318"/>
      <c r="VHX4" s="318"/>
      <c r="VHY4" s="318"/>
      <c r="VHZ4" s="318"/>
      <c r="VIA4" s="318"/>
      <c r="VIB4" s="318"/>
      <c r="VIC4" s="318"/>
      <c r="VID4" s="318"/>
      <c r="VIE4" s="318"/>
      <c r="VIF4" s="318"/>
      <c r="VIG4" s="318"/>
      <c r="VIH4" s="318"/>
      <c r="VII4" s="318"/>
      <c r="VIJ4" s="318"/>
      <c r="VIK4" s="318"/>
      <c r="VIL4" s="318"/>
      <c r="VIM4" s="318"/>
      <c r="VIN4" s="318"/>
      <c r="VIO4" s="318"/>
      <c r="VIP4" s="318"/>
      <c r="VIQ4" s="318"/>
      <c r="VIR4" s="318"/>
      <c r="VIS4" s="318"/>
      <c r="VIT4" s="318"/>
      <c r="VIU4" s="318"/>
      <c r="VIV4" s="318"/>
      <c r="VIW4" s="318"/>
      <c r="VIX4" s="318"/>
      <c r="VIY4" s="318"/>
      <c r="VIZ4" s="318"/>
      <c r="VJA4" s="318"/>
      <c r="VJB4" s="318"/>
      <c r="VJC4" s="318"/>
      <c r="VJD4" s="318"/>
      <c r="VJE4" s="318"/>
      <c r="VJF4" s="318"/>
      <c r="VJG4" s="318"/>
      <c r="VJH4" s="318"/>
      <c r="VJI4" s="318"/>
      <c r="VJJ4" s="318"/>
      <c r="VJK4" s="318"/>
      <c r="VJL4" s="318"/>
      <c r="VJM4" s="318"/>
      <c r="VJN4" s="318"/>
      <c r="VJO4" s="318"/>
      <c r="VJP4" s="318"/>
      <c r="VJQ4" s="318"/>
      <c r="VJR4" s="318"/>
      <c r="VJS4" s="318"/>
      <c r="VJT4" s="318"/>
      <c r="VJU4" s="318"/>
      <c r="VJV4" s="318"/>
      <c r="VJW4" s="318"/>
      <c r="VJX4" s="318"/>
      <c r="VJY4" s="318"/>
      <c r="VJZ4" s="318"/>
      <c r="VKA4" s="318"/>
      <c r="VKB4" s="318"/>
      <c r="VKC4" s="318"/>
      <c r="VKD4" s="318"/>
      <c r="VKE4" s="318"/>
      <c r="VKF4" s="318"/>
      <c r="VKG4" s="318"/>
      <c r="VKH4" s="318"/>
      <c r="VKI4" s="318"/>
      <c r="VKJ4" s="318"/>
      <c r="VKK4" s="318"/>
      <c r="VKL4" s="318"/>
      <c r="VKM4" s="318"/>
      <c r="VKN4" s="318"/>
      <c r="VKO4" s="318"/>
      <c r="VKP4" s="318"/>
      <c r="VKQ4" s="318"/>
      <c r="VKR4" s="318"/>
      <c r="VKS4" s="318"/>
      <c r="VKT4" s="318"/>
      <c r="VKU4" s="318"/>
      <c r="VKV4" s="318"/>
      <c r="VKW4" s="318"/>
      <c r="VKX4" s="318"/>
      <c r="VKY4" s="318"/>
      <c r="VKZ4" s="318"/>
      <c r="VLA4" s="318"/>
      <c r="VLB4" s="318"/>
      <c r="VLC4" s="318"/>
      <c r="VLD4" s="318"/>
      <c r="VLE4" s="318"/>
      <c r="VLF4" s="318"/>
      <c r="VLG4" s="318"/>
      <c r="VLH4" s="318"/>
      <c r="VLI4" s="318"/>
      <c r="VLJ4" s="318"/>
      <c r="VLK4" s="318"/>
      <c r="VLL4" s="318"/>
      <c r="VLM4" s="318"/>
      <c r="VLN4" s="318"/>
      <c r="VLO4" s="318"/>
      <c r="VLP4" s="318"/>
      <c r="VLQ4" s="318"/>
      <c r="VLR4" s="318"/>
      <c r="VLS4" s="318"/>
      <c r="VLT4" s="318"/>
      <c r="VLU4" s="318"/>
      <c r="VLV4" s="318"/>
      <c r="VLW4" s="318"/>
      <c r="VLX4" s="318"/>
      <c r="VLY4" s="318"/>
      <c r="VLZ4" s="318"/>
      <c r="VMA4" s="318"/>
      <c r="VMB4" s="318"/>
      <c r="VMC4" s="318"/>
      <c r="VMD4" s="318"/>
      <c r="VME4" s="318"/>
      <c r="VMF4" s="318"/>
      <c r="VMG4" s="318"/>
      <c r="VMH4" s="318"/>
      <c r="VMI4" s="318"/>
      <c r="VMJ4" s="318"/>
      <c r="VMK4" s="318"/>
      <c r="VML4" s="318"/>
      <c r="VMM4" s="318"/>
      <c r="VMN4" s="318"/>
      <c r="VMO4" s="318"/>
      <c r="VMP4" s="318"/>
      <c r="VMQ4" s="318"/>
      <c r="VMR4" s="318"/>
      <c r="VMS4" s="318"/>
      <c r="VMT4" s="318"/>
      <c r="VMU4" s="318"/>
      <c r="VMV4" s="318"/>
      <c r="VMW4" s="318"/>
      <c r="VMX4" s="318"/>
      <c r="VMY4" s="318"/>
      <c r="VMZ4" s="318"/>
      <c r="VNA4" s="318"/>
      <c r="VNB4" s="318"/>
      <c r="VNC4" s="318"/>
      <c r="VND4" s="318"/>
      <c r="VNE4" s="318"/>
      <c r="VNF4" s="318"/>
      <c r="VNG4" s="318"/>
      <c r="VNH4" s="318"/>
      <c r="VNI4" s="318"/>
      <c r="VNJ4" s="318"/>
      <c r="VNK4" s="318"/>
      <c r="VNL4" s="318"/>
      <c r="VNM4" s="318"/>
      <c r="VNN4" s="318"/>
      <c r="VNO4" s="318"/>
      <c r="VNP4" s="318"/>
      <c r="VNQ4" s="318"/>
      <c r="VNR4" s="318"/>
      <c r="VNS4" s="318"/>
      <c r="VNT4" s="318"/>
      <c r="VNU4" s="318"/>
      <c r="VNV4" s="318"/>
      <c r="VNW4" s="318"/>
      <c r="VNX4" s="318"/>
      <c r="VNY4" s="318"/>
      <c r="VNZ4" s="318"/>
      <c r="VOA4" s="318"/>
      <c r="VOB4" s="318"/>
      <c r="VOC4" s="318"/>
      <c r="VOD4" s="318"/>
      <c r="VOE4" s="318"/>
      <c r="VOF4" s="318"/>
      <c r="VOG4" s="318"/>
      <c r="VOH4" s="318"/>
      <c r="VOI4" s="318"/>
      <c r="VOJ4" s="318"/>
      <c r="VOK4" s="318"/>
      <c r="VOL4" s="318"/>
      <c r="VOM4" s="318"/>
      <c r="VON4" s="318"/>
      <c r="VOO4" s="318"/>
      <c r="VOP4" s="318"/>
      <c r="VOQ4" s="318"/>
      <c r="VOR4" s="318"/>
      <c r="VOS4" s="318"/>
      <c r="VOT4" s="318"/>
      <c r="VOU4" s="318"/>
      <c r="VOV4" s="318"/>
      <c r="VOW4" s="318"/>
      <c r="VOX4" s="318"/>
      <c r="VOY4" s="318"/>
      <c r="VOZ4" s="318"/>
      <c r="VPA4" s="318"/>
      <c r="VPB4" s="318"/>
      <c r="VPC4" s="318"/>
      <c r="VPD4" s="318"/>
      <c r="VPE4" s="318"/>
      <c r="VPF4" s="318"/>
      <c r="VPG4" s="318"/>
      <c r="VPH4" s="318"/>
      <c r="VPI4" s="318"/>
      <c r="VPJ4" s="318"/>
      <c r="VPK4" s="318"/>
      <c r="VPL4" s="318"/>
      <c r="VPM4" s="318"/>
      <c r="VPN4" s="318"/>
      <c r="VPO4" s="318"/>
      <c r="VPP4" s="318"/>
      <c r="VPQ4" s="318"/>
      <c r="VPR4" s="318"/>
      <c r="VPS4" s="318"/>
      <c r="VPT4" s="318"/>
      <c r="VPU4" s="318"/>
      <c r="VPV4" s="318"/>
      <c r="VPW4" s="318"/>
      <c r="VPX4" s="318"/>
      <c r="VPY4" s="318"/>
      <c r="VPZ4" s="318"/>
      <c r="VQA4" s="318"/>
      <c r="VQB4" s="318"/>
      <c r="VQC4" s="318"/>
      <c r="VQD4" s="318"/>
      <c r="VQE4" s="318"/>
      <c r="VQF4" s="318"/>
      <c r="VQG4" s="318"/>
      <c r="VQH4" s="318"/>
      <c r="VQI4" s="318"/>
      <c r="VQJ4" s="318"/>
      <c r="VQK4" s="318"/>
      <c r="VQL4" s="318"/>
      <c r="VQM4" s="318"/>
      <c r="VQN4" s="318"/>
      <c r="VQO4" s="318"/>
      <c r="VQP4" s="318"/>
      <c r="VQQ4" s="318"/>
      <c r="VQR4" s="318"/>
      <c r="VQS4" s="318"/>
      <c r="VQT4" s="318"/>
      <c r="VQU4" s="318"/>
      <c r="VQV4" s="318"/>
      <c r="VQW4" s="318"/>
      <c r="VQX4" s="318"/>
      <c r="VQY4" s="318"/>
      <c r="VQZ4" s="318"/>
      <c r="VRA4" s="318"/>
      <c r="VRB4" s="318"/>
      <c r="VRC4" s="318"/>
      <c r="VRD4" s="318"/>
      <c r="VRE4" s="318"/>
      <c r="VRF4" s="318"/>
      <c r="VRG4" s="318"/>
      <c r="VRH4" s="318"/>
      <c r="VRI4" s="318"/>
      <c r="VRJ4" s="318"/>
      <c r="VRK4" s="318"/>
      <c r="VRL4" s="318"/>
      <c r="VRM4" s="318"/>
      <c r="VRN4" s="318"/>
      <c r="VRO4" s="318"/>
      <c r="VRP4" s="318"/>
      <c r="VRQ4" s="318"/>
      <c r="VRR4" s="318"/>
      <c r="VRS4" s="318"/>
      <c r="VRT4" s="318"/>
      <c r="VRU4" s="318"/>
      <c r="VRV4" s="318"/>
      <c r="VRW4" s="318"/>
      <c r="VRX4" s="318"/>
      <c r="VRY4" s="318"/>
      <c r="VRZ4" s="318"/>
      <c r="VSA4" s="318"/>
      <c r="VSB4" s="318"/>
      <c r="VSC4" s="318"/>
      <c r="VSD4" s="318"/>
      <c r="VSE4" s="318"/>
      <c r="VSF4" s="318"/>
      <c r="VSG4" s="318"/>
      <c r="VSH4" s="318"/>
      <c r="VSI4" s="318"/>
      <c r="VSJ4" s="318"/>
      <c r="VSK4" s="318"/>
      <c r="VSL4" s="318"/>
      <c r="VSM4" s="318"/>
      <c r="VSN4" s="318"/>
      <c r="VSO4" s="318"/>
      <c r="VSP4" s="318"/>
      <c r="VSQ4" s="318"/>
      <c r="VSR4" s="318"/>
      <c r="VSS4" s="318"/>
      <c r="VST4" s="318"/>
      <c r="VSU4" s="318"/>
      <c r="VSV4" s="318"/>
      <c r="VSW4" s="318"/>
      <c r="VSX4" s="318"/>
      <c r="VSY4" s="318"/>
      <c r="VSZ4" s="318"/>
      <c r="VTA4" s="318"/>
      <c r="VTB4" s="318"/>
      <c r="VTC4" s="318"/>
      <c r="VTD4" s="318"/>
      <c r="VTE4" s="318"/>
      <c r="VTF4" s="318"/>
      <c r="VTG4" s="318"/>
      <c r="VTH4" s="318"/>
      <c r="VTI4" s="318"/>
      <c r="VTJ4" s="318"/>
      <c r="VTK4" s="318"/>
      <c r="VTL4" s="318"/>
      <c r="VTM4" s="318"/>
      <c r="VTN4" s="318"/>
      <c r="VTO4" s="318"/>
      <c r="VTP4" s="318"/>
      <c r="VTQ4" s="318"/>
      <c r="VTR4" s="318"/>
      <c r="VTS4" s="318"/>
      <c r="VTT4" s="318"/>
      <c r="VTU4" s="318"/>
      <c r="VTV4" s="318"/>
      <c r="VTW4" s="318"/>
      <c r="VTX4" s="318"/>
      <c r="VTY4" s="318"/>
      <c r="VTZ4" s="318"/>
      <c r="VUA4" s="318"/>
      <c r="VUB4" s="318"/>
      <c r="VUC4" s="318"/>
      <c r="VUD4" s="318"/>
      <c r="VUE4" s="318"/>
      <c r="VUF4" s="318"/>
      <c r="VUG4" s="318"/>
      <c r="VUH4" s="318"/>
      <c r="VUI4" s="318"/>
      <c r="VUJ4" s="318"/>
      <c r="VUK4" s="318"/>
      <c r="VUL4" s="318"/>
      <c r="VUM4" s="318"/>
      <c r="VUN4" s="318"/>
      <c r="VUO4" s="318"/>
      <c r="VUP4" s="318"/>
      <c r="VUQ4" s="318"/>
      <c r="VUR4" s="318"/>
      <c r="VUS4" s="318"/>
      <c r="VUT4" s="318"/>
      <c r="VUU4" s="318"/>
      <c r="VUV4" s="318"/>
      <c r="VUW4" s="318"/>
      <c r="VUX4" s="318"/>
      <c r="VUY4" s="318"/>
      <c r="VUZ4" s="318"/>
      <c r="VVA4" s="318"/>
      <c r="VVB4" s="318"/>
      <c r="VVC4" s="318"/>
      <c r="VVD4" s="318"/>
      <c r="VVE4" s="318"/>
      <c r="VVF4" s="318"/>
      <c r="VVG4" s="318"/>
      <c r="VVH4" s="318"/>
      <c r="VVI4" s="318"/>
      <c r="VVJ4" s="318"/>
      <c r="VVK4" s="318"/>
      <c r="VVL4" s="318"/>
      <c r="VVM4" s="318"/>
      <c r="VVN4" s="318"/>
      <c r="VVO4" s="318"/>
      <c r="VVP4" s="318"/>
      <c r="VVQ4" s="318"/>
      <c r="VVR4" s="318"/>
      <c r="VVS4" s="318"/>
      <c r="VVT4" s="318"/>
      <c r="VVU4" s="318"/>
      <c r="VVV4" s="318"/>
      <c r="VVW4" s="318"/>
      <c r="VVX4" s="318"/>
      <c r="VVY4" s="318"/>
      <c r="VVZ4" s="318"/>
      <c r="VWA4" s="318"/>
      <c r="VWB4" s="318"/>
      <c r="VWC4" s="318"/>
      <c r="VWD4" s="318"/>
      <c r="VWE4" s="318"/>
      <c r="VWF4" s="318"/>
      <c r="VWG4" s="318"/>
      <c r="VWH4" s="318"/>
      <c r="VWI4" s="318"/>
      <c r="VWJ4" s="318"/>
      <c r="VWK4" s="318"/>
      <c r="VWL4" s="318"/>
      <c r="VWM4" s="318"/>
      <c r="VWN4" s="318"/>
      <c r="VWO4" s="318"/>
      <c r="VWP4" s="318"/>
      <c r="VWQ4" s="318"/>
      <c r="VWR4" s="318"/>
      <c r="VWS4" s="318"/>
      <c r="VWT4" s="318"/>
      <c r="VWU4" s="318"/>
      <c r="VWV4" s="318"/>
      <c r="VWW4" s="318"/>
      <c r="VWX4" s="318"/>
      <c r="VWY4" s="318"/>
      <c r="VWZ4" s="318"/>
      <c r="VXA4" s="318"/>
      <c r="VXB4" s="318"/>
      <c r="VXC4" s="318"/>
      <c r="VXD4" s="318"/>
      <c r="VXE4" s="318"/>
      <c r="VXF4" s="318"/>
      <c r="VXG4" s="318"/>
      <c r="VXH4" s="318"/>
      <c r="VXI4" s="318"/>
      <c r="VXJ4" s="318"/>
      <c r="VXK4" s="318"/>
      <c r="VXL4" s="318"/>
      <c r="VXM4" s="318"/>
      <c r="VXN4" s="318"/>
      <c r="VXO4" s="318"/>
      <c r="VXP4" s="318"/>
      <c r="VXQ4" s="318"/>
      <c r="VXR4" s="318"/>
      <c r="VXS4" s="318"/>
      <c r="VXT4" s="318"/>
    </row>
    <row r="5" spans="1:15516" ht="15.5">
      <c r="A5" s="100" t="s">
        <v>213</v>
      </c>
      <c r="C5" s="74"/>
      <c r="D5" s="74"/>
      <c r="E5" s="74"/>
      <c r="F5" s="74"/>
      <c r="G5" s="74"/>
      <c r="H5" s="74"/>
      <c r="I5" s="74"/>
      <c r="J5" s="74"/>
      <c r="K5" s="74"/>
      <c r="L5" s="74"/>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18"/>
      <c r="DE5" s="318"/>
      <c r="DF5" s="318"/>
      <c r="DG5" s="318"/>
      <c r="DH5" s="318"/>
      <c r="DI5" s="318"/>
      <c r="DJ5" s="318"/>
      <c r="DK5" s="318"/>
      <c r="DL5" s="318"/>
      <c r="DM5" s="318"/>
      <c r="DN5" s="318"/>
      <c r="DO5" s="318"/>
      <c r="DP5" s="318"/>
      <c r="DQ5" s="318"/>
      <c r="DR5" s="318"/>
      <c r="DS5" s="318"/>
      <c r="DT5" s="318"/>
      <c r="DU5" s="318"/>
      <c r="DV5" s="318"/>
      <c r="DW5" s="318"/>
      <c r="DX5" s="318"/>
      <c r="DY5" s="318"/>
      <c r="DZ5" s="318"/>
      <c r="EA5" s="318"/>
      <c r="EB5" s="318"/>
      <c r="EC5" s="318"/>
      <c r="ED5" s="318"/>
      <c r="EE5" s="318"/>
      <c r="EF5" s="318"/>
      <c r="EG5" s="318"/>
      <c r="EH5" s="318"/>
      <c r="EI5" s="318"/>
      <c r="EJ5" s="318"/>
      <c r="EK5" s="318"/>
      <c r="EL5" s="318"/>
      <c r="EM5" s="318"/>
      <c r="EN5" s="318"/>
      <c r="EO5" s="318"/>
      <c r="EP5" s="318"/>
      <c r="EQ5" s="318"/>
      <c r="ER5" s="318"/>
      <c r="ES5" s="318"/>
      <c r="ET5" s="318"/>
      <c r="EU5" s="318"/>
      <c r="EV5" s="318"/>
      <c r="EW5" s="318"/>
      <c r="EX5" s="318"/>
      <c r="EY5" s="318"/>
      <c r="EZ5" s="318"/>
      <c r="FA5" s="318"/>
      <c r="FB5" s="318"/>
      <c r="FC5" s="318"/>
      <c r="FD5" s="318"/>
      <c r="FE5" s="318"/>
      <c r="FF5" s="318"/>
      <c r="FG5" s="318"/>
      <c r="FH5" s="318"/>
      <c r="FI5" s="318"/>
      <c r="FJ5" s="318"/>
      <c r="FK5" s="318"/>
      <c r="FL5" s="318"/>
      <c r="FM5" s="318"/>
      <c r="FN5" s="318"/>
      <c r="FO5" s="318"/>
      <c r="FP5" s="318"/>
      <c r="FQ5" s="318"/>
      <c r="FR5" s="318"/>
      <c r="FS5" s="318"/>
      <c r="FT5" s="318"/>
      <c r="FU5" s="318"/>
      <c r="FV5" s="318"/>
      <c r="FW5" s="318"/>
      <c r="FX5" s="318"/>
      <c r="FY5" s="318"/>
      <c r="FZ5" s="318"/>
      <c r="GA5" s="318"/>
      <c r="GB5" s="318"/>
      <c r="GC5" s="318"/>
      <c r="GD5" s="318"/>
      <c r="GE5" s="318"/>
      <c r="GF5" s="318"/>
      <c r="GG5" s="318"/>
      <c r="GH5" s="318"/>
      <c r="GI5" s="318"/>
      <c r="GJ5" s="318"/>
      <c r="GK5" s="318"/>
      <c r="GL5" s="318"/>
      <c r="GM5" s="318"/>
      <c r="GN5" s="318"/>
      <c r="GO5" s="318"/>
      <c r="GP5" s="318"/>
      <c r="GQ5" s="318"/>
      <c r="GR5" s="318"/>
      <c r="GS5" s="318"/>
      <c r="GT5" s="318"/>
      <c r="GU5" s="318"/>
      <c r="GV5" s="318"/>
      <c r="GW5" s="318"/>
      <c r="GX5" s="318"/>
      <c r="GY5" s="318"/>
      <c r="GZ5" s="318"/>
      <c r="HA5" s="318"/>
      <c r="HB5" s="318"/>
      <c r="HC5" s="318"/>
      <c r="HD5" s="318"/>
      <c r="HE5" s="318"/>
      <c r="HF5" s="318"/>
      <c r="HG5" s="318"/>
      <c r="HH5" s="318"/>
      <c r="HI5" s="318"/>
      <c r="HJ5" s="318"/>
      <c r="HK5" s="318"/>
      <c r="HL5" s="318"/>
      <c r="HM5" s="318"/>
      <c r="HN5" s="318"/>
      <c r="HO5" s="318"/>
      <c r="HP5" s="318"/>
      <c r="HQ5" s="318"/>
      <c r="HR5" s="318"/>
      <c r="HS5" s="318"/>
      <c r="HT5" s="318"/>
      <c r="HU5" s="318"/>
      <c r="HV5" s="318"/>
      <c r="HW5" s="318"/>
      <c r="HX5" s="318"/>
      <c r="HY5" s="318"/>
      <c r="HZ5" s="318"/>
      <c r="IA5" s="318"/>
      <c r="IB5" s="318"/>
      <c r="IC5" s="318"/>
      <c r="ID5" s="318"/>
      <c r="IE5" s="318"/>
      <c r="IF5" s="318"/>
      <c r="IG5" s="318"/>
      <c r="IH5" s="318"/>
      <c r="II5" s="318"/>
      <c r="IJ5" s="318"/>
      <c r="IK5" s="318"/>
      <c r="IL5" s="318"/>
      <c r="IM5" s="318"/>
      <c r="IN5" s="318"/>
      <c r="IO5" s="318"/>
      <c r="IP5" s="318"/>
      <c r="IQ5" s="318"/>
      <c r="IR5" s="318"/>
      <c r="IS5" s="318"/>
      <c r="IT5" s="318"/>
      <c r="IU5" s="318"/>
      <c r="IV5" s="318"/>
      <c r="IW5" s="318"/>
      <c r="IX5" s="318"/>
      <c r="IY5" s="318"/>
      <c r="IZ5" s="318"/>
      <c r="JA5" s="318"/>
      <c r="JB5" s="318"/>
      <c r="JC5" s="318"/>
      <c r="JD5" s="318"/>
      <c r="JE5" s="318"/>
      <c r="JF5" s="318"/>
      <c r="JG5" s="318"/>
      <c r="JH5" s="318"/>
      <c r="JI5" s="318"/>
      <c r="JJ5" s="318"/>
      <c r="JK5" s="318"/>
      <c r="JL5" s="318"/>
      <c r="JM5" s="318"/>
      <c r="JN5" s="318"/>
      <c r="JO5" s="318"/>
      <c r="JP5" s="318"/>
      <c r="JQ5" s="318"/>
      <c r="JR5" s="318"/>
      <c r="JS5" s="318"/>
      <c r="JT5" s="318"/>
      <c r="JU5" s="318"/>
      <c r="JV5" s="318"/>
      <c r="JW5" s="318"/>
      <c r="JX5" s="318"/>
      <c r="JY5" s="318"/>
      <c r="JZ5" s="318"/>
      <c r="KA5" s="318"/>
      <c r="KB5" s="318"/>
      <c r="KC5" s="318"/>
      <c r="KD5" s="318"/>
      <c r="KE5" s="318"/>
      <c r="KF5" s="318"/>
      <c r="KG5" s="318"/>
      <c r="KH5" s="318"/>
      <c r="KI5" s="318"/>
      <c r="KJ5" s="318"/>
      <c r="KK5" s="318"/>
      <c r="KL5" s="318"/>
      <c r="KM5" s="318"/>
      <c r="KN5" s="318"/>
      <c r="KO5" s="318"/>
      <c r="KP5" s="318"/>
      <c r="KQ5" s="318"/>
      <c r="KR5" s="318"/>
      <c r="KS5" s="318"/>
      <c r="KT5" s="318"/>
      <c r="KU5" s="318"/>
      <c r="KV5" s="318"/>
      <c r="KW5" s="318"/>
      <c r="KX5" s="318"/>
      <c r="KY5" s="318"/>
      <c r="KZ5" s="318"/>
      <c r="LA5" s="318"/>
      <c r="LB5" s="318"/>
      <c r="LC5" s="318"/>
      <c r="LD5" s="318"/>
      <c r="LE5" s="318"/>
      <c r="LF5" s="318"/>
      <c r="LG5" s="318"/>
      <c r="LH5" s="318"/>
      <c r="LI5" s="318"/>
      <c r="LJ5" s="318"/>
      <c r="LK5" s="318"/>
      <c r="LL5" s="318"/>
      <c r="LM5" s="318"/>
      <c r="LN5" s="318"/>
      <c r="LO5" s="318"/>
      <c r="LP5" s="318"/>
      <c r="LQ5" s="318"/>
      <c r="LR5" s="318"/>
      <c r="LS5" s="318"/>
      <c r="LT5" s="318"/>
      <c r="LU5" s="318"/>
      <c r="LV5" s="318"/>
      <c r="LW5" s="318"/>
      <c r="LX5" s="318"/>
      <c r="LY5" s="318"/>
      <c r="LZ5" s="318"/>
      <c r="MA5" s="318"/>
      <c r="MB5" s="318"/>
      <c r="MC5" s="318"/>
      <c r="MD5" s="318"/>
      <c r="ME5" s="318"/>
      <c r="MF5" s="318"/>
      <c r="MG5" s="318"/>
      <c r="MH5" s="318"/>
      <c r="MI5" s="318"/>
      <c r="MJ5" s="318"/>
      <c r="MK5" s="318"/>
      <c r="ML5" s="318"/>
      <c r="MM5" s="318"/>
      <c r="MN5" s="318"/>
      <c r="MO5" s="318"/>
      <c r="MP5" s="318"/>
      <c r="MQ5" s="318"/>
      <c r="MR5" s="318"/>
      <c r="MS5" s="318"/>
      <c r="MT5" s="318"/>
      <c r="MU5" s="318"/>
      <c r="MV5" s="318"/>
      <c r="MW5" s="318"/>
      <c r="MX5" s="318"/>
      <c r="MY5" s="318"/>
      <c r="MZ5" s="318"/>
      <c r="NA5" s="318"/>
      <c r="NB5" s="318"/>
      <c r="NC5" s="318"/>
      <c r="ND5" s="318"/>
      <c r="NE5" s="318"/>
      <c r="NF5" s="318"/>
      <c r="NG5" s="318"/>
      <c r="NH5" s="318"/>
      <c r="NI5" s="318"/>
      <c r="NJ5" s="318"/>
      <c r="NK5" s="318"/>
      <c r="NL5" s="318"/>
      <c r="NM5" s="318"/>
      <c r="NN5" s="318"/>
      <c r="NO5" s="318"/>
      <c r="NP5" s="318"/>
      <c r="NQ5" s="318"/>
      <c r="NR5" s="318"/>
      <c r="NS5" s="318"/>
      <c r="NT5" s="318"/>
      <c r="NU5" s="318"/>
      <c r="NV5" s="318"/>
      <c r="NW5" s="318"/>
      <c r="NX5" s="318"/>
      <c r="NY5" s="318"/>
      <c r="NZ5" s="318"/>
      <c r="OA5" s="318"/>
      <c r="OB5" s="318"/>
      <c r="OC5" s="318"/>
      <c r="OD5" s="318"/>
      <c r="OE5" s="318"/>
      <c r="OF5" s="318"/>
      <c r="OG5" s="318"/>
      <c r="OH5" s="318"/>
      <c r="OI5" s="318"/>
      <c r="OJ5" s="318"/>
      <c r="OK5" s="318"/>
      <c r="OL5" s="318"/>
      <c r="OM5" s="318"/>
      <c r="ON5" s="318"/>
      <c r="OO5" s="318"/>
      <c r="OP5" s="318"/>
      <c r="OQ5" s="318"/>
      <c r="OR5" s="318"/>
      <c r="OS5" s="318"/>
      <c r="OT5" s="318"/>
      <c r="OU5" s="318"/>
      <c r="OV5" s="318"/>
      <c r="OW5" s="318"/>
      <c r="OX5" s="318"/>
      <c r="OY5" s="318"/>
      <c r="OZ5" s="318"/>
      <c r="PA5" s="318"/>
      <c r="PB5" s="318"/>
      <c r="PC5" s="318"/>
      <c r="PD5" s="318"/>
      <c r="PE5" s="318"/>
      <c r="PF5" s="318"/>
      <c r="PG5" s="318"/>
      <c r="PH5" s="318"/>
      <c r="PI5" s="318"/>
      <c r="PJ5" s="318"/>
      <c r="PK5" s="318"/>
      <c r="PL5" s="318"/>
      <c r="PM5" s="318"/>
      <c r="PN5" s="318"/>
      <c r="PO5" s="318"/>
      <c r="PP5" s="318"/>
      <c r="PQ5" s="318"/>
      <c r="PR5" s="318"/>
      <c r="PS5" s="318"/>
      <c r="PT5" s="318"/>
      <c r="PU5" s="318"/>
      <c r="PV5" s="318"/>
      <c r="PW5" s="318"/>
      <c r="PX5" s="318"/>
      <c r="PY5" s="318"/>
      <c r="PZ5" s="318"/>
      <c r="QA5" s="318"/>
      <c r="QB5" s="318"/>
      <c r="QC5" s="318"/>
      <c r="QD5" s="318"/>
      <c r="QE5" s="318"/>
      <c r="QF5" s="318"/>
      <c r="QG5" s="318"/>
      <c r="QH5" s="318"/>
      <c r="QI5" s="318"/>
      <c r="QJ5" s="318"/>
      <c r="QK5" s="318"/>
      <c r="QL5" s="318"/>
      <c r="QM5" s="318"/>
      <c r="QN5" s="318"/>
      <c r="QO5" s="318"/>
      <c r="QP5" s="318"/>
      <c r="QQ5" s="318"/>
      <c r="QR5" s="318"/>
      <c r="QS5" s="318"/>
      <c r="QT5" s="318"/>
      <c r="QU5" s="318"/>
      <c r="QV5" s="318"/>
      <c r="QW5" s="318"/>
      <c r="QX5" s="318"/>
      <c r="QY5" s="318"/>
      <c r="QZ5" s="318"/>
      <c r="RA5" s="318"/>
      <c r="RB5" s="318"/>
      <c r="RC5" s="318"/>
      <c r="RD5" s="318"/>
      <c r="RE5" s="318"/>
      <c r="RF5" s="318"/>
      <c r="RG5" s="318"/>
      <c r="RH5" s="318"/>
      <c r="RI5" s="318"/>
      <c r="RJ5" s="318"/>
      <c r="RK5" s="318"/>
      <c r="RL5" s="318"/>
      <c r="RM5" s="318"/>
      <c r="RN5" s="318"/>
      <c r="RO5" s="318"/>
      <c r="RP5" s="318"/>
      <c r="RQ5" s="318"/>
      <c r="RR5" s="318"/>
      <c r="RS5" s="318"/>
      <c r="RT5" s="318"/>
      <c r="RU5" s="318"/>
      <c r="RV5" s="318"/>
      <c r="RW5" s="318"/>
      <c r="RX5" s="318"/>
      <c r="RY5" s="318"/>
      <c r="RZ5" s="318"/>
      <c r="SA5" s="318"/>
      <c r="SB5" s="318"/>
      <c r="SC5" s="318"/>
      <c r="SD5" s="318"/>
      <c r="SE5" s="318"/>
      <c r="SF5" s="318"/>
      <c r="SG5" s="318"/>
      <c r="SH5" s="318"/>
      <c r="SI5" s="318"/>
      <c r="SJ5" s="318"/>
      <c r="SK5" s="318"/>
      <c r="SL5" s="318"/>
      <c r="SM5" s="318"/>
      <c r="SN5" s="318"/>
      <c r="SO5" s="318"/>
      <c r="SP5" s="318"/>
      <c r="SQ5" s="318"/>
      <c r="SR5" s="318"/>
      <c r="SS5" s="318"/>
      <c r="ST5" s="318"/>
      <c r="SU5" s="318"/>
      <c r="SV5" s="318"/>
      <c r="SW5" s="318"/>
      <c r="SX5" s="318"/>
      <c r="SY5" s="318"/>
      <c r="SZ5" s="318"/>
      <c r="TA5" s="318"/>
      <c r="TB5" s="318"/>
      <c r="TC5" s="318"/>
      <c r="TD5" s="318"/>
      <c r="TE5" s="318"/>
      <c r="TF5" s="318"/>
      <c r="TG5" s="318"/>
      <c r="TH5" s="318"/>
      <c r="TI5" s="318"/>
      <c r="TJ5" s="318"/>
      <c r="TK5" s="318"/>
      <c r="TL5" s="318"/>
      <c r="TM5" s="318"/>
      <c r="TN5" s="318"/>
      <c r="TO5" s="318"/>
      <c r="TP5" s="318"/>
      <c r="TQ5" s="318"/>
      <c r="TR5" s="318"/>
      <c r="TS5" s="318"/>
      <c r="TT5" s="318"/>
      <c r="TU5" s="318"/>
      <c r="TV5" s="318"/>
      <c r="TW5" s="318"/>
      <c r="TX5" s="318"/>
      <c r="TY5" s="318"/>
      <c r="TZ5" s="318"/>
      <c r="UA5" s="318"/>
      <c r="UB5" s="318"/>
      <c r="UC5" s="318"/>
      <c r="UD5" s="318"/>
      <c r="UE5" s="318"/>
      <c r="UF5" s="318"/>
      <c r="UG5" s="318"/>
      <c r="UH5" s="318"/>
      <c r="UI5" s="318"/>
      <c r="UJ5" s="318"/>
      <c r="UK5" s="318"/>
      <c r="UL5" s="318"/>
      <c r="UM5" s="318"/>
      <c r="UN5" s="318"/>
      <c r="UO5" s="318"/>
      <c r="UP5" s="318"/>
      <c r="UQ5" s="318"/>
      <c r="UR5" s="318"/>
      <c r="US5" s="318"/>
      <c r="UT5" s="318"/>
      <c r="UU5" s="318"/>
      <c r="UV5" s="318"/>
      <c r="UW5" s="318"/>
      <c r="UX5" s="318"/>
      <c r="UY5" s="318"/>
      <c r="UZ5" s="318"/>
      <c r="VA5" s="318"/>
      <c r="VB5" s="318"/>
      <c r="VC5" s="318"/>
      <c r="VD5" s="318"/>
      <c r="VE5" s="318"/>
      <c r="VF5" s="318"/>
      <c r="VG5" s="318"/>
      <c r="VH5" s="318"/>
      <c r="VI5" s="318"/>
      <c r="VJ5" s="318"/>
      <c r="VK5" s="318"/>
      <c r="VL5" s="318"/>
      <c r="VM5" s="318"/>
      <c r="VN5" s="318"/>
      <c r="VO5" s="318"/>
      <c r="VP5" s="318"/>
      <c r="VQ5" s="318"/>
      <c r="VR5" s="318"/>
      <c r="VS5" s="318"/>
      <c r="VT5" s="318"/>
      <c r="VU5" s="318"/>
      <c r="VV5" s="318"/>
      <c r="VW5" s="318"/>
      <c r="VX5" s="318"/>
      <c r="VY5" s="318"/>
      <c r="VZ5" s="318"/>
      <c r="WA5" s="318"/>
      <c r="WB5" s="318"/>
      <c r="WC5" s="318"/>
      <c r="WD5" s="318"/>
      <c r="WE5" s="318"/>
      <c r="WF5" s="318"/>
      <c r="WG5" s="318"/>
      <c r="WH5" s="318"/>
      <c r="WI5" s="318"/>
      <c r="WJ5" s="318"/>
      <c r="WK5" s="318"/>
      <c r="WL5" s="318"/>
      <c r="WM5" s="318"/>
      <c r="WN5" s="318"/>
      <c r="WO5" s="318"/>
      <c r="WP5" s="318"/>
      <c r="WQ5" s="318"/>
      <c r="WR5" s="318"/>
      <c r="WS5" s="318"/>
      <c r="WT5" s="318"/>
      <c r="WU5" s="318"/>
      <c r="WV5" s="318"/>
      <c r="WW5" s="318"/>
      <c r="WX5" s="318"/>
      <c r="WY5" s="318"/>
      <c r="WZ5" s="318"/>
      <c r="XA5" s="318"/>
      <c r="XB5" s="318"/>
      <c r="XC5" s="318"/>
      <c r="XD5" s="318"/>
      <c r="XE5" s="318"/>
      <c r="XF5" s="318"/>
      <c r="XG5" s="318"/>
      <c r="XH5" s="318"/>
      <c r="XI5" s="318"/>
      <c r="XJ5" s="318"/>
      <c r="XK5" s="318"/>
      <c r="XL5" s="318"/>
      <c r="XM5" s="318"/>
      <c r="XN5" s="318"/>
      <c r="XO5" s="318"/>
      <c r="XP5" s="318"/>
      <c r="XQ5" s="318"/>
      <c r="XR5" s="318"/>
      <c r="XS5" s="318"/>
      <c r="XT5" s="318"/>
      <c r="XU5" s="318"/>
      <c r="XV5" s="318"/>
      <c r="XW5" s="318"/>
      <c r="XX5" s="318"/>
      <c r="XY5" s="318"/>
      <c r="XZ5" s="318"/>
      <c r="YA5" s="318"/>
      <c r="YB5" s="318"/>
      <c r="YC5" s="318"/>
      <c r="YD5" s="318"/>
      <c r="YE5" s="318"/>
      <c r="YF5" s="318"/>
      <c r="YG5" s="318"/>
      <c r="YH5" s="318"/>
      <c r="YI5" s="318"/>
      <c r="YJ5" s="318"/>
      <c r="YK5" s="318"/>
      <c r="YL5" s="318"/>
      <c r="YM5" s="318"/>
      <c r="YN5" s="318"/>
      <c r="YO5" s="318"/>
      <c r="YP5" s="318"/>
      <c r="YQ5" s="318"/>
      <c r="YR5" s="318"/>
      <c r="YS5" s="318"/>
      <c r="YT5" s="318"/>
      <c r="YU5" s="318"/>
      <c r="YV5" s="318"/>
      <c r="YW5" s="318"/>
      <c r="YX5" s="318"/>
      <c r="YY5" s="318"/>
      <c r="YZ5" s="318"/>
      <c r="ZA5" s="318"/>
      <c r="ZB5" s="318"/>
      <c r="ZC5" s="318"/>
      <c r="ZD5" s="318"/>
      <c r="ZE5" s="318"/>
      <c r="ZF5" s="318"/>
      <c r="ZG5" s="318"/>
      <c r="ZH5" s="318"/>
      <c r="ZI5" s="318"/>
      <c r="ZJ5" s="318"/>
      <c r="ZK5" s="318"/>
      <c r="ZL5" s="318"/>
      <c r="ZM5" s="318"/>
      <c r="ZN5" s="318"/>
      <c r="ZO5" s="318"/>
      <c r="ZP5" s="318"/>
      <c r="ZQ5" s="318"/>
      <c r="ZR5" s="318"/>
      <c r="ZS5" s="318"/>
      <c r="ZT5" s="318"/>
      <c r="ZU5" s="318"/>
      <c r="ZV5" s="318"/>
      <c r="ZW5" s="318"/>
      <c r="ZX5" s="318"/>
      <c r="ZY5" s="318"/>
      <c r="ZZ5" s="318"/>
      <c r="AAA5" s="318"/>
      <c r="AAB5" s="318"/>
      <c r="AAC5" s="318"/>
      <c r="AAD5" s="318"/>
      <c r="AAE5" s="318"/>
      <c r="AAF5" s="318"/>
      <c r="AAG5" s="318"/>
      <c r="AAH5" s="318"/>
      <c r="AAI5" s="318"/>
      <c r="AAJ5" s="318"/>
      <c r="AAK5" s="318"/>
      <c r="AAL5" s="318"/>
      <c r="AAM5" s="318"/>
      <c r="AAN5" s="318"/>
      <c r="AAO5" s="318"/>
      <c r="AAP5" s="318"/>
      <c r="AAQ5" s="318"/>
      <c r="AAR5" s="318"/>
      <c r="AAS5" s="318"/>
      <c r="AAT5" s="318"/>
      <c r="AAU5" s="318"/>
      <c r="AAV5" s="318"/>
      <c r="AAW5" s="318"/>
      <c r="AAX5" s="318"/>
      <c r="AAY5" s="318"/>
      <c r="AAZ5" s="318"/>
      <c r="ABA5" s="318"/>
      <c r="ABB5" s="318"/>
      <c r="ABC5" s="318"/>
      <c r="ABD5" s="318"/>
      <c r="ABE5" s="318"/>
      <c r="ABF5" s="318"/>
      <c r="ABG5" s="318"/>
      <c r="ABH5" s="318"/>
      <c r="ABI5" s="318"/>
      <c r="ABJ5" s="318"/>
      <c r="ABK5" s="318"/>
      <c r="ABL5" s="318"/>
      <c r="ABM5" s="318"/>
      <c r="ABN5" s="318"/>
      <c r="ABO5" s="318"/>
      <c r="ABP5" s="318"/>
      <c r="ABQ5" s="318"/>
      <c r="ABR5" s="318"/>
      <c r="ABS5" s="318"/>
      <c r="ABT5" s="318"/>
      <c r="ABU5" s="318"/>
      <c r="ABV5" s="318"/>
      <c r="ABW5" s="318"/>
      <c r="ABX5" s="318"/>
      <c r="ABY5" s="318"/>
      <c r="ABZ5" s="318"/>
      <c r="ACA5" s="318"/>
      <c r="ACB5" s="318"/>
      <c r="ACC5" s="318"/>
      <c r="ACD5" s="318"/>
      <c r="ACE5" s="318"/>
      <c r="ACF5" s="318"/>
      <c r="ACG5" s="318"/>
      <c r="ACH5" s="318"/>
      <c r="ACI5" s="318"/>
      <c r="ACJ5" s="318"/>
      <c r="ACK5" s="318"/>
      <c r="ACL5" s="318"/>
      <c r="ACM5" s="318"/>
      <c r="ACN5" s="318"/>
      <c r="ACO5" s="318"/>
      <c r="ACP5" s="318"/>
      <c r="ACQ5" s="318"/>
      <c r="ACR5" s="318"/>
      <c r="ACS5" s="318"/>
      <c r="ACT5" s="318"/>
      <c r="ACU5" s="318"/>
      <c r="ACV5" s="318"/>
      <c r="ACW5" s="318"/>
      <c r="ACX5" s="318"/>
      <c r="ACY5" s="318"/>
      <c r="ACZ5" s="318"/>
      <c r="ADA5" s="318"/>
      <c r="ADB5" s="318"/>
      <c r="ADC5" s="318"/>
      <c r="ADD5" s="318"/>
      <c r="ADE5" s="318"/>
      <c r="ADF5" s="318"/>
      <c r="ADG5" s="318"/>
      <c r="ADH5" s="318"/>
      <c r="ADI5" s="318"/>
      <c r="ADJ5" s="318"/>
      <c r="ADK5" s="318"/>
      <c r="ADL5" s="318"/>
      <c r="ADM5" s="318"/>
      <c r="ADN5" s="318"/>
      <c r="ADO5" s="318"/>
      <c r="ADP5" s="318"/>
      <c r="ADQ5" s="318"/>
      <c r="ADR5" s="318"/>
      <c r="ADS5" s="318"/>
      <c r="ADT5" s="318"/>
      <c r="ADU5" s="318"/>
      <c r="ADV5" s="318"/>
      <c r="ADW5" s="318"/>
      <c r="ADX5" s="318"/>
      <c r="ADY5" s="318"/>
      <c r="ADZ5" s="318"/>
      <c r="AEA5" s="318"/>
      <c r="AEB5" s="318"/>
      <c r="AEC5" s="318"/>
      <c r="AED5" s="318"/>
      <c r="AEE5" s="318"/>
      <c r="AEF5" s="318"/>
      <c r="AEG5" s="318"/>
      <c r="AEH5" s="318"/>
      <c r="AEI5" s="318"/>
      <c r="AEJ5" s="318"/>
      <c r="AEK5" s="318"/>
      <c r="AEL5" s="318"/>
      <c r="AEM5" s="318"/>
      <c r="AEN5" s="318"/>
      <c r="AEO5" s="318"/>
      <c r="AEP5" s="318"/>
      <c r="AEQ5" s="318"/>
      <c r="AER5" s="318"/>
      <c r="AES5" s="318"/>
      <c r="AET5" s="318"/>
      <c r="AEU5" s="318"/>
      <c r="AEV5" s="318"/>
      <c r="AEW5" s="318"/>
      <c r="AEX5" s="318"/>
      <c r="AEY5" s="318"/>
      <c r="AEZ5" s="318"/>
      <c r="AFA5" s="318"/>
      <c r="AFB5" s="318"/>
      <c r="AFC5" s="318"/>
      <c r="AFD5" s="318"/>
      <c r="AFE5" s="318"/>
      <c r="AFF5" s="318"/>
      <c r="AFG5" s="318"/>
      <c r="AFH5" s="318"/>
      <c r="AFI5" s="318"/>
      <c r="AFJ5" s="318"/>
      <c r="AFK5" s="318"/>
      <c r="AFL5" s="318"/>
      <c r="AFM5" s="318"/>
      <c r="AFN5" s="318"/>
      <c r="AFO5" s="318"/>
      <c r="AFP5" s="318"/>
      <c r="AFQ5" s="318"/>
      <c r="AFR5" s="318"/>
      <c r="AFS5" s="318"/>
      <c r="AFT5" s="318"/>
      <c r="AFU5" s="318"/>
      <c r="AFV5" s="318"/>
      <c r="AFW5" s="318"/>
      <c r="AFX5" s="318"/>
      <c r="AFY5" s="318"/>
      <c r="AFZ5" s="318"/>
      <c r="AGA5" s="318"/>
      <c r="AGB5" s="318"/>
      <c r="AGC5" s="318"/>
      <c r="AGD5" s="318"/>
      <c r="AGE5" s="318"/>
      <c r="AGF5" s="318"/>
      <c r="AGG5" s="318"/>
      <c r="AGH5" s="318"/>
      <c r="AGI5" s="318"/>
      <c r="AGJ5" s="318"/>
      <c r="AGK5" s="318"/>
      <c r="AGL5" s="318"/>
      <c r="AGM5" s="318"/>
      <c r="AGN5" s="318"/>
      <c r="AGO5" s="318"/>
      <c r="AGP5" s="318"/>
      <c r="AGQ5" s="318"/>
      <c r="AGR5" s="318"/>
      <c r="AGS5" s="318"/>
      <c r="AGT5" s="318"/>
      <c r="AGU5" s="318"/>
      <c r="AGV5" s="318"/>
      <c r="AGW5" s="318"/>
      <c r="AGX5" s="318"/>
      <c r="AGY5" s="318"/>
      <c r="AGZ5" s="318"/>
      <c r="AHA5" s="318"/>
      <c r="AHB5" s="318"/>
      <c r="AHC5" s="318"/>
      <c r="AHD5" s="318"/>
      <c r="AHE5" s="318"/>
      <c r="AHF5" s="318"/>
      <c r="AHG5" s="318"/>
      <c r="AHH5" s="318"/>
      <c r="AHI5" s="318"/>
      <c r="AHJ5" s="318"/>
      <c r="AHK5" s="318"/>
      <c r="AHL5" s="318"/>
      <c r="AHM5" s="318"/>
      <c r="AHN5" s="318"/>
      <c r="AHO5" s="318"/>
      <c r="AHP5" s="318"/>
      <c r="AHQ5" s="318"/>
      <c r="AHR5" s="318"/>
      <c r="AHS5" s="318"/>
      <c r="AHT5" s="318"/>
      <c r="AHU5" s="318"/>
      <c r="AHV5" s="318"/>
      <c r="AHW5" s="318"/>
      <c r="AHX5" s="318"/>
      <c r="AHY5" s="318"/>
      <c r="AHZ5" s="318"/>
      <c r="AIA5" s="318"/>
      <c r="AIB5" s="318"/>
      <c r="AIC5" s="318"/>
      <c r="AID5" s="318"/>
      <c r="AIE5" s="318"/>
      <c r="AIF5" s="318"/>
      <c r="AIG5" s="318"/>
      <c r="AIH5" s="318"/>
      <c r="AII5" s="318"/>
      <c r="AIJ5" s="318"/>
      <c r="AIK5" s="318"/>
      <c r="AIL5" s="318"/>
      <c r="AIM5" s="318"/>
      <c r="AIN5" s="318"/>
      <c r="AIO5" s="318"/>
      <c r="AIP5" s="318"/>
      <c r="AIQ5" s="318"/>
      <c r="AIR5" s="318"/>
      <c r="AIS5" s="318"/>
      <c r="AIT5" s="318"/>
      <c r="AIU5" s="318"/>
      <c r="AIV5" s="318"/>
      <c r="AIW5" s="318"/>
      <c r="AIX5" s="318"/>
      <c r="AIY5" s="318"/>
      <c r="AIZ5" s="318"/>
      <c r="AJA5" s="318"/>
      <c r="AJB5" s="318"/>
      <c r="AJC5" s="318"/>
      <c r="AJD5" s="318"/>
      <c r="AJE5" s="318"/>
      <c r="AJF5" s="318"/>
      <c r="AJG5" s="318"/>
      <c r="AJH5" s="318"/>
      <c r="AJI5" s="318"/>
      <c r="AJJ5" s="318"/>
      <c r="AJK5" s="318"/>
      <c r="AJL5" s="318"/>
      <c r="AJM5" s="318"/>
      <c r="AJN5" s="318"/>
      <c r="AJO5" s="318"/>
      <c r="AJP5" s="318"/>
      <c r="AJQ5" s="318"/>
      <c r="AJR5" s="318"/>
      <c r="AJS5" s="318"/>
      <c r="AJT5" s="318"/>
      <c r="AJU5" s="318"/>
      <c r="AJV5" s="318"/>
      <c r="AJW5" s="318"/>
      <c r="AJX5" s="318"/>
      <c r="AJY5" s="318"/>
      <c r="AJZ5" s="318"/>
      <c r="AKA5" s="318"/>
      <c r="AKB5" s="318"/>
      <c r="AKC5" s="318"/>
      <c r="AKD5" s="318"/>
      <c r="AKE5" s="318"/>
      <c r="AKF5" s="318"/>
      <c r="AKG5" s="318"/>
      <c r="AKH5" s="318"/>
      <c r="AKI5" s="318"/>
      <c r="AKJ5" s="318"/>
      <c r="AKK5" s="318"/>
      <c r="AKL5" s="318"/>
      <c r="AKM5" s="318"/>
      <c r="AKN5" s="318"/>
      <c r="AKO5" s="318"/>
      <c r="AKP5" s="318"/>
      <c r="AKQ5" s="318"/>
      <c r="AKR5" s="318"/>
      <c r="AKS5" s="318"/>
      <c r="AKT5" s="318"/>
      <c r="AKU5" s="318"/>
      <c r="AKV5" s="318"/>
      <c r="AKW5" s="318"/>
      <c r="AKX5" s="318"/>
      <c r="AKY5" s="318"/>
      <c r="AKZ5" s="318"/>
      <c r="ALA5" s="318"/>
      <c r="ALB5" s="318"/>
      <c r="ALC5" s="318"/>
      <c r="ALD5" s="318"/>
      <c r="ALE5" s="318"/>
      <c r="ALF5" s="318"/>
      <c r="ALG5" s="318"/>
      <c r="ALH5" s="318"/>
      <c r="ALI5" s="318"/>
      <c r="ALJ5" s="318"/>
      <c r="ALK5" s="318"/>
      <c r="ALL5" s="318"/>
      <c r="ALM5" s="318"/>
      <c r="ALN5" s="318"/>
      <c r="ALO5" s="318"/>
      <c r="ALP5" s="318"/>
      <c r="ALQ5" s="318"/>
      <c r="ALR5" s="318"/>
      <c r="ALS5" s="318"/>
      <c r="ALT5" s="318"/>
      <c r="ALU5" s="318"/>
      <c r="ALV5" s="318"/>
      <c r="ALW5" s="318"/>
      <c r="ALX5" s="318"/>
      <c r="ALY5" s="318"/>
      <c r="ALZ5" s="318"/>
      <c r="AMA5" s="318"/>
      <c r="AMB5" s="318"/>
      <c r="AMC5" s="318"/>
      <c r="AMD5" s="318"/>
      <c r="AME5" s="318"/>
      <c r="AMF5" s="318"/>
      <c r="AMG5" s="318"/>
      <c r="AMH5" s="318"/>
      <c r="AMI5" s="318"/>
      <c r="AMJ5" s="318"/>
      <c r="AMK5" s="318"/>
      <c r="AML5" s="318"/>
      <c r="AMM5" s="318"/>
      <c r="AMN5" s="318"/>
      <c r="AMO5" s="318"/>
      <c r="AMP5" s="318"/>
      <c r="AMQ5" s="318"/>
      <c r="AMR5" s="318"/>
      <c r="AMS5" s="318"/>
      <c r="AMT5" s="318"/>
      <c r="AMU5" s="318"/>
      <c r="AMV5" s="318"/>
      <c r="AMW5" s="318"/>
      <c r="AMX5" s="318"/>
      <c r="AMY5" s="318"/>
      <c r="AMZ5" s="318"/>
      <c r="ANA5" s="318"/>
      <c r="ANB5" s="318"/>
      <c r="ANC5" s="318"/>
      <c r="AND5" s="318"/>
      <c r="ANE5" s="318"/>
      <c r="ANF5" s="318"/>
      <c r="ANG5" s="318"/>
      <c r="ANH5" s="318"/>
      <c r="ANI5" s="318"/>
      <c r="ANJ5" s="318"/>
      <c r="ANK5" s="318"/>
      <c r="ANL5" s="318"/>
      <c r="ANM5" s="318"/>
      <c r="ANN5" s="318"/>
      <c r="ANO5" s="318"/>
      <c r="ANP5" s="318"/>
      <c r="ANQ5" s="318"/>
      <c r="ANR5" s="318"/>
      <c r="ANS5" s="318"/>
      <c r="ANT5" s="318"/>
      <c r="ANU5" s="318"/>
      <c r="ANV5" s="318"/>
      <c r="ANW5" s="318"/>
      <c r="ANX5" s="318"/>
      <c r="ANY5" s="318"/>
      <c r="ANZ5" s="318"/>
      <c r="AOA5" s="318"/>
      <c r="AOB5" s="318"/>
      <c r="AOC5" s="318"/>
      <c r="AOD5" s="318"/>
      <c r="AOE5" s="318"/>
      <c r="AOF5" s="318"/>
      <c r="AOG5" s="318"/>
      <c r="AOH5" s="318"/>
      <c r="AOI5" s="318"/>
      <c r="AOJ5" s="318"/>
      <c r="AOK5" s="318"/>
      <c r="AOL5" s="318"/>
      <c r="AOM5" s="318"/>
      <c r="AON5" s="318"/>
      <c r="AOO5" s="318"/>
      <c r="AOP5" s="318"/>
      <c r="AOQ5" s="318"/>
      <c r="AOR5" s="318"/>
      <c r="AOS5" s="318"/>
      <c r="AOT5" s="318"/>
      <c r="AOU5" s="318"/>
      <c r="AOV5" s="318"/>
      <c r="AOW5" s="318"/>
      <c r="AOX5" s="318"/>
      <c r="AOY5" s="318"/>
      <c r="AOZ5" s="318"/>
      <c r="APA5" s="318"/>
      <c r="APB5" s="318"/>
      <c r="APC5" s="318"/>
      <c r="APD5" s="318"/>
      <c r="APE5" s="318"/>
      <c r="APF5" s="318"/>
      <c r="APG5" s="318"/>
      <c r="APH5" s="318"/>
      <c r="API5" s="318"/>
      <c r="APJ5" s="318"/>
      <c r="APK5" s="318"/>
      <c r="APL5" s="318"/>
      <c r="APM5" s="318"/>
      <c r="APN5" s="318"/>
      <c r="APO5" s="318"/>
      <c r="APP5" s="318"/>
      <c r="APQ5" s="318"/>
      <c r="APR5" s="318"/>
      <c r="APS5" s="318"/>
      <c r="APT5" s="318"/>
      <c r="APU5" s="318"/>
      <c r="APV5" s="318"/>
      <c r="APW5" s="318"/>
      <c r="APX5" s="318"/>
      <c r="APY5" s="318"/>
      <c r="APZ5" s="318"/>
      <c r="AQA5" s="318"/>
      <c r="AQB5" s="318"/>
      <c r="AQC5" s="318"/>
      <c r="AQD5" s="318"/>
      <c r="AQE5" s="318"/>
      <c r="AQF5" s="318"/>
      <c r="AQG5" s="318"/>
      <c r="AQH5" s="318"/>
      <c r="AQI5" s="318"/>
      <c r="AQJ5" s="318"/>
      <c r="AQK5" s="318"/>
      <c r="AQL5" s="318"/>
      <c r="AQM5" s="318"/>
      <c r="AQN5" s="318"/>
      <c r="AQO5" s="318"/>
      <c r="AQP5" s="318"/>
      <c r="AQQ5" s="318"/>
      <c r="AQR5" s="318"/>
      <c r="AQS5" s="318"/>
      <c r="AQT5" s="318"/>
      <c r="AQU5" s="318"/>
      <c r="AQV5" s="318"/>
      <c r="AQW5" s="318"/>
      <c r="AQX5" s="318"/>
      <c r="AQY5" s="318"/>
      <c r="AQZ5" s="318"/>
      <c r="ARA5" s="318"/>
      <c r="ARB5" s="318"/>
      <c r="ARC5" s="318"/>
      <c r="ARD5" s="318"/>
      <c r="ARE5" s="318"/>
      <c r="ARF5" s="318"/>
      <c r="ARG5" s="318"/>
      <c r="ARH5" s="318"/>
      <c r="ARI5" s="318"/>
      <c r="ARJ5" s="318"/>
      <c r="ARK5" s="318"/>
      <c r="ARL5" s="318"/>
      <c r="ARM5" s="318"/>
      <c r="ARN5" s="318"/>
      <c r="ARO5" s="318"/>
      <c r="ARP5" s="318"/>
      <c r="ARQ5" s="318"/>
      <c r="ARR5" s="318"/>
      <c r="ARS5" s="318"/>
      <c r="ART5" s="318"/>
      <c r="ARU5" s="318"/>
      <c r="ARV5" s="318"/>
      <c r="ARW5" s="318"/>
      <c r="ARX5" s="318"/>
      <c r="ARY5" s="318"/>
      <c r="ARZ5" s="318"/>
      <c r="ASA5" s="318"/>
      <c r="ASB5" s="318"/>
      <c r="ASC5" s="318"/>
      <c r="ASD5" s="318"/>
      <c r="ASE5" s="318"/>
      <c r="ASF5" s="318"/>
      <c r="ASG5" s="318"/>
      <c r="ASH5" s="318"/>
      <c r="ASI5" s="318"/>
      <c r="ASJ5" s="318"/>
      <c r="ASK5" s="318"/>
      <c r="ASL5" s="318"/>
      <c r="ASM5" s="318"/>
      <c r="ASN5" s="318"/>
      <c r="ASO5" s="318"/>
      <c r="ASP5" s="318"/>
      <c r="ASQ5" s="318"/>
      <c r="ASR5" s="318"/>
      <c r="ASS5" s="318"/>
      <c r="AST5" s="318"/>
      <c r="ASU5" s="318"/>
      <c r="ASV5" s="318"/>
      <c r="ASW5" s="318"/>
      <c r="ASX5" s="318"/>
      <c r="ASY5" s="318"/>
      <c r="ASZ5" s="318"/>
      <c r="ATA5" s="318"/>
      <c r="ATB5" s="318"/>
      <c r="ATC5" s="318"/>
      <c r="ATD5" s="318"/>
      <c r="ATE5" s="318"/>
      <c r="ATF5" s="318"/>
      <c r="ATG5" s="318"/>
      <c r="ATH5" s="318"/>
      <c r="ATI5" s="318"/>
      <c r="ATJ5" s="318"/>
      <c r="ATK5" s="318"/>
      <c r="ATL5" s="318"/>
      <c r="ATM5" s="318"/>
      <c r="ATN5" s="318"/>
      <c r="ATO5" s="318"/>
      <c r="ATP5" s="318"/>
      <c r="ATQ5" s="318"/>
      <c r="ATR5" s="318"/>
      <c r="ATS5" s="318"/>
      <c r="ATT5" s="318"/>
      <c r="ATU5" s="318"/>
      <c r="ATV5" s="318"/>
      <c r="ATW5" s="318"/>
      <c r="ATX5" s="318"/>
      <c r="ATY5" s="318"/>
      <c r="ATZ5" s="318"/>
      <c r="AUA5" s="318"/>
      <c r="AUB5" s="318"/>
      <c r="AUC5" s="318"/>
      <c r="AUD5" s="318"/>
      <c r="AUE5" s="318"/>
      <c r="AUF5" s="318"/>
      <c r="AUG5" s="318"/>
      <c r="AUH5" s="318"/>
      <c r="AUI5" s="318"/>
      <c r="AUJ5" s="318"/>
      <c r="AUK5" s="318"/>
      <c r="AUL5" s="318"/>
      <c r="AUM5" s="318"/>
      <c r="AUN5" s="318"/>
      <c r="AUO5" s="318"/>
      <c r="AUP5" s="318"/>
      <c r="AUQ5" s="318"/>
      <c r="AUR5" s="318"/>
      <c r="AUS5" s="318"/>
      <c r="AUT5" s="318"/>
      <c r="AUU5" s="318"/>
      <c r="AUV5" s="318"/>
      <c r="AUW5" s="318"/>
      <c r="AUX5" s="318"/>
      <c r="AUY5" s="318"/>
      <c r="AUZ5" s="318"/>
      <c r="AVA5" s="318"/>
      <c r="AVB5" s="318"/>
      <c r="AVC5" s="318"/>
      <c r="AVD5" s="318"/>
      <c r="AVE5" s="318"/>
      <c r="AVF5" s="318"/>
      <c r="AVG5" s="318"/>
      <c r="AVH5" s="318"/>
      <c r="AVI5" s="318"/>
      <c r="AVJ5" s="318"/>
      <c r="AVK5" s="318"/>
      <c r="AVL5" s="318"/>
      <c r="AVM5" s="318"/>
      <c r="AVN5" s="318"/>
      <c r="AVO5" s="318"/>
      <c r="AVP5" s="318"/>
      <c r="AVQ5" s="318"/>
      <c r="AVR5" s="318"/>
      <c r="AVS5" s="318"/>
      <c r="AVT5" s="318"/>
      <c r="AVU5" s="318"/>
      <c r="AVV5" s="318"/>
      <c r="AVW5" s="318"/>
      <c r="AVX5" s="318"/>
      <c r="AVY5" s="318"/>
      <c r="AVZ5" s="318"/>
      <c r="AWA5" s="318"/>
      <c r="AWB5" s="318"/>
      <c r="AWC5" s="318"/>
      <c r="AWD5" s="318"/>
      <c r="AWE5" s="318"/>
      <c r="AWF5" s="318"/>
      <c r="AWG5" s="318"/>
      <c r="AWH5" s="318"/>
      <c r="AWI5" s="318"/>
      <c r="AWJ5" s="318"/>
      <c r="AWK5" s="318"/>
      <c r="AWL5" s="318"/>
      <c r="AWM5" s="318"/>
      <c r="AWN5" s="318"/>
      <c r="AWO5" s="318"/>
      <c r="AWP5" s="318"/>
      <c r="AWQ5" s="318"/>
      <c r="AWR5" s="318"/>
      <c r="AWS5" s="318"/>
      <c r="AWT5" s="318"/>
      <c r="AWU5" s="318"/>
      <c r="AWV5" s="318"/>
      <c r="AWW5" s="318"/>
      <c r="AWX5" s="318"/>
      <c r="AWY5" s="318"/>
      <c r="AWZ5" s="318"/>
      <c r="AXA5" s="318"/>
      <c r="AXB5" s="318"/>
      <c r="AXC5" s="318"/>
      <c r="AXD5" s="318"/>
      <c r="AXE5" s="318"/>
      <c r="AXF5" s="318"/>
      <c r="AXG5" s="318"/>
      <c r="AXH5" s="318"/>
      <c r="AXI5" s="318"/>
      <c r="AXJ5" s="318"/>
      <c r="AXK5" s="318"/>
      <c r="AXL5" s="318"/>
      <c r="AXM5" s="318"/>
      <c r="AXN5" s="318"/>
      <c r="AXO5" s="318"/>
      <c r="AXP5" s="318"/>
      <c r="AXQ5" s="318"/>
      <c r="AXR5" s="318"/>
      <c r="AXS5" s="318"/>
      <c r="AXT5" s="318"/>
      <c r="AXU5" s="318"/>
      <c r="AXV5" s="318"/>
      <c r="AXW5" s="318"/>
      <c r="AXX5" s="318"/>
      <c r="AXY5" s="318"/>
      <c r="AXZ5" s="318"/>
      <c r="AYA5" s="318"/>
      <c r="AYB5" s="318"/>
      <c r="AYC5" s="318"/>
      <c r="AYD5" s="318"/>
      <c r="AYE5" s="318"/>
      <c r="AYF5" s="318"/>
      <c r="AYG5" s="318"/>
      <c r="AYH5" s="318"/>
      <c r="AYI5" s="318"/>
      <c r="AYJ5" s="318"/>
      <c r="AYK5" s="318"/>
      <c r="AYL5" s="318"/>
      <c r="AYM5" s="318"/>
      <c r="AYN5" s="318"/>
      <c r="AYO5" s="318"/>
      <c r="AYP5" s="318"/>
      <c r="AYQ5" s="318"/>
      <c r="AYR5" s="318"/>
      <c r="AYS5" s="318"/>
      <c r="AYT5" s="318"/>
      <c r="AYU5" s="318"/>
      <c r="AYV5" s="318"/>
      <c r="AYW5" s="318"/>
      <c r="AYX5" s="318"/>
      <c r="AYY5" s="318"/>
      <c r="AYZ5" s="318"/>
      <c r="AZA5" s="318"/>
      <c r="AZB5" s="318"/>
      <c r="AZC5" s="318"/>
      <c r="AZD5" s="318"/>
      <c r="AZE5" s="318"/>
      <c r="AZF5" s="318"/>
      <c r="AZG5" s="318"/>
      <c r="AZH5" s="318"/>
      <c r="AZI5" s="318"/>
      <c r="AZJ5" s="318"/>
      <c r="AZK5" s="318"/>
      <c r="AZL5" s="318"/>
      <c r="AZM5" s="318"/>
      <c r="AZN5" s="318"/>
      <c r="AZO5" s="318"/>
      <c r="AZP5" s="318"/>
      <c r="AZQ5" s="318"/>
      <c r="AZR5" s="318"/>
      <c r="AZS5" s="318"/>
      <c r="AZT5" s="318"/>
      <c r="AZU5" s="318"/>
      <c r="AZV5" s="318"/>
      <c r="AZW5" s="318"/>
      <c r="AZX5" s="318"/>
      <c r="AZY5" s="318"/>
      <c r="AZZ5" s="318"/>
      <c r="BAA5" s="318"/>
      <c r="BAB5" s="318"/>
      <c r="BAC5" s="318"/>
      <c r="BAD5" s="318"/>
      <c r="BAE5" s="318"/>
      <c r="BAF5" s="318"/>
      <c r="BAG5" s="318"/>
      <c r="BAH5" s="318"/>
      <c r="BAI5" s="318"/>
      <c r="BAJ5" s="318"/>
      <c r="BAK5" s="318"/>
      <c r="BAL5" s="318"/>
      <c r="BAM5" s="318"/>
      <c r="BAN5" s="318"/>
      <c r="BAO5" s="318"/>
      <c r="BAP5" s="318"/>
      <c r="BAQ5" s="318"/>
      <c r="BAR5" s="318"/>
      <c r="BAS5" s="318"/>
      <c r="BAT5" s="318"/>
      <c r="BAU5" s="318"/>
      <c r="BAV5" s="318"/>
      <c r="BAW5" s="318"/>
      <c r="BAX5" s="318"/>
      <c r="BAY5" s="318"/>
      <c r="BAZ5" s="318"/>
      <c r="BBA5" s="318"/>
      <c r="BBB5" s="318"/>
      <c r="BBC5" s="318"/>
      <c r="BBD5" s="318"/>
      <c r="BBE5" s="318"/>
      <c r="BBF5" s="318"/>
      <c r="BBG5" s="318"/>
      <c r="BBH5" s="318"/>
      <c r="BBI5" s="318"/>
      <c r="BBJ5" s="318"/>
      <c r="BBK5" s="318"/>
      <c r="BBL5" s="318"/>
      <c r="BBM5" s="318"/>
      <c r="BBN5" s="318"/>
      <c r="BBO5" s="318"/>
      <c r="BBP5" s="318"/>
      <c r="BBQ5" s="318"/>
      <c r="BBR5" s="318"/>
      <c r="BBS5" s="318"/>
      <c r="BBT5" s="318"/>
      <c r="BBU5" s="318"/>
      <c r="BBV5" s="318"/>
      <c r="BBW5" s="318"/>
      <c r="BBX5" s="318"/>
      <c r="BBY5" s="318"/>
      <c r="BBZ5" s="318"/>
      <c r="BCA5" s="318"/>
      <c r="BCB5" s="318"/>
      <c r="BCC5" s="318"/>
      <c r="BCD5" s="318"/>
      <c r="BCE5" s="318"/>
      <c r="BCF5" s="318"/>
      <c r="BCG5" s="318"/>
      <c r="BCH5" s="318"/>
      <c r="BCI5" s="318"/>
      <c r="BCJ5" s="318"/>
      <c r="BCK5" s="318"/>
      <c r="BCL5" s="318"/>
      <c r="BCM5" s="318"/>
      <c r="BCN5" s="318"/>
      <c r="BCO5" s="318"/>
      <c r="BCP5" s="318"/>
      <c r="BCQ5" s="318"/>
      <c r="BCR5" s="318"/>
      <c r="BCS5" s="318"/>
      <c r="BCT5" s="318"/>
      <c r="BCU5" s="318"/>
      <c r="BCV5" s="318"/>
      <c r="BCW5" s="318"/>
      <c r="BCX5" s="318"/>
      <c r="BCY5" s="318"/>
      <c r="BCZ5" s="318"/>
      <c r="BDA5" s="318"/>
      <c r="BDB5" s="318"/>
      <c r="BDC5" s="318"/>
      <c r="BDD5" s="318"/>
      <c r="BDE5" s="318"/>
      <c r="BDF5" s="318"/>
      <c r="BDG5" s="318"/>
      <c r="BDH5" s="318"/>
      <c r="BDI5" s="318"/>
      <c r="BDJ5" s="318"/>
      <c r="BDK5" s="318"/>
      <c r="BDL5" s="318"/>
      <c r="BDM5" s="318"/>
      <c r="BDN5" s="318"/>
      <c r="BDO5" s="318"/>
      <c r="BDP5" s="318"/>
      <c r="BDQ5" s="318"/>
      <c r="BDR5" s="318"/>
      <c r="BDS5" s="318"/>
      <c r="BDT5" s="318"/>
      <c r="BDU5" s="318"/>
      <c r="BDV5" s="318"/>
      <c r="BDW5" s="318"/>
      <c r="BDX5" s="318"/>
      <c r="BDY5" s="318"/>
      <c r="BDZ5" s="318"/>
      <c r="BEA5" s="318"/>
      <c r="BEB5" s="318"/>
      <c r="BEC5" s="318"/>
      <c r="BED5" s="318"/>
      <c r="BEE5" s="318"/>
      <c r="BEF5" s="318"/>
      <c r="BEG5" s="318"/>
      <c r="BEH5" s="318"/>
      <c r="BEI5" s="318"/>
      <c r="BEJ5" s="318"/>
      <c r="BEK5" s="318"/>
      <c r="BEL5" s="318"/>
      <c r="BEM5" s="318"/>
      <c r="BEN5" s="318"/>
      <c r="BEO5" s="318"/>
      <c r="BEP5" s="318"/>
      <c r="BEQ5" s="318"/>
      <c r="BER5" s="318"/>
      <c r="BES5" s="318"/>
      <c r="BET5" s="318"/>
      <c r="BEU5" s="318"/>
      <c r="BEV5" s="318"/>
      <c r="BEW5" s="318"/>
      <c r="BEX5" s="318"/>
      <c r="BEY5" s="318"/>
      <c r="BEZ5" s="318"/>
      <c r="BFA5" s="318"/>
      <c r="BFB5" s="318"/>
      <c r="BFC5" s="318"/>
      <c r="BFD5" s="318"/>
      <c r="BFE5" s="318"/>
      <c r="BFF5" s="318"/>
      <c r="BFG5" s="318"/>
      <c r="BFH5" s="318"/>
      <c r="BFI5" s="318"/>
      <c r="BFJ5" s="318"/>
      <c r="BFK5" s="318"/>
      <c r="BFL5" s="318"/>
      <c r="BFM5" s="318"/>
      <c r="BFN5" s="318"/>
      <c r="BFO5" s="318"/>
      <c r="BFP5" s="318"/>
      <c r="BFQ5" s="318"/>
      <c r="BFR5" s="318"/>
      <c r="BFS5" s="318"/>
      <c r="BFT5" s="318"/>
      <c r="BFU5" s="318"/>
      <c r="BFV5" s="318"/>
      <c r="BFW5" s="318"/>
      <c r="BFX5" s="318"/>
      <c r="BFY5" s="318"/>
      <c r="BFZ5" s="318"/>
      <c r="BGA5" s="318"/>
      <c r="BGB5" s="318"/>
      <c r="BGC5" s="318"/>
      <c r="BGD5" s="318"/>
      <c r="BGE5" s="318"/>
      <c r="BGF5" s="318"/>
      <c r="BGG5" s="318"/>
      <c r="BGH5" s="318"/>
      <c r="BGI5" s="318"/>
      <c r="BGJ5" s="318"/>
      <c r="BGK5" s="318"/>
      <c r="BGL5" s="318"/>
      <c r="BGM5" s="318"/>
      <c r="BGN5" s="318"/>
      <c r="BGO5" s="318"/>
      <c r="BGP5" s="318"/>
      <c r="BGQ5" s="318"/>
      <c r="BGR5" s="318"/>
      <c r="BGS5" s="318"/>
      <c r="BGT5" s="318"/>
      <c r="BGU5" s="318"/>
      <c r="BGV5" s="318"/>
      <c r="BGW5" s="318"/>
      <c r="BGX5" s="318"/>
      <c r="BGY5" s="318"/>
      <c r="BGZ5" s="318"/>
      <c r="BHA5" s="318"/>
      <c r="BHB5" s="318"/>
      <c r="BHC5" s="318"/>
      <c r="BHD5" s="318"/>
      <c r="BHE5" s="318"/>
      <c r="BHF5" s="318"/>
      <c r="BHG5" s="318"/>
      <c r="BHH5" s="318"/>
      <c r="BHI5" s="318"/>
      <c r="BHJ5" s="318"/>
      <c r="BHK5" s="318"/>
      <c r="BHL5" s="318"/>
      <c r="BHM5" s="318"/>
      <c r="BHN5" s="318"/>
      <c r="BHO5" s="318"/>
      <c r="BHP5" s="318"/>
      <c r="BHQ5" s="318"/>
      <c r="BHR5" s="318"/>
      <c r="BHS5" s="318"/>
      <c r="BHT5" s="318"/>
      <c r="BHU5" s="318"/>
      <c r="BHV5" s="318"/>
      <c r="BHW5" s="318"/>
      <c r="BHX5" s="318"/>
      <c r="BHY5" s="318"/>
      <c r="BHZ5" s="318"/>
      <c r="BIA5" s="318"/>
      <c r="BIB5" s="318"/>
      <c r="BIC5" s="318"/>
      <c r="BID5" s="318"/>
      <c r="BIE5" s="318"/>
      <c r="BIF5" s="318"/>
      <c r="BIG5" s="318"/>
      <c r="BIH5" s="318"/>
      <c r="BII5" s="318"/>
      <c r="BIJ5" s="318"/>
      <c r="BIK5" s="318"/>
      <c r="BIL5" s="318"/>
      <c r="BIM5" s="318"/>
      <c r="BIN5" s="318"/>
      <c r="BIO5" s="318"/>
      <c r="BIP5" s="318"/>
      <c r="BIQ5" s="318"/>
      <c r="BIR5" s="318"/>
      <c r="BIS5" s="318"/>
      <c r="BIT5" s="318"/>
      <c r="BIU5" s="318"/>
      <c r="BIV5" s="318"/>
      <c r="BIW5" s="318"/>
      <c r="BIX5" s="318"/>
      <c r="BIY5" s="318"/>
      <c r="BIZ5" s="318"/>
      <c r="BJA5" s="318"/>
      <c r="BJB5" s="318"/>
      <c r="BJC5" s="318"/>
      <c r="BJD5" s="318"/>
      <c r="BJE5" s="318"/>
      <c r="BJF5" s="318"/>
      <c r="BJG5" s="318"/>
      <c r="BJH5" s="318"/>
      <c r="BJI5" s="318"/>
      <c r="BJJ5" s="318"/>
      <c r="BJK5" s="318"/>
      <c r="BJL5" s="318"/>
      <c r="BJM5" s="318"/>
      <c r="BJN5" s="318"/>
      <c r="BJO5" s="318"/>
      <c r="BJP5" s="318"/>
      <c r="BJQ5" s="318"/>
      <c r="BJR5" s="318"/>
      <c r="BJS5" s="318"/>
      <c r="BJT5" s="318"/>
      <c r="BJU5" s="318"/>
      <c r="BJV5" s="318"/>
      <c r="BJW5" s="318"/>
      <c r="BJX5" s="318"/>
      <c r="BJY5" s="318"/>
      <c r="BJZ5" s="318"/>
      <c r="BKA5" s="318"/>
      <c r="BKB5" s="318"/>
      <c r="BKC5" s="318"/>
      <c r="BKD5" s="318"/>
      <c r="BKE5" s="318"/>
      <c r="BKF5" s="318"/>
      <c r="BKG5" s="318"/>
      <c r="BKH5" s="318"/>
      <c r="BKI5" s="318"/>
      <c r="BKJ5" s="318"/>
      <c r="BKK5" s="318"/>
      <c r="BKL5" s="318"/>
      <c r="BKM5" s="318"/>
      <c r="BKN5" s="318"/>
      <c r="BKO5" s="318"/>
      <c r="BKP5" s="318"/>
      <c r="BKQ5" s="318"/>
      <c r="BKR5" s="318"/>
      <c r="BKS5" s="318"/>
      <c r="BKT5" s="318"/>
      <c r="BKU5" s="318"/>
      <c r="BKV5" s="318"/>
      <c r="BKW5" s="318"/>
      <c r="BKX5" s="318"/>
      <c r="BKY5" s="318"/>
      <c r="BKZ5" s="318"/>
      <c r="BLA5" s="318"/>
      <c r="BLB5" s="318"/>
      <c r="BLC5" s="318"/>
      <c r="BLD5" s="318"/>
      <c r="BLE5" s="318"/>
      <c r="BLF5" s="318"/>
      <c r="BLG5" s="318"/>
      <c r="BLH5" s="318"/>
      <c r="BLI5" s="318"/>
      <c r="BLJ5" s="318"/>
      <c r="BLK5" s="318"/>
      <c r="BLL5" s="318"/>
      <c r="BLM5" s="318"/>
      <c r="BLN5" s="318"/>
      <c r="BLO5" s="318"/>
      <c r="BLP5" s="318"/>
      <c r="BLQ5" s="318"/>
      <c r="BLR5" s="318"/>
      <c r="BLS5" s="318"/>
      <c r="BLT5" s="318"/>
      <c r="BLU5" s="318"/>
      <c r="BLV5" s="318"/>
      <c r="BLW5" s="318"/>
      <c r="BLX5" s="318"/>
      <c r="BLY5" s="318"/>
      <c r="BLZ5" s="318"/>
      <c r="BMA5" s="318"/>
      <c r="BMB5" s="318"/>
      <c r="BMC5" s="318"/>
      <c r="BMD5" s="318"/>
      <c r="BME5" s="318"/>
      <c r="BMF5" s="318"/>
      <c r="BMG5" s="318"/>
      <c r="BMH5" s="318"/>
      <c r="BMI5" s="318"/>
      <c r="BMJ5" s="318"/>
      <c r="BMK5" s="318"/>
      <c r="BML5" s="318"/>
      <c r="BMM5" s="318"/>
      <c r="BMN5" s="318"/>
      <c r="BMO5" s="318"/>
      <c r="BMP5" s="318"/>
      <c r="BMQ5" s="318"/>
      <c r="BMR5" s="318"/>
      <c r="BMS5" s="318"/>
      <c r="BMT5" s="318"/>
      <c r="BMU5" s="318"/>
      <c r="BMV5" s="318"/>
      <c r="BMW5" s="318"/>
      <c r="BMX5" s="318"/>
      <c r="BMY5" s="318"/>
      <c r="BMZ5" s="318"/>
      <c r="BNA5" s="318"/>
      <c r="BNB5" s="318"/>
      <c r="BNC5" s="318"/>
      <c r="BND5" s="318"/>
      <c r="BNE5" s="318"/>
      <c r="BNF5" s="318"/>
      <c r="BNG5" s="318"/>
      <c r="BNH5" s="318"/>
      <c r="BNI5" s="318"/>
      <c r="BNJ5" s="318"/>
      <c r="BNK5" s="318"/>
      <c r="BNL5" s="318"/>
      <c r="BNM5" s="318"/>
      <c r="BNN5" s="318"/>
      <c r="BNO5" s="318"/>
      <c r="BNP5" s="318"/>
      <c r="BNQ5" s="318"/>
      <c r="BNR5" s="318"/>
      <c r="BNS5" s="318"/>
      <c r="BNT5" s="318"/>
      <c r="BNU5" s="318"/>
      <c r="BNV5" s="318"/>
      <c r="BNW5" s="318"/>
      <c r="BNX5" s="318"/>
      <c r="BNY5" s="318"/>
      <c r="BNZ5" s="318"/>
      <c r="BOA5" s="318"/>
      <c r="BOB5" s="318"/>
      <c r="BOC5" s="318"/>
      <c r="BOD5" s="318"/>
      <c r="BOE5" s="318"/>
      <c r="BOF5" s="318"/>
      <c r="BOG5" s="318"/>
      <c r="BOH5" s="318"/>
      <c r="BOI5" s="318"/>
      <c r="BOJ5" s="318"/>
      <c r="BOK5" s="318"/>
      <c r="BOL5" s="318"/>
      <c r="BOM5" s="318"/>
      <c r="BON5" s="318"/>
      <c r="BOO5" s="318"/>
      <c r="BOP5" s="318"/>
      <c r="BOQ5" s="318"/>
      <c r="BOR5" s="318"/>
      <c r="BOS5" s="318"/>
      <c r="BOT5" s="318"/>
      <c r="BOU5" s="318"/>
      <c r="BOV5" s="318"/>
      <c r="BOW5" s="318"/>
      <c r="BOX5" s="318"/>
      <c r="BOY5" s="318"/>
      <c r="BOZ5" s="318"/>
      <c r="BPA5" s="318"/>
      <c r="BPB5" s="318"/>
      <c r="BPC5" s="318"/>
      <c r="BPD5" s="318"/>
      <c r="BPE5" s="318"/>
      <c r="BPF5" s="318"/>
      <c r="BPG5" s="318"/>
      <c r="BPH5" s="318"/>
      <c r="BPI5" s="318"/>
      <c r="BPJ5" s="318"/>
      <c r="BPK5" s="318"/>
      <c r="BPL5" s="318"/>
      <c r="BPM5" s="318"/>
      <c r="BPN5" s="318"/>
      <c r="BPO5" s="318"/>
      <c r="BPP5" s="318"/>
      <c r="BPQ5" s="318"/>
      <c r="BPR5" s="318"/>
      <c r="BPS5" s="318"/>
      <c r="BPT5" s="318"/>
      <c r="BPU5" s="318"/>
      <c r="BPV5" s="318"/>
      <c r="BPW5" s="318"/>
      <c r="BPX5" s="318"/>
      <c r="BPY5" s="318"/>
      <c r="BPZ5" s="318"/>
      <c r="BQA5" s="318"/>
      <c r="BQB5" s="318"/>
      <c r="BQC5" s="318"/>
      <c r="BQD5" s="318"/>
      <c r="BQE5" s="318"/>
      <c r="BQF5" s="318"/>
      <c r="BQG5" s="318"/>
      <c r="BQH5" s="318"/>
      <c r="BQI5" s="318"/>
      <c r="BQJ5" s="318"/>
      <c r="BQK5" s="318"/>
      <c r="BQL5" s="318"/>
      <c r="BQM5" s="318"/>
      <c r="BQN5" s="318"/>
      <c r="BQO5" s="318"/>
      <c r="BQP5" s="318"/>
      <c r="BQQ5" s="318"/>
      <c r="BQR5" s="318"/>
      <c r="BQS5" s="318"/>
      <c r="BQT5" s="318"/>
      <c r="BQU5" s="318"/>
      <c r="BQV5" s="318"/>
      <c r="BQW5" s="318"/>
      <c r="BQX5" s="318"/>
      <c r="BQY5" s="318"/>
      <c r="BQZ5" s="318"/>
      <c r="BRA5" s="318"/>
      <c r="BRB5" s="318"/>
      <c r="BRC5" s="318"/>
      <c r="BRD5" s="318"/>
      <c r="BRE5" s="318"/>
      <c r="BRF5" s="318"/>
      <c r="BRG5" s="318"/>
      <c r="BRH5" s="318"/>
      <c r="BRI5" s="318"/>
      <c r="BRJ5" s="318"/>
      <c r="BRK5" s="318"/>
      <c r="BRL5" s="318"/>
      <c r="BRM5" s="318"/>
      <c r="BRN5" s="318"/>
      <c r="BRO5" s="318"/>
      <c r="BRP5" s="318"/>
      <c r="BRQ5" s="318"/>
      <c r="BRR5" s="318"/>
      <c r="BRS5" s="318"/>
      <c r="BRT5" s="318"/>
      <c r="BRU5" s="318"/>
      <c r="BRV5" s="318"/>
      <c r="BRW5" s="318"/>
      <c r="BRX5" s="318"/>
      <c r="BRY5" s="318"/>
      <c r="BRZ5" s="318"/>
      <c r="BSA5" s="318"/>
      <c r="BSB5" s="318"/>
      <c r="BSC5" s="318"/>
      <c r="BSD5" s="318"/>
      <c r="BSE5" s="318"/>
      <c r="BSF5" s="318"/>
      <c r="BSG5" s="318"/>
      <c r="BSH5" s="318"/>
      <c r="BSI5" s="318"/>
      <c r="BSJ5" s="318"/>
      <c r="BSK5" s="318"/>
      <c r="BSL5" s="318"/>
      <c r="BSM5" s="318"/>
      <c r="BSN5" s="318"/>
      <c r="BSO5" s="318"/>
      <c r="BSP5" s="318"/>
      <c r="BSQ5" s="318"/>
      <c r="BSR5" s="318"/>
      <c r="BSS5" s="318"/>
      <c r="BST5" s="318"/>
      <c r="BSU5" s="318"/>
      <c r="BSV5" s="318"/>
      <c r="BSW5" s="318"/>
      <c r="BSX5" s="318"/>
      <c r="BSY5" s="318"/>
      <c r="BSZ5" s="318"/>
      <c r="BTA5" s="318"/>
      <c r="BTB5" s="318"/>
      <c r="BTC5" s="318"/>
      <c r="BTD5" s="318"/>
      <c r="BTE5" s="318"/>
      <c r="BTF5" s="318"/>
      <c r="BTG5" s="318"/>
      <c r="BTH5" s="318"/>
      <c r="BTI5" s="318"/>
      <c r="BTJ5" s="318"/>
      <c r="BTK5" s="318"/>
      <c r="BTL5" s="318"/>
      <c r="BTM5" s="318"/>
      <c r="BTN5" s="318"/>
      <c r="BTO5" s="318"/>
      <c r="BTP5" s="318"/>
      <c r="BTQ5" s="318"/>
      <c r="BTR5" s="318"/>
      <c r="BTS5" s="318"/>
      <c r="BTT5" s="318"/>
      <c r="BTU5" s="318"/>
      <c r="BTV5" s="318"/>
      <c r="BTW5" s="318"/>
      <c r="BTX5" s="318"/>
      <c r="BTY5" s="318"/>
      <c r="BTZ5" s="318"/>
      <c r="BUA5" s="318"/>
      <c r="BUB5" s="318"/>
      <c r="BUC5" s="318"/>
      <c r="BUD5" s="318"/>
      <c r="BUE5" s="318"/>
      <c r="BUF5" s="318"/>
      <c r="BUG5" s="318"/>
      <c r="BUH5" s="318"/>
      <c r="BUI5" s="318"/>
      <c r="BUJ5" s="318"/>
      <c r="BUK5" s="318"/>
      <c r="BUL5" s="318"/>
      <c r="BUM5" s="318"/>
      <c r="BUN5" s="318"/>
      <c r="BUO5" s="318"/>
      <c r="BUP5" s="318"/>
      <c r="BUQ5" s="318"/>
      <c r="BUR5" s="318"/>
      <c r="BUS5" s="318"/>
      <c r="BUT5" s="318"/>
      <c r="BUU5" s="318"/>
      <c r="BUV5" s="318"/>
      <c r="BUW5" s="318"/>
      <c r="BUX5" s="318"/>
      <c r="BUY5" s="318"/>
      <c r="BUZ5" s="318"/>
      <c r="BVA5" s="318"/>
      <c r="BVB5" s="318"/>
      <c r="BVC5" s="318"/>
      <c r="BVD5" s="318"/>
      <c r="BVE5" s="318"/>
      <c r="BVF5" s="318"/>
      <c r="BVG5" s="318"/>
      <c r="BVH5" s="318"/>
      <c r="BVI5" s="318"/>
      <c r="BVJ5" s="318"/>
      <c r="BVK5" s="318"/>
      <c r="BVL5" s="318"/>
      <c r="BVM5" s="318"/>
      <c r="BVN5" s="318"/>
      <c r="BVO5" s="318"/>
      <c r="BVP5" s="318"/>
      <c r="BVQ5" s="318"/>
      <c r="BVR5" s="318"/>
      <c r="BVS5" s="318"/>
      <c r="BVT5" s="318"/>
      <c r="BVU5" s="318"/>
      <c r="BVV5" s="318"/>
      <c r="BVW5" s="318"/>
      <c r="BVX5" s="318"/>
      <c r="BVY5" s="318"/>
      <c r="BVZ5" s="318"/>
      <c r="BWA5" s="318"/>
      <c r="BWB5" s="318"/>
      <c r="BWC5" s="318"/>
      <c r="BWD5" s="318"/>
      <c r="BWE5" s="318"/>
      <c r="BWF5" s="318"/>
      <c r="BWG5" s="318"/>
      <c r="BWH5" s="318"/>
      <c r="BWI5" s="318"/>
      <c r="BWJ5" s="318"/>
      <c r="BWK5" s="318"/>
      <c r="BWL5" s="318"/>
      <c r="BWM5" s="318"/>
      <c r="BWN5" s="318"/>
      <c r="BWO5" s="318"/>
      <c r="BWP5" s="318"/>
      <c r="BWQ5" s="318"/>
      <c r="BWR5" s="318"/>
      <c r="BWS5" s="318"/>
      <c r="BWT5" s="318"/>
      <c r="BWU5" s="318"/>
      <c r="BWV5" s="318"/>
      <c r="BWW5" s="318"/>
      <c r="BWX5" s="318"/>
      <c r="BWY5" s="318"/>
      <c r="BWZ5" s="318"/>
      <c r="BXA5" s="318"/>
      <c r="BXB5" s="318"/>
      <c r="BXC5" s="318"/>
      <c r="BXD5" s="318"/>
      <c r="BXE5" s="318"/>
      <c r="BXF5" s="318"/>
      <c r="BXG5" s="318"/>
      <c r="BXH5" s="318"/>
      <c r="BXI5" s="318"/>
      <c r="BXJ5" s="318"/>
      <c r="BXK5" s="318"/>
      <c r="BXL5" s="318"/>
      <c r="BXM5" s="318"/>
      <c r="BXN5" s="318"/>
      <c r="BXO5" s="318"/>
      <c r="BXP5" s="318"/>
      <c r="BXQ5" s="318"/>
      <c r="BXR5" s="318"/>
      <c r="BXS5" s="318"/>
      <c r="BXT5" s="318"/>
      <c r="BXU5" s="318"/>
      <c r="BXV5" s="318"/>
      <c r="BXW5" s="318"/>
      <c r="BXX5" s="318"/>
      <c r="BXY5" s="318"/>
      <c r="BXZ5" s="318"/>
      <c r="BYA5" s="318"/>
      <c r="BYB5" s="318"/>
      <c r="BYC5" s="318"/>
      <c r="BYD5" s="318"/>
      <c r="BYE5" s="318"/>
      <c r="BYF5" s="318"/>
      <c r="BYG5" s="318"/>
      <c r="BYH5" s="318"/>
      <c r="BYI5" s="318"/>
      <c r="BYJ5" s="318"/>
      <c r="BYK5" s="318"/>
      <c r="BYL5" s="318"/>
      <c r="BYM5" s="318"/>
      <c r="BYN5" s="318"/>
      <c r="BYO5" s="318"/>
      <c r="BYP5" s="318"/>
      <c r="BYQ5" s="318"/>
      <c r="BYR5" s="318"/>
      <c r="BYS5" s="318"/>
      <c r="BYT5" s="318"/>
      <c r="BYU5" s="318"/>
      <c r="BYV5" s="318"/>
      <c r="BYW5" s="318"/>
      <c r="BYX5" s="318"/>
      <c r="BYY5" s="318"/>
      <c r="BYZ5" s="318"/>
      <c r="BZA5" s="318"/>
      <c r="BZB5" s="318"/>
      <c r="BZC5" s="318"/>
      <c r="BZD5" s="318"/>
      <c r="BZE5" s="318"/>
      <c r="BZF5" s="318"/>
      <c r="BZG5" s="318"/>
      <c r="BZH5" s="318"/>
      <c r="BZI5" s="318"/>
      <c r="BZJ5" s="318"/>
      <c r="BZK5" s="318"/>
      <c r="BZL5" s="318"/>
      <c r="BZM5" s="318"/>
      <c r="BZN5" s="318"/>
      <c r="BZO5" s="318"/>
      <c r="BZP5" s="318"/>
      <c r="BZQ5" s="318"/>
      <c r="BZR5" s="318"/>
      <c r="BZS5" s="318"/>
      <c r="BZT5" s="318"/>
      <c r="BZU5" s="318"/>
      <c r="BZV5" s="318"/>
      <c r="BZW5" s="318"/>
      <c r="BZX5" s="318"/>
      <c r="BZY5" s="318"/>
      <c r="BZZ5" s="318"/>
      <c r="CAA5" s="318"/>
      <c r="CAB5" s="318"/>
      <c r="CAC5" s="318"/>
      <c r="CAD5" s="318"/>
      <c r="CAE5" s="318"/>
      <c r="CAF5" s="318"/>
      <c r="CAG5" s="318"/>
      <c r="CAH5" s="318"/>
      <c r="CAI5" s="318"/>
      <c r="CAJ5" s="318"/>
      <c r="CAK5" s="318"/>
      <c r="CAL5" s="318"/>
      <c r="CAM5" s="318"/>
      <c r="CAN5" s="318"/>
      <c r="CAO5" s="318"/>
      <c r="CAP5" s="318"/>
      <c r="CAQ5" s="318"/>
      <c r="CAR5" s="318"/>
      <c r="CAS5" s="318"/>
      <c r="CAT5" s="318"/>
      <c r="CAU5" s="318"/>
      <c r="CAV5" s="318"/>
      <c r="CAW5" s="318"/>
      <c r="CAX5" s="318"/>
      <c r="CAY5" s="318"/>
      <c r="CAZ5" s="318"/>
      <c r="CBA5" s="318"/>
      <c r="CBB5" s="318"/>
      <c r="CBC5" s="318"/>
      <c r="CBD5" s="318"/>
      <c r="CBE5" s="318"/>
      <c r="CBF5" s="318"/>
      <c r="CBG5" s="318"/>
      <c r="CBH5" s="318"/>
      <c r="CBI5" s="318"/>
      <c r="CBJ5" s="318"/>
      <c r="CBK5" s="318"/>
      <c r="CBL5" s="318"/>
      <c r="CBM5" s="318"/>
      <c r="CBN5" s="318"/>
      <c r="CBO5" s="318"/>
      <c r="CBP5" s="318"/>
      <c r="CBQ5" s="318"/>
      <c r="CBR5" s="318"/>
      <c r="CBS5" s="318"/>
      <c r="CBT5" s="318"/>
      <c r="CBU5" s="318"/>
      <c r="CBV5" s="318"/>
      <c r="CBW5" s="318"/>
      <c r="CBX5" s="318"/>
      <c r="CBY5" s="318"/>
      <c r="CBZ5" s="318"/>
      <c r="CCA5" s="318"/>
      <c r="CCB5" s="318"/>
      <c r="CCC5" s="318"/>
      <c r="CCD5" s="318"/>
      <c r="CCE5" s="318"/>
      <c r="CCF5" s="318"/>
      <c r="CCG5" s="318"/>
      <c r="CCH5" s="318"/>
      <c r="CCI5" s="318"/>
      <c r="CCJ5" s="318"/>
      <c r="CCK5" s="318"/>
      <c r="CCL5" s="318"/>
      <c r="CCM5" s="318"/>
      <c r="CCN5" s="318"/>
      <c r="CCO5" s="318"/>
      <c r="CCP5" s="318"/>
      <c r="CCQ5" s="318"/>
      <c r="CCR5" s="318"/>
      <c r="CCS5" s="318"/>
      <c r="CCT5" s="318"/>
      <c r="CCU5" s="318"/>
      <c r="CCV5" s="318"/>
      <c r="CCW5" s="318"/>
      <c r="CCX5" s="318"/>
      <c r="CCY5" s="318"/>
      <c r="CCZ5" s="318"/>
      <c r="CDA5" s="318"/>
      <c r="CDB5" s="318"/>
      <c r="CDC5" s="318"/>
      <c r="CDD5" s="318"/>
      <c r="CDE5" s="318"/>
      <c r="CDF5" s="318"/>
      <c r="CDG5" s="318"/>
      <c r="CDH5" s="318"/>
      <c r="CDI5" s="318"/>
      <c r="CDJ5" s="318"/>
      <c r="CDK5" s="318"/>
      <c r="CDL5" s="318"/>
      <c r="CDM5" s="318"/>
      <c r="CDN5" s="318"/>
      <c r="CDO5" s="318"/>
      <c r="CDP5" s="318"/>
      <c r="CDQ5" s="318"/>
      <c r="CDR5" s="318"/>
      <c r="CDS5" s="318"/>
      <c r="CDT5" s="318"/>
      <c r="CDU5" s="318"/>
      <c r="CDV5" s="318"/>
      <c r="CDW5" s="318"/>
      <c r="CDX5" s="318"/>
      <c r="CDY5" s="318"/>
      <c r="CDZ5" s="318"/>
      <c r="CEA5" s="318"/>
      <c r="CEB5" s="318"/>
      <c r="CEC5" s="318"/>
      <c r="CED5" s="318"/>
      <c r="CEE5" s="318"/>
      <c r="CEF5" s="318"/>
      <c r="CEG5" s="318"/>
      <c r="CEH5" s="318"/>
      <c r="CEI5" s="318"/>
      <c r="CEJ5" s="318"/>
      <c r="CEK5" s="318"/>
      <c r="CEL5" s="318"/>
      <c r="CEM5" s="318"/>
      <c r="CEN5" s="318"/>
      <c r="CEO5" s="318"/>
      <c r="CEP5" s="318"/>
      <c r="CEQ5" s="318"/>
      <c r="CER5" s="318"/>
      <c r="CES5" s="318"/>
      <c r="CET5" s="318"/>
      <c r="CEU5" s="318"/>
      <c r="CEV5" s="318"/>
      <c r="CEW5" s="318"/>
      <c r="CEX5" s="318"/>
      <c r="CEY5" s="318"/>
      <c r="CEZ5" s="318"/>
      <c r="CFA5" s="318"/>
      <c r="CFB5" s="318"/>
      <c r="CFC5" s="318"/>
      <c r="CFD5" s="318"/>
      <c r="CFE5" s="318"/>
      <c r="CFF5" s="318"/>
      <c r="CFG5" s="318"/>
      <c r="CFH5" s="318"/>
      <c r="CFI5" s="318"/>
      <c r="CFJ5" s="318"/>
      <c r="CFK5" s="318"/>
      <c r="CFL5" s="318"/>
      <c r="CFM5" s="318"/>
      <c r="CFN5" s="318"/>
      <c r="CFO5" s="318"/>
      <c r="CFP5" s="318"/>
      <c r="CFQ5" s="318"/>
      <c r="CFR5" s="318"/>
      <c r="CFS5" s="318"/>
      <c r="CFT5" s="318"/>
      <c r="CFU5" s="318"/>
      <c r="CFV5" s="318"/>
      <c r="CFW5" s="318"/>
      <c r="CFX5" s="318"/>
      <c r="CFY5" s="318"/>
      <c r="CFZ5" s="318"/>
      <c r="CGA5" s="318"/>
      <c r="CGB5" s="318"/>
      <c r="CGC5" s="318"/>
      <c r="CGD5" s="318"/>
      <c r="CGE5" s="318"/>
      <c r="CGF5" s="318"/>
      <c r="CGG5" s="318"/>
      <c r="CGH5" s="318"/>
      <c r="CGI5" s="318"/>
      <c r="CGJ5" s="318"/>
      <c r="CGK5" s="318"/>
      <c r="CGL5" s="318"/>
      <c r="CGM5" s="318"/>
      <c r="CGN5" s="318"/>
      <c r="CGO5" s="318"/>
      <c r="CGP5" s="318"/>
      <c r="CGQ5" s="318"/>
      <c r="CGR5" s="318"/>
      <c r="CGS5" s="318"/>
      <c r="CGT5" s="318"/>
      <c r="CGU5" s="318"/>
      <c r="CGV5" s="318"/>
      <c r="CGW5" s="318"/>
      <c r="CGX5" s="318"/>
      <c r="CGY5" s="318"/>
      <c r="CGZ5" s="318"/>
      <c r="CHA5" s="318"/>
      <c r="CHB5" s="318"/>
      <c r="CHC5" s="318"/>
      <c r="CHD5" s="318"/>
      <c r="CHE5" s="318"/>
      <c r="CHF5" s="318"/>
      <c r="CHG5" s="318"/>
      <c r="CHH5" s="318"/>
      <c r="CHI5" s="318"/>
      <c r="CHJ5" s="318"/>
      <c r="CHK5" s="318"/>
      <c r="CHL5" s="318"/>
      <c r="CHM5" s="318"/>
      <c r="CHN5" s="318"/>
      <c r="CHO5" s="318"/>
      <c r="CHP5" s="318"/>
      <c r="CHQ5" s="318"/>
      <c r="CHR5" s="318"/>
      <c r="CHS5" s="318"/>
      <c r="CHT5" s="318"/>
      <c r="CHU5" s="318"/>
      <c r="CHV5" s="318"/>
      <c r="CHW5" s="318"/>
      <c r="CHX5" s="318"/>
      <c r="CHY5" s="318"/>
      <c r="CHZ5" s="318"/>
      <c r="CIA5" s="318"/>
      <c r="CIB5" s="318"/>
      <c r="CIC5" s="318"/>
      <c r="CID5" s="318"/>
      <c r="CIE5" s="318"/>
      <c r="CIF5" s="318"/>
      <c r="CIG5" s="318"/>
      <c r="CIH5" s="318"/>
      <c r="CII5" s="318"/>
      <c r="CIJ5" s="318"/>
      <c r="CIK5" s="318"/>
      <c r="CIL5" s="318"/>
      <c r="CIM5" s="318"/>
      <c r="CIN5" s="318"/>
      <c r="CIO5" s="318"/>
      <c r="CIP5" s="318"/>
      <c r="CIQ5" s="318"/>
      <c r="CIR5" s="318"/>
      <c r="CIS5" s="318"/>
      <c r="CIT5" s="318"/>
      <c r="CIU5" s="318"/>
      <c r="CIV5" s="318"/>
      <c r="CIW5" s="318"/>
      <c r="CIX5" s="318"/>
      <c r="CIY5" s="318"/>
      <c r="CIZ5" s="318"/>
      <c r="CJA5" s="318"/>
      <c r="CJB5" s="318"/>
      <c r="CJC5" s="318"/>
      <c r="CJD5" s="318"/>
      <c r="CJE5" s="318"/>
      <c r="CJF5" s="318"/>
      <c r="CJG5" s="318"/>
      <c r="CJH5" s="318"/>
      <c r="CJI5" s="318"/>
      <c r="CJJ5" s="318"/>
      <c r="CJK5" s="318"/>
      <c r="CJL5" s="318"/>
      <c r="CJM5" s="318"/>
      <c r="CJN5" s="318"/>
      <c r="CJO5" s="318"/>
      <c r="CJP5" s="318"/>
      <c r="CJQ5" s="318"/>
      <c r="CJR5" s="318"/>
      <c r="CJS5" s="318"/>
      <c r="CJT5" s="318"/>
      <c r="CJU5" s="318"/>
      <c r="CJV5" s="318"/>
      <c r="CJW5" s="318"/>
      <c r="CJX5" s="318"/>
      <c r="CJY5" s="318"/>
      <c r="CJZ5" s="318"/>
      <c r="CKA5" s="318"/>
      <c r="CKB5" s="318"/>
      <c r="CKC5" s="318"/>
      <c r="CKD5" s="318"/>
      <c r="CKE5" s="318"/>
      <c r="CKF5" s="318"/>
      <c r="CKG5" s="318"/>
      <c r="CKH5" s="318"/>
      <c r="CKI5" s="318"/>
      <c r="CKJ5" s="318"/>
      <c r="CKK5" s="318"/>
      <c r="CKL5" s="318"/>
      <c r="CKM5" s="318"/>
      <c r="CKN5" s="318"/>
      <c r="CKO5" s="318"/>
      <c r="CKP5" s="318"/>
      <c r="CKQ5" s="318"/>
      <c r="CKR5" s="318"/>
      <c r="CKS5" s="318"/>
      <c r="CKT5" s="318"/>
      <c r="CKU5" s="318"/>
      <c r="CKV5" s="318"/>
      <c r="CKW5" s="318"/>
      <c r="CKX5" s="318"/>
      <c r="CKY5" s="318"/>
      <c r="CKZ5" s="318"/>
      <c r="CLA5" s="318"/>
      <c r="CLB5" s="318"/>
      <c r="CLC5" s="318"/>
      <c r="CLD5" s="318"/>
      <c r="CLE5" s="318"/>
      <c r="CLF5" s="318"/>
      <c r="CLG5" s="318"/>
      <c r="CLH5" s="318"/>
      <c r="CLI5" s="318"/>
      <c r="CLJ5" s="318"/>
      <c r="CLK5" s="318"/>
      <c r="CLL5" s="318"/>
      <c r="CLM5" s="318"/>
      <c r="CLN5" s="318"/>
      <c r="CLO5" s="318"/>
      <c r="CLP5" s="318"/>
      <c r="CLQ5" s="318"/>
      <c r="CLR5" s="318"/>
      <c r="CLS5" s="318"/>
      <c r="CLT5" s="318"/>
      <c r="CLU5" s="318"/>
      <c r="CLV5" s="318"/>
      <c r="CLW5" s="318"/>
      <c r="CLX5" s="318"/>
      <c r="CLY5" s="318"/>
      <c r="CLZ5" s="318"/>
      <c r="CMA5" s="318"/>
      <c r="CMB5" s="318"/>
      <c r="CMC5" s="318"/>
      <c r="CMD5" s="318"/>
      <c r="CME5" s="318"/>
      <c r="CMF5" s="318"/>
      <c r="CMG5" s="318"/>
      <c r="CMH5" s="318"/>
      <c r="CMI5" s="318"/>
      <c r="CMJ5" s="318"/>
      <c r="CMK5" s="318"/>
      <c r="CML5" s="318"/>
      <c r="CMM5" s="318"/>
      <c r="CMN5" s="318"/>
      <c r="CMO5" s="318"/>
      <c r="CMP5" s="318"/>
      <c r="CMQ5" s="318"/>
      <c r="CMR5" s="318"/>
      <c r="CMS5" s="318"/>
      <c r="CMT5" s="318"/>
      <c r="CMU5" s="318"/>
      <c r="CMV5" s="318"/>
      <c r="CMW5" s="318"/>
      <c r="CMX5" s="318"/>
      <c r="CMY5" s="318"/>
      <c r="CMZ5" s="318"/>
      <c r="CNA5" s="318"/>
      <c r="CNB5" s="318"/>
      <c r="CNC5" s="318"/>
      <c r="CND5" s="318"/>
      <c r="CNE5" s="318"/>
      <c r="CNF5" s="318"/>
      <c r="CNG5" s="318"/>
      <c r="CNH5" s="318"/>
      <c r="CNI5" s="318"/>
      <c r="CNJ5" s="318"/>
      <c r="CNK5" s="318"/>
      <c r="CNL5" s="318"/>
      <c r="CNM5" s="318"/>
      <c r="CNN5" s="318"/>
      <c r="CNO5" s="318"/>
      <c r="CNP5" s="318"/>
      <c r="CNQ5" s="318"/>
      <c r="CNR5" s="318"/>
      <c r="CNS5" s="318"/>
      <c r="CNT5" s="318"/>
      <c r="CNU5" s="318"/>
      <c r="CNV5" s="318"/>
      <c r="CNW5" s="318"/>
      <c r="CNX5" s="318"/>
      <c r="CNY5" s="318"/>
      <c r="CNZ5" s="318"/>
      <c r="COA5" s="318"/>
      <c r="COB5" s="318"/>
      <c r="COC5" s="318"/>
      <c r="COD5" s="318"/>
      <c r="COE5" s="318"/>
      <c r="COF5" s="318"/>
      <c r="COG5" s="318"/>
      <c r="COH5" s="318"/>
      <c r="COI5" s="318"/>
      <c r="COJ5" s="318"/>
      <c r="COK5" s="318"/>
      <c r="COL5" s="318"/>
      <c r="COM5" s="318"/>
      <c r="CON5" s="318"/>
      <c r="COO5" s="318"/>
      <c r="COP5" s="318"/>
      <c r="COQ5" s="318"/>
      <c r="COR5" s="318"/>
      <c r="COS5" s="318"/>
      <c r="COT5" s="318"/>
      <c r="COU5" s="318"/>
      <c r="COV5" s="318"/>
      <c r="COW5" s="318"/>
      <c r="COX5" s="318"/>
      <c r="COY5" s="318"/>
      <c r="COZ5" s="318"/>
      <c r="CPA5" s="318"/>
      <c r="CPB5" s="318"/>
      <c r="CPC5" s="318"/>
      <c r="CPD5" s="318"/>
      <c r="CPE5" s="318"/>
      <c r="CPF5" s="318"/>
      <c r="CPG5" s="318"/>
      <c r="CPH5" s="318"/>
      <c r="CPI5" s="318"/>
      <c r="CPJ5" s="318"/>
      <c r="CPK5" s="318"/>
      <c r="CPL5" s="318"/>
      <c r="CPM5" s="318"/>
      <c r="CPN5" s="318"/>
      <c r="CPO5" s="318"/>
      <c r="CPP5" s="318"/>
      <c r="CPQ5" s="318"/>
      <c r="CPR5" s="318"/>
      <c r="CPS5" s="318"/>
      <c r="CPT5" s="318"/>
      <c r="CPU5" s="318"/>
      <c r="CPV5" s="318"/>
      <c r="CPW5" s="318"/>
      <c r="CPX5" s="318"/>
      <c r="CPY5" s="318"/>
      <c r="CPZ5" s="318"/>
      <c r="CQA5" s="318"/>
      <c r="CQB5" s="318"/>
      <c r="CQC5" s="318"/>
      <c r="CQD5" s="318"/>
      <c r="CQE5" s="318"/>
      <c r="CQF5" s="318"/>
      <c r="CQG5" s="318"/>
      <c r="CQH5" s="318"/>
      <c r="CQI5" s="318"/>
      <c r="CQJ5" s="318"/>
      <c r="CQK5" s="318"/>
      <c r="CQL5" s="318"/>
      <c r="CQM5" s="318"/>
      <c r="CQN5" s="318"/>
      <c r="CQO5" s="318"/>
      <c r="CQP5" s="318"/>
      <c r="CQQ5" s="318"/>
      <c r="CQR5" s="318"/>
      <c r="CQS5" s="318"/>
      <c r="CQT5" s="318"/>
      <c r="CQU5" s="318"/>
      <c r="CQV5" s="318"/>
      <c r="CQW5" s="318"/>
      <c r="CQX5" s="318"/>
      <c r="CQY5" s="318"/>
      <c r="CQZ5" s="318"/>
      <c r="CRA5" s="318"/>
      <c r="CRB5" s="318"/>
      <c r="CRC5" s="318"/>
      <c r="CRD5" s="318"/>
      <c r="CRE5" s="318"/>
      <c r="CRF5" s="318"/>
      <c r="CRG5" s="318"/>
      <c r="CRH5" s="318"/>
      <c r="CRI5" s="318"/>
      <c r="CRJ5" s="318"/>
      <c r="CRK5" s="318"/>
      <c r="CRL5" s="318"/>
      <c r="CRM5" s="318"/>
      <c r="CRN5" s="318"/>
      <c r="CRO5" s="318"/>
      <c r="CRP5" s="318"/>
      <c r="CRQ5" s="318"/>
      <c r="CRR5" s="318"/>
      <c r="CRS5" s="318"/>
      <c r="CRT5" s="318"/>
      <c r="CRU5" s="318"/>
      <c r="CRV5" s="318"/>
      <c r="CRW5" s="318"/>
      <c r="CRX5" s="318"/>
      <c r="CRY5" s="318"/>
      <c r="CRZ5" s="318"/>
      <c r="CSA5" s="318"/>
      <c r="CSB5" s="318"/>
      <c r="CSC5" s="318"/>
      <c r="CSD5" s="318"/>
      <c r="CSE5" s="318"/>
      <c r="CSF5" s="318"/>
      <c r="CSG5" s="318"/>
      <c r="CSH5" s="318"/>
      <c r="CSI5" s="318"/>
      <c r="CSJ5" s="318"/>
      <c r="CSK5" s="318"/>
      <c r="CSL5" s="318"/>
      <c r="CSM5" s="318"/>
      <c r="CSN5" s="318"/>
      <c r="CSO5" s="318"/>
      <c r="CSP5" s="318"/>
      <c r="CSQ5" s="318"/>
      <c r="CSR5" s="318"/>
      <c r="CSS5" s="318"/>
      <c r="CST5" s="318"/>
      <c r="CSU5" s="318"/>
      <c r="CSV5" s="318"/>
      <c r="CSW5" s="318"/>
      <c r="CSX5" s="318"/>
      <c r="CSY5" s="318"/>
      <c r="CSZ5" s="318"/>
      <c r="CTA5" s="318"/>
      <c r="CTB5" s="318"/>
      <c r="CTC5" s="318"/>
      <c r="CTD5" s="318"/>
      <c r="CTE5" s="318"/>
      <c r="CTF5" s="318"/>
      <c r="CTG5" s="318"/>
      <c r="CTH5" s="318"/>
      <c r="CTI5" s="318"/>
      <c r="CTJ5" s="318"/>
      <c r="CTK5" s="318"/>
      <c r="CTL5" s="318"/>
      <c r="CTM5" s="318"/>
      <c r="CTN5" s="318"/>
      <c r="CTO5" s="318"/>
      <c r="CTP5" s="318"/>
      <c r="CTQ5" s="318"/>
      <c r="CTR5" s="318"/>
      <c r="CTS5" s="318"/>
      <c r="CTT5" s="318"/>
      <c r="CTU5" s="318"/>
      <c r="CTV5" s="318"/>
      <c r="CTW5" s="318"/>
      <c r="CTX5" s="318"/>
      <c r="CTY5" s="318"/>
      <c r="CTZ5" s="318"/>
      <c r="CUA5" s="318"/>
      <c r="CUB5" s="318"/>
      <c r="CUC5" s="318"/>
      <c r="CUD5" s="318"/>
      <c r="CUE5" s="318"/>
      <c r="CUF5" s="318"/>
      <c r="CUG5" s="318"/>
      <c r="CUH5" s="318"/>
      <c r="CUI5" s="318"/>
      <c r="CUJ5" s="318"/>
      <c r="CUK5" s="318"/>
      <c r="CUL5" s="318"/>
      <c r="CUM5" s="318"/>
      <c r="CUN5" s="318"/>
      <c r="CUO5" s="318"/>
      <c r="CUP5" s="318"/>
      <c r="CUQ5" s="318"/>
      <c r="CUR5" s="318"/>
      <c r="CUS5" s="318"/>
      <c r="CUT5" s="318"/>
      <c r="CUU5" s="318"/>
      <c r="CUV5" s="318"/>
      <c r="CUW5" s="318"/>
      <c r="CUX5" s="318"/>
      <c r="CUY5" s="318"/>
      <c r="CUZ5" s="318"/>
      <c r="CVA5" s="318"/>
      <c r="CVB5" s="318"/>
      <c r="CVC5" s="318"/>
      <c r="CVD5" s="318"/>
      <c r="CVE5" s="318"/>
      <c r="CVF5" s="318"/>
      <c r="CVG5" s="318"/>
      <c r="CVH5" s="318"/>
      <c r="CVI5" s="318"/>
      <c r="CVJ5" s="318"/>
      <c r="CVK5" s="318"/>
      <c r="CVL5" s="318"/>
      <c r="CVM5" s="318"/>
      <c r="CVN5" s="318"/>
      <c r="CVO5" s="318"/>
      <c r="CVP5" s="318"/>
      <c r="CVQ5" s="318"/>
      <c r="CVR5" s="318"/>
      <c r="CVS5" s="318"/>
      <c r="CVT5" s="318"/>
      <c r="CVU5" s="318"/>
      <c r="CVV5" s="318"/>
      <c r="CVW5" s="318"/>
      <c r="CVX5" s="318"/>
      <c r="CVY5" s="318"/>
      <c r="CVZ5" s="318"/>
      <c r="CWA5" s="318"/>
      <c r="CWB5" s="318"/>
      <c r="CWC5" s="318"/>
      <c r="CWD5" s="318"/>
      <c r="CWE5" s="318"/>
      <c r="CWF5" s="318"/>
      <c r="CWG5" s="318"/>
      <c r="CWH5" s="318"/>
      <c r="CWI5" s="318"/>
      <c r="CWJ5" s="318"/>
      <c r="CWK5" s="318"/>
      <c r="CWL5" s="318"/>
      <c r="CWM5" s="318"/>
      <c r="CWN5" s="318"/>
      <c r="CWO5" s="318"/>
      <c r="CWP5" s="318"/>
      <c r="CWQ5" s="318"/>
      <c r="CWR5" s="318"/>
      <c r="CWS5" s="318"/>
      <c r="CWT5" s="318"/>
      <c r="CWU5" s="318"/>
      <c r="CWV5" s="318"/>
      <c r="CWW5" s="318"/>
      <c r="CWX5" s="318"/>
      <c r="CWY5" s="318"/>
      <c r="CWZ5" s="318"/>
      <c r="CXA5" s="318"/>
      <c r="CXB5" s="318"/>
      <c r="CXC5" s="318"/>
      <c r="CXD5" s="318"/>
      <c r="CXE5" s="318"/>
      <c r="CXF5" s="318"/>
      <c r="CXG5" s="318"/>
      <c r="CXH5" s="318"/>
      <c r="CXI5" s="318"/>
      <c r="CXJ5" s="318"/>
      <c r="CXK5" s="318"/>
      <c r="CXL5" s="318"/>
      <c r="CXM5" s="318"/>
      <c r="CXN5" s="318"/>
      <c r="CXO5" s="318"/>
      <c r="CXP5" s="318"/>
      <c r="CXQ5" s="318"/>
      <c r="CXR5" s="318"/>
      <c r="CXS5" s="318"/>
      <c r="CXT5" s="318"/>
      <c r="CXU5" s="318"/>
      <c r="CXV5" s="318"/>
      <c r="CXW5" s="318"/>
      <c r="CXX5" s="318"/>
      <c r="CXY5" s="318"/>
      <c r="CXZ5" s="318"/>
      <c r="CYA5" s="318"/>
      <c r="CYB5" s="318"/>
      <c r="CYC5" s="318"/>
      <c r="CYD5" s="318"/>
      <c r="CYE5" s="318"/>
      <c r="CYF5" s="318"/>
      <c r="CYG5" s="318"/>
      <c r="CYH5" s="318"/>
      <c r="CYI5" s="318"/>
      <c r="CYJ5" s="318"/>
      <c r="CYK5" s="318"/>
      <c r="CYL5" s="318"/>
      <c r="CYM5" s="318"/>
      <c r="CYN5" s="318"/>
      <c r="CYO5" s="318"/>
      <c r="CYP5" s="318"/>
      <c r="CYQ5" s="318"/>
      <c r="CYR5" s="318"/>
      <c r="CYS5" s="318"/>
      <c r="CYT5" s="318"/>
      <c r="CYU5" s="318"/>
      <c r="CYV5" s="318"/>
      <c r="CYW5" s="318"/>
      <c r="CYX5" s="318"/>
      <c r="CYY5" s="318"/>
      <c r="CYZ5" s="318"/>
      <c r="CZA5" s="318"/>
      <c r="CZB5" s="318"/>
      <c r="CZC5" s="318"/>
      <c r="CZD5" s="318"/>
      <c r="CZE5" s="318"/>
      <c r="CZF5" s="318"/>
      <c r="CZG5" s="318"/>
      <c r="CZH5" s="318"/>
      <c r="CZI5" s="318"/>
      <c r="CZJ5" s="318"/>
      <c r="CZK5" s="318"/>
      <c r="CZL5" s="318"/>
      <c r="CZM5" s="318"/>
      <c r="CZN5" s="318"/>
      <c r="CZO5" s="318"/>
      <c r="CZP5" s="318"/>
      <c r="CZQ5" s="318"/>
      <c r="CZR5" s="318"/>
      <c r="CZS5" s="318"/>
      <c r="CZT5" s="318"/>
      <c r="CZU5" s="318"/>
      <c r="CZV5" s="318"/>
      <c r="CZW5" s="318"/>
      <c r="CZX5" s="318"/>
      <c r="CZY5" s="318"/>
      <c r="CZZ5" s="318"/>
      <c r="DAA5" s="318"/>
      <c r="DAB5" s="318"/>
      <c r="DAC5" s="318"/>
      <c r="DAD5" s="318"/>
      <c r="DAE5" s="318"/>
      <c r="DAF5" s="318"/>
      <c r="DAG5" s="318"/>
      <c r="DAH5" s="318"/>
      <c r="DAI5" s="318"/>
      <c r="DAJ5" s="318"/>
      <c r="DAK5" s="318"/>
      <c r="DAL5" s="318"/>
      <c r="DAM5" s="318"/>
      <c r="DAN5" s="318"/>
      <c r="DAO5" s="318"/>
      <c r="DAP5" s="318"/>
      <c r="DAQ5" s="318"/>
      <c r="DAR5" s="318"/>
      <c r="DAS5" s="318"/>
      <c r="DAT5" s="318"/>
      <c r="DAU5" s="318"/>
      <c r="DAV5" s="318"/>
      <c r="DAW5" s="318"/>
      <c r="DAX5" s="318"/>
      <c r="DAY5" s="318"/>
      <c r="DAZ5" s="318"/>
      <c r="DBA5" s="318"/>
      <c r="DBB5" s="318"/>
      <c r="DBC5" s="318"/>
      <c r="DBD5" s="318"/>
      <c r="DBE5" s="318"/>
      <c r="DBF5" s="318"/>
      <c r="DBG5" s="318"/>
      <c r="DBH5" s="318"/>
      <c r="DBI5" s="318"/>
      <c r="DBJ5" s="318"/>
      <c r="DBK5" s="318"/>
      <c r="DBL5" s="318"/>
      <c r="DBM5" s="318"/>
      <c r="DBN5" s="318"/>
      <c r="DBO5" s="318"/>
      <c r="DBP5" s="318"/>
      <c r="DBQ5" s="318"/>
      <c r="DBR5" s="318"/>
      <c r="DBS5" s="318"/>
      <c r="DBT5" s="318"/>
      <c r="DBU5" s="318"/>
      <c r="DBV5" s="318"/>
      <c r="DBW5" s="318"/>
      <c r="DBX5" s="318"/>
      <c r="DBY5" s="318"/>
      <c r="DBZ5" s="318"/>
      <c r="DCA5" s="318"/>
      <c r="DCB5" s="318"/>
      <c r="DCC5" s="318"/>
      <c r="DCD5" s="318"/>
      <c r="DCE5" s="318"/>
      <c r="DCF5" s="318"/>
      <c r="DCG5" s="318"/>
      <c r="DCH5" s="318"/>
      <c r="DCI5" s="318"/>
      <c r="DCJ5" s="318"/>
      <c r="DCK5" s="318"/>
      <c r="DCL5" s="318"/>
      <c r="DCM5" s="318"/>
      <c r="DCN5" s="318"/>
      <c r="DCO5" s="318"/>
      <c r="DCP5" s="318"/>
      <c r="DCQ5" s="318"/>
      <c r="DCR5" s="318"/>
      <c r="DCS5" s="318"/>
      <c r="DCT5" s="318"/>
      <c r="DCU5" s="318"/>
      <c r="DCV5" s="318"/>
      <c r="DCW5" s="318"/>
      <c r="DCX5" s="318"/>
      <c r="DCY5" s="318"/>
      <c r="DCZ5" s="318"/>
      <c r="DDA5" s="318"/>
      <c r="DDB5" s="318"/>
      <c r="DDC5" s="318"/>
      <c r="DDD5" s="318"/>
      <c r="DDE5" s="318"/>
      <c r="DDF5" s="318"/>
      <c r="DDG5" s="318"/>
      <c r="DDH5" s="318"/>
      <c r="DDI5" s="318"/>
      <c r="DDJ5" s="318"/>
      <c r="DDK5" s="318"/>
      <c r="DDL5" s="318"/>
      <c r="DDM5" s="318"/>
      <c r="DDN5" s="318"/>
      <c r="DDO5" s="318"/>
      <c r="DDP5" s="318"/>
      <c r="DDQ5" s="318"/>
      <c r="DDR5" s="318"/>
      <c r="DDS5" s="318"/>
      <c r="DDT5" s="318"/>
      <c r="DDU5" s="318"/>
      <c r="DDV5" s="318"/>
      <c r="DDW5" s="318"/>
      <c r="DDX5" s="318"/>
      <c r="DDY5" s="318"/>
      <c r="DDZ5" s="318"/>
      <c r="DEA5" s="318"/>
      <c r="DEB5" s="318"/>
      <c r="DEC5" s="318"/>
      <c r="DED5" s="318"/>
      <c r="DEE5" s="318"/>
      <c r="DEF5" s="318"/>
      <c r="DEG5" s="318"/>
      <c r="DEH5" s="318"/>
      <c r="DEI5" s="318"/>
      <c r="DEJ5" s="318"/>
      <c r="DEK5" s="318"/>
      <c r="DEL5" s="318"/>
      <c r="DEM5" s="318"/>
      <c r="DEN5" s="318"/>
      <c r="DEO5" s="318"/>
      <c r="DEP5" s="318"/>
      <c r="DEQ5" s="318"/>
      <c r="DER5" s="318"/>
      <c r="DES5" s="318"/>
      <c r="DET5" s="318"/>
      <c r="DEU5" s="318"/>
      <c r="DEV5" s="318"/>
      <c r="DEW5" s="318"/>
      <c r="DEX5" s="318"/>
      <c r="DEY5" s="318"/>
      <c r="DEZ5" s="318"/>
      <c r="DFA5" s="318"/>
      <c r="DFB5" s="318"/>
      <c r="DFC5" s="318"/>
      <c r="DFD5" s="318"/>
      <c r="DFE5" s="318"/>
      <c r="DFF5" s="318"/>
      <c r="DFG5" s="318"/>
      <c r="DFH5" s="318"/>
      <c r="DFI5" s="318"/>
      <c r="DFJ5" s="318"/>
      <c r="DFK5" s="318"/>
      <c r="DFL5" s="318"/>
      <c r="DFM5" s="318"/>
      <c r="DFN5" s="318"/>
      <c r="DFO5" s="318"/>
      <c r="DFP5" s="318"/>
      <c r="DFQ5" s="318"/>
      <c r="DFR5" s="318"/>
      <c r="DFS5" s="318"/>
      <c r="DFT5" s="318"/>
      <c r="DFU5" s="318"/>
      <c r="DFV5" s="318"/>
      <c r="DFW5" s="318"/>
      <c r="DFX5" s="318"/>
      <c r="DFY5" s="318"/>
      <c r="DFZ5" s="318"/>
      <c r="DGA5" s="318"/>
      <c r="DGB5" s="318"/>
      <c r="DGC5" s="318"/>
      <c r="DGD5" s="318"/>
      <c r="DGE5" s="318"/>
      <c r="DGF5" s="318"/>
      <c r="DGG5" s="318"/>
      <c r="DGH5" s="318"/>
      <c r="DGI5" s="318"/>
      <c r="DGJ5" s="318"/>
      <c r="DGK5" s="318"/>
      <c r="DGL5" s="318"/>
      <c r="DGM5" s="318"/>
      <c r="DGN5" s="318"/>
      <c r="DGO5" s="318"/>
      <c r="DGP5" s="318"/>
      <c r="DGQ5" s="318"/>
      <c r="DGR5" s="318"/>
      <c r="DGS5" s="318"/>
      <c r="DGT5" s="318"/>
      <c r="DGU5" s="318"/>
      <c r="DGV5" s="318"/>
      <c r="DGW5" s="318"/>
      <c r="DGX5" s="318"/>
      <c r="DGY5" s="318"/>
      <c r="DGZ5" s="318"/>
      <c r="DHA5" s="318"/>
      <c r="DHB5" s="318"/>
      <c r="DHC5" s="318"/>
      <c r="DHD5" s="318"/>
      <c r="DHE5" s="318"/>
      <c r="DHF5" s="318"/>
      <c r="DHG5" s="318"/>
      <c r="DHH5" s="318"/>
      <c r="DHI5" s="318"/>
      <c r="DHJ5" s="318"/>
      <c r="DHK5" s="318"/>
      <c r="DHL5" s="318"/>
      <c r="DHM5" s="318"/>
      <c r="DHN5" s="318"/>
      <c r="DHO5" s="318"/>
      <c r="DHP5" s="318"/>
      <c r="DHQ5" s="318"/>
      <c r="DHR5" s="318"/>
      <c r="DHS5" s="318"/>
      <c r="DHT5" s="318"/>
      <c r="DHU5" s="318"/>
      <c r="DHV5" s="318"/>
      <c r="DHW5" s="318"/>
      <c r="DHX5" s="318"/>
      <c r="DHY5" s="318"/>
      <c r="DHZ5" s="318"/>
      <c r="DIA5" s="318"/>
      <c r="DIB5" s="318"/>
      <c r="DIC5" s="318"/>
      <c r="DID5" s="318"/>
      <c r="DIE5" s="318"/>
      <c r="DIF5" s="318"/>
      <c r="DIG5" s="318"/>
      <c r="DIH5" s="318"/>
      <c r="DII5" s="318"/>
      <c r="DIJ5" s="318"/>
      <c r="DIK5" s="318"/>
      <c r="DIL5" s="318"/>
      <c r="DIM5" s="318"/>
      <c r="DIN5" s="318"/>
      <c r="DIO5" s="318"/>
      <c r="DIP5" s="318"/>
      <c r="DIQ5" s="318"/>
      <c r="DIR5" s="318"/>
      <c r="DIS5" s="318"/>
      <c r="DIT5" s="318"/>
      <c r="DIU5" s="318"/>
      <c r="DIV5" s="318"/>
      <c r="DIW5" s="318"/>
      <c r="DIX5" s="318"/>
      <c r="DIY5" s="318"/>
      <c r="DIZ5" s="318"/>
      <c r="DJA5" s="318"/>
      <c r="DJB5" s="318"/>
      <c r="DJC5" s="318"/>
      <c r="DJD5" s="318"/>
      <c r="DJE5" s="318"/>
      <c r="DJF5" s="318"/>
      <c r="DJG5" s="318"/>
      <c r="DJH5" s="318"/>
      <c r="DJI5" s="318"/>
      <c r="DJJ5" s="318"/>
      <c r="DJK5" s="318"/>
      <c r="DJL5" s="318"/>
      <c r="DJM5" s="318"/>
      <c r="DJN5" s="318"/>
      <c r="DJO5" s="318"/>
      <c r="DJP5" s="318"/>
      <c r="DJQ5" s="318"/>
      <c r="DJR5" s="318"/>
      <c r="DJS5" s="318"/>
      <c r="DJT5" s="318"/>
      <c r="DJU5" s="318"/>
      <c r="DJV5" s="318"/>
      <c r="DJW5" s="318"/>
      <c r="DJX5" s="318"/>
      <c r="DJY5" s="318"/>
      <c r="DJZ5" s="318"/>
      <c r="DKA5" s="318"/>
      <c r="DKB5" s="318"/>
      <c r="DKC5" s="318"/>
      <c r="DKD5" s="318"/>
      <c r="DKE5" s="318"/>
      <c r="DKF5" s="318"/>
      <c r="DKG5" s="318"/>
      <c r="DKH5" s="318"/>
      <c r="DKI5" s="318"/>
      <c r="DKJ5" s="318"/>
      <c r="DKK5" s="318"/>
      <c r="DKL5" s="318"/>
      <c r="DKM5" s="318"/>
      <c r="DKN5" s="318"/>
      <c r="DKO5" s="318"/>
      <c r="DKP5" s="318"/>
      <c r="DKQ5" s="318"/>
      <c r="DKR5" s="318"/>
      <c r="DKS5" s="318"/>
      <c r="DKT5" s="318"/>
      <c r="DKU5" s="318"/>
      <c r="DKV5" s="318"/>
      <c r="DKW5" s="318"/>
      <c r="DKX5" s="318"/>
      <c r="DKY5" s="318"/>
      <c r="DKZ5" s="318"/>
      <c r="DLA5" s="318"/>
      <c r="DLB5" s="318"/>
      <c r="DLC5" s="318"/>
      <c r="DLD5" s="318"/>
      <c r="DLE5" s="318"/>
      <c r="DLF5" s="318"/>
      <c r="DLG5" s="318"/>
      <c r="DLH5" s="318"/>
      <c r="DLI5" s="318"/>
      <c r="DLJ5" s="318"/>
      <c r="DLK5" s="318"/>
      <c r="DLL5" s="318"/>
      <c r="DLM5" s="318"/>
      <c r="DLN5" s="318"/>
      <c r="DLO5" s="318"/>
      <c r="DLP5" s="318"/>
      <c r="DLQ5" s="318"/>
      <c r="DLR5" s="318"/>
      <c r="DLS5" s="318"/>
      <c r="DLT5" s="318"/>
      <c r="DLU5" s="318"/>
      <c r="DLV5" s="318"/>
      <c r="DLW5" s="318"/>
      <c r="DLX5" s="318"/>
      <c r="DLY5" s="318"/>
      <c r="DLZ5" s="318"/>
      <c r="DMA5" s="318"/>
      <c r="DMB5" s="318"/>
      <c r="DMC5" s="318"/>
      <c r="DMD5" s="318"/>
      <c r="DME5" s="318"/>
      <c r="DMF5" s="318"/>
      <c r="DMG5" s="318"/>
      <c r="DMH5" s="318"/>
      <c r="DMI5" s="318"/>
      <c r="DMJ5" s="318"/>
      <c r="DMK5" s="318"/>
      <c r="DML5" s="318"/>
      <c r="DMM5" s="318"/>
      <c r="DMN5" s="318"/>
      <c r="DMO5" s="318"/>
      <c r="DMP5" s="318"/>
      <c r="DMQ5" s="318"/>
      <c r="DMR5" s="318"/>
      <c r="DMS5" s="318"/>
      <c r="DMT5" s="318"/>
      <c r="DMU5" s="318"/>
      <c r="DMV5" s="318"/>
      <c r="DMW5" s="318"/>
      <c r="DMX5" s="318"/>
      <c r="DMY5" s="318"/>
      <c r="DMZ5" s="318"/>
      <c r="DNA5" s="318"/>
      <c r="DNB5" s="318"/>
      <c r="DNC5" s="318"/>
      <c r="DND5" s="318"/>
      <c r="DNE5" s="318"/>
      <c r="DNF5" s="318"/>
      <c r="DNG5" s="318"/>
      <c r="DNH5" s="318"/>
      <c r="DNI5" s="318"/>
      <c r="DNJ5" s="318"/>
      <c r="DNK5" s="318"/>
      <c r="DNL5" s="318"/>
      <c r="DNM5" s="318"/>
      <c r="DNN5" s="318"/>
      <c r="DNO5" s="318"/>
      <c r="DNP5" s="318"/>
      <c r="DNQ5" s="318"/>
      <c r="DNR5" s="318"/>
      <c r="DNS5" s="318"/>
      <c r="DNT5" s="318"/>
      <c r="DNU5" s="318"/>
      <c r="DNV5" s="318"/>
      <c r="DNW5" s="318"/>
      <c r="DNX5" s="318"/>
      <c r="DNY5" s="318"/>
      <c r="DNZ5" s="318"/>
      <c r="DOA5" s="318"/>
      <c r="DOB5" s="318"/>
      <c r="DOC5" s="318"/>
      <c r="DOD5" s="318"/>
      <c r="DOE5" s="318"/>
      <c r="DOF5" s="318"/>
      <c r="DOG5" s="318"/>
      <c r="DOH5" s="318"/>
      <c r="DOI5" s="318"/>
      <c r="DOJ5" s="318"/>
      <c r="DOK5" s="318"/>
      <c r="DOL5" s="318"/>
      <c r="DOM5" s="318"/>
      <c r="DON5" s="318"/>
      <c r="DOO5" s="318"/>
      <c r="DOP5" s="318"/>
      <c r="DOQ5" s="318"/>
      <c r="DOR5" s="318"/>
      <c r="DOS5" s="318"/>
      <c r="DOT5" s="318"/>
      <c r="DOU5" s="318"/>
      <c r="DOV5" s="318"/>
      <c r="DOW5" s="318"/>
      <c r="DOX5" s="318"/>
      <c r="DOY5" s="318"/>
      <c r="DOZ5" s="318"/>
      <c r="DPA5" s="318"/>
      <c r="DPB5" s="318"/>
      <c r="DPC5" s="318"/>
      <c r="DPD5" s="318"/>
      <c r="DPE5" s="318"/>
      <c r="DPF5" s="318"/>
      <c r="DPG5" s="318"/>
      <c r="DPH5" s="318"/>
      <c r="DPI5" s="318"/>
      <c r="DPJ5" s="318"/>
      <c r="DPK5" s="318"/>
      <c r="DPL5" s="318"/>
      <c r="DPM5" s="318"/>
      <c r="DPN5" s="318"/>
      <c r="DPO5" s="318"/>
      <c r="DPP5" s="318"/>
      <c r="DPQ5" s="318"/>
      <c r="DPR5" s="318"/>
      <c r="DPS5" s="318"/>
      <c r="DPT5" s="318"/>
      <c r="DPU5" s="318"/>
      <c r="DPV5" s="318"/>
      <c r="DPW5" s="318"/>
      <c r="DPX5" s="318"/>
      <c r="DPY5" s="318"/>
      <c r="DPZ5" s="318"/>
      <c r="DQA5" s="318"/>
      <c r="DQB5" s="318"/>
      <c r="DQC5" s="318"/>
      <c r="DQD5" s="318"/>
      <c r="DQE5" s="318"/>
      <c r="DQF5" s="318"/>
      <c r="DQG5" s="318"/>
      <c r="DQH5" s="318"/>
      <c r="DQI5" s="318"/>
      <c r="DQJ5" s="318"/>
      <c r="DQK5" s="318"/>
      <c r="DQL5" s="318"/>
      <c r="DQM5" s="318"/>
      <c r="DQN5" s="318"/>
      <c r="DQO5" s="318"/>
      <c r="DQP5" s="318"/>
      <c r="DQQ5" s="318"/>
      <c r="DQR5" s="318"/>
      <c r="DQS5" s="318"/>
      <c r="DQT5" s="318"/>
      <c r="DQU5" s="318"/>
      <c r="DQV5" s="318"/>
      <c r="DQW5" s="318"/>
      <c r="DQX5" s="318"/>
      <c r="DQY5" s="318"/>
      <c r="DQZ5" s="318"/>
      <c r="DRA5" s="318"/>
      <c r="DRB5" s="318"/>
      <c r="DRC5" s="318"/>
      <c r="DRD5" s="318"/>
      <c r="DRE5" s="318"/>
      <c r="DRF5" s="318"/>
      <c r="DRG5" s="318"/>
      <c r="DRH5" s="318"/>
      <c r="DRI5" s="318"/>
      <c r="DRJ5" s="318"/>
      <c r="DRK5" s="318"/>
      <c r="DRL5" s="318"/>
      <c r="DRM5" s="318"/>
      <c r="DRN5" s="318"/>
      <c r="DRO5" s="318"/>
      <c r="DRP5" s="318"/>
      <c r="DRQ5" s="318"/>
      <c r="DRR5" s="318"/>
      <c r="DRS5" s="318"/>
      <c r="DRT5" s="318"/>
      <c r="DRU5" s="318"/>
      <c r="DRV5" s="318"/>
      <c r="DRW5" s="318"/>
      <c r="DRX5" s="318"/>
      <c r="DRY5" s="318"/>
      <c r="DRZ5" s="318"/>
      <c r="DSA5" s="318"/>
      <c r="DSB5" s="318"/>
      <c r="DSC5" s="318"/>
      <c r="DSD5" s="318"/>
      <c r="DSE5" s="318"/>
      <c r="DSF5" s="318"/>
      <c r="DSG5" s="318"/>
      <c r="DSH5" s="318"/>
      <c r="DSI5" s="318"/>
      <c r="DSJ5" s="318"/>
      <c r="DSK5" s="318"/>
      <c r="DSL5" s="318"/>
      <c r="DSM5" s="318"/>
      <c r="DSN5" s="318"/>
      <c r="DSO5" s="318"/>
      <c r="DSP5" s="318"/>
      <c r="DSQ5" s="318"/>
      <c r="DSR5" s="318"/>
      <c r="DSS5" s="318"/>
      <c r="DST5" s="318"/>
      <c r="DSU5" s="318"/>
      <c r="DSV5" s="318"/>
      <c r="DSW5" s="318"/>
      <c r="DSX5" s="318"/>
      <c r="DSY5" s="318"/>
      <c r="DSZ5" s="318"/>
      <c r="DTA5" s="318"/>
      <c r="DTB5" s="318"/>
      <c r="DTC5" s="318"/>
      <c r="DTD5" s="318"/>
      <c r="DTE5" s="318"/>
      <c r="DTF5" s="318"/>
      <c r="DTG5" s="318"/>
      <c r="DTH5" s="318"/>
      <c r="DTI5" s="318"/>
      <c r="DTJ5" s="318"/>
      <c r="DTK5" s="318"/>
      <c r="DTL5" s="318"/>
      <c r="DTM5" s="318"/>
      <c r="DTN5" s="318"/>
      <c r="DTO5" s="318"/>
      <c r="DTP5" s="318"/>
      <c r="DTQ5" s="318"/>
      <c r="DTR5" s="318"/>
      <c r="DTS5" s="318"/>
      <c r="DTT5" s="318"/>
      <c r="DTU5" s="318"/>
      <c r="DTV5" s="318"/>
      <c r="DTW5" s="318"/>
      <c r="DTX5" s="318"/>
      <c r="DTY5" s="318"/>
      <c r="DTZ5" s="318"/>
      <c r="DUA5" s="318"/>
      <c r="DUB5" s="318"/>
      <c r="DUC5" s="318"/>
      <c r="DUD5" s="318"/>
      <c r="DUE5" s="318"/>
      <c r="DUF5" s="318"/>
      <c r="DUG5" s="318"/>
      <c r="DUH5" s="318"/>
      <c r="DUI5" s="318"/>
      <c r="DUJ5" s="318"/>
      <c r="DUK5" s="318"/>
      <c r="DUL5" s="318"/>
      <c r="DUM5" s="318"/>
      <c r="DUN5" s="318"/>
      <c r="DUO5" s="318"/>
      <c r="DUP5" s="318"/>
      <c r="DUQ5" s="318"/>
      <c r="DUR5" s="318"/>
      <c r="DUS5" s="318"/>
      <c r="DUT5" s="318"/>
      <c r="DUU5" s="318"/>
      <c r="DUV5" s="318"/>
      <c r="DUW5" s="318"/>
      <c r="DUX5" s="318"/>
      <c r="DUY5" s="318"/>
      <c r="DUZ5" s="318"/>
      <c r="DVA5" s="318"/>
      <c r="DVB5" s="318"/>
      <c r="DVC5" s="318"/>
      <c r="DVD5" s="318"/>
      <c r="DVE5" s="318"/>
      <c r="DVF5" s="318"/>
      <c r="DVG5" s="318"/>
      <c r="DVH5" s="318"/>
      <c r="DVI5" s="318"/>
      <c r="DVJ5" s="318"/>
      <c r="DVK5" s="318"/>
      <c r="DVL5" s="318"/>
      <c r="DVM5" s="318"/>
      <c r="DVN5" s="318"/>
      <c r="DVO5" s="318"/>
      <c r="DVP5" s="318"/>
      <c r="DVQ5" s="318"/>
      <c r="DVR5" s="318"/>
      <c r="DVS5" s="318"/>
      <c r="DVT5" s="318"/>
      <c r="DVU5" s="318"/>
      <c r="DVV5" s="318"/>
      <c r="DVW5" s="318"/>
      <c r="DVX5" s="318"/>
      <c r="DVY5" s="318"/>
      <c r="DVZ5" s="318"/>
      <c r="DWA5" s="318"/>
      <c r="DWB5" s="318"/>
      <c r="DWC5" s="318"/>
      <c r="DWD5" s="318"/>
      <c r="DWE5" s="318"/>
      <c r="DWF5" s="318"/>
      <c r="DWG5" s="318"/>
      <c r="DWH5" s="318"/>
      <c r="DWI5" s="318"/>
      <c r="DWJ5" s="318"/>
      <c r="DWK5" s="318"/>
      <c r="DWL5" s="318"/>
      <c r="DWM5" s="318"/>
      <c r="DWN5" s="318"/>
      <c r="DWO5" s="318"/>
      <c r="DWP5" s="318"/>
      <c r="DWQ5" s="318"/>
      <c r="DWR5" s="318"/>
      <c r="DWS5" s="318"/>
      <c r="DWT5" s="318"/>
      <c r="DWU5" s="318"/>
      <c r="DWV5" s="318"/>
      <c r="DWW5" s="318"/>
      <c r="DWX5" s="318"/>
      <c r="DWY5" s="318"/>
      <c r="DWZ5" s="318"/>
      <c r="DXA5" s="318"/>
      <c r="DXB5" s="318"/>
      <c r="DXC5" s="318"/>
      <c r="DXD5" s="318"/>
      <c r="DXE5" s="318"/>
      <c r="DXF5" s="318"/>
      <c r="DXG5" s="318"/>
      <c r="DXH5" s="318"/>
      <c r="DXI5" s="318"/>
      <c r="DXJ5" s="318"/>
      <c r="DXK5" s="318"/>
      <c r="DXL5" s="318"/>
      <c r="DXM5" s="318"/>
      <c r="DXN5" s="318"/>
      <c r="DXO5" s="318"/>
      <c r="DXP5" s="318"/>
      <c r="DXQ5" s="318"/>
      <c r="DXR5" s="318"/>
      <c r="DXS5" s="318"/>
      <c r="DXT5" s="318"/>
      <c r="DXU5" s="318"/>
      <c r="DXV5" s="318"/>
      <c r="DXW5" s="318"/>
      <c r="DXX5" s="318"/>
      <c r="DXY5" s="318"/>
      <c r="DXZ5" s="318"/>
      <c r="DYA5" s="318"/>
      <c r="DYB5" s="318"/>
      <c r="DYC5" s="318"/>
      <c r="DYD5" s="318"/>
      <c r="DYE5" s="318"/>
      <c r="DYF5" s="318"/>
      <c r="DYG5" s="318"/>
      <c r="DYH5" s="318"/>
      <c r="DYI5" s="318"/>
      <c r="DYJ5" s="318"/>
      <c r="DYK5" s="318"/>
      <c r="DYL5" s="318"/>
      <c r="DYM5" s="318"/>
      <c r="DYN5" s="318"/>
      <c r="DYO5" s="318"/>
      <c r="DYP5" s="318"/>
      <c r="DYQ5" s="318"/>
      <c r="DYR5" s="318"/>
      <c r="DYS5" s="318"/>
      <c r="DYT5" s="318"/>
      <c r="DYU5" s="318"/>
      <c r="DYV5" s="318"/>
      <c r="DYW5" s="318"/>
      <c r="DYX5" s="318"/>
      <c r="DYY5" s="318"/>
      <c r="DYZ5" s="318"/>
      <c r="DZA5" s="318"/>
      <c r="DZB5" s="318"/>
      <c r="DZC5" s="318"/>
      <c r="DZD5" s="318"/>
      <c r="DZE5" s="318"/>
      <c r="DZF5" s="318"/>
      <c r="DZG5" s="318"/>
      <c r="DZH5" s="318"/>
      <c r="DZI5" s="318"/>
      <c r="DZJ5" s="318"/>
      <c r="DZK5" s="318"/>
      <c r="DZL5" s="318"/>
      <c r="DZM5" s="318"/>
      <c r="DZN5" s="318"/>
      <c r="DZO5" s="318"/>
      <c r="DZP5" s="318"/>
      <c r="DZQ5" s="318"/>
      <c r="DZR5" s="318"/>
      <c r="DZS5" s="318"/>
      <c r="DZT5" s="318"/>
      <c r="DZU5" s="318"/>
      <c r="DZV5" s="318"/>
      <c r="DZW5" s="318"/>
      <c r="DZX5" s="318"/>
      <c r="DZY5" s="318"/>
      <c r="DZZ5" s="318"/>
      <c r="EAA5" s="318"/>
      <c r="EAB5" s="318"/>
      <c r="EAC5" s="318"/>
      <c r="EAD5" s="318"/>
      <c r="EAE5" s="318"/>
      <c r="EAF5" s="318"/>
      <c r="EAG5" s="318"/>
      <c r="EAH5" s="318"/>
      <c r="EAI5" s="318"/>
      <c r="EAJ5" s="318"/>
      <c r="EAK5" s="318"/>
      <c r="EAL5" s="318"/>
      <c r="EAM5" s="318"/>
      <c r="EAN5" s="318"/>
      <c r="EAO5" s="318"/>
      <c r="EAP5" s="318"/>
      <c r="EAQ5" s="318"/>
      <c r="EAR5" s="318"/>
      <c r="EAS5" s="318"/>
      <c r="EAT5" s="318"/>
      <c r="EAU5" s="318"/>
      <c r="EAV5" s="318"/>
      <c r="EAW5" s="318"/>
      <c r="EAX5" s="318"/>
      <c r="EAY5" s="318"/>
      <c r="EAZ5" s="318"/>
      <c r="EBA5" s="318"/>
      <c r="EBB5" s="318"/>
      <c r="EBC5" s="318"/>
      <c r="EBD5" s="318"/>
      <c r="EBE5" s="318"/>
      <c r="EBF5" s="318"/>
      <c r="EBG5" s="318"/>
      <c r="EBH5" s="318"/>
      <c r="EBI5" s="318"/>
      <c r="EBJ5" s="318"/>
      <c r="EBK5" s="318"/>
      <c r="EBL5" s="318"/>
      <c r="EBM5" s="318"/>
      <c r="EBN5" s="318"/>
      <c r="EBO5" s="318"/>
      <c r="EBP5" s="318"/>
      <c r="EBQ5" s="318"/>
      <c r="EBR5" s="318"/>
      <c r="EBS5" s="318"/>
      <c r="EBT5" s="318"/>
      <c r="EBU5" s="318"/>
      <c r="EBV5" s="318"/>
      <c r="EBW5" s="318"/>
      <c r="EBX5" s="318"/>
      <c r="EBY5" s="318"/>
      <c r="EBZ5" s="318"/>
      <c r="ECA5" s="318"/>
      <c r="ECB5" s="318"/>
      <c r="ECC5" s="318"/>
      <c r="ECD5" s="318"/>
      <c r="ECE5" s="318"/>
      <c r="ECF5" s="318"/>
      <c r="ECG5" s="318"/>
      <c r="ECH5" s="318"/>
      <c r="ECI5" s="318"/>
      <c r="ECJ5" s="318"/>
      <c r="ECK5" s="318"/>
      <c r="ECL5" s="318"/>
      <c r="ECM5" s="318"/>
      <c r="ECN5" s="318"/>
      <c r="ECO5" s="318"/>
      <c r="ECP5" s="318"/>
      <c r="ECQ5" s="318"/>
      <c r="ECR5" s="318"/>
      <c r="ECS5" s="318"/>
      <c r="ECT5" s="318"/>
      <c r="ECU5" s="318"/>
      <c r="ECV5" s="318"/>
      <c r="ECW5" s="318"/>
      <c r="ECX5" s="318"/>
      <c r="ECY5" s="318"/>
      <c r="ECZ5" s="318"/>
      <c r="EDA5" s="318"/>
      <c r="EDB5" s="318"/>
      <c r="EDC5" s="318"/>
      <c r="EDD5" s="318"/>
      <c r="EDE5" s="318"/>
      <c r="EDF5" s="318"/>
      <c r="EDG5" s="318"/>
      <c r="EDH5" s="318"/>
      <c r="EDI5" s="318"/>
      <c r="EDJ5" s="318"/>
      <c r="EDK5" s="318"/>
      <c r="EDL5" s="318"/>
      <c r="EDM5" s="318"/>
      <c r="EDN5" s="318"/>
      <c r="EDO5" s="318"/>
      <c r="EDP5" s="318"/>
      <c r="EDQ5" s="318"/>
      <c r="EDR5" s="318"/>
      <c r="EDS5" s="318"/>
      <c r="EDT5" s="318"/>
      <c r="EDU5" s="318"/>
      <c r="EDV5" s="318"/>
      <c r="EDW5" s="318"/>
      <c r="EDX5" s="318"/>
      <c r="EDY5" s="318"/>
      <c r="EDZ5" s="318"/>
      <c r="EEA5" s="318"/>
      <c r="EEB5" s="318"/>
      <c r="EEC5" s="318"/>
      <c r="EED5" s="318"/>
      <c r="EEE5" s="318"/>
      <c r="EEF5" s="318"/>
      <c r="EEG5" s="318"/>
      <c r="EEH5" s="318"/>
      <c r="EEI5" s="318"/>
      <c r="EEJ5" s="318"/>
      <c r="EEK5" s="318"/>
      <c r="EEL5" s="318"/>
      <c r="EEM5" s="318"/>
      <c r="EEN5" s="318"/>
      <c r="EEO5" s="318"/>
      <c r="EEP5" s="318"/>
      <c r="EEQ5" s="318"/>
      <c r="EER5" s="318"/>
      <c r="EES5" s="318"/>
      <c r="EET5" s="318"/>
      <c r="EEU5" s="318"/>
      <c r="EEV5" s="318"/>
      <c r="EEW5" s="318"/>
      <c r="EEX5" s="318"/>
      <c r="EEY5" s="318"/>
      <c r="EEZ5" s="318"/>
      <c r="EFA5" s="318"/>
      <c r="EFB5" s="318"/>
      <c r="EFC5" s="318"/>
      <c r="EFD5" s="318"/>
      <c r="EFE5" s="318"/>
      <c r="EFF5" s="318"/>
      <c r="EFG5" s="318"/>
      <c r="EFH5" s="318"/>
      <c r="EFI5" s="318"/>
      <c r="EFJ5" s="318"/>
      <c r="EFK5" s="318"/>
      <c r="EFL5" s="318"/>
      <c r="EFM5" s="318"/>
      <c r="EFN5" s="318"/>
      <c r="EFO5" s="318"/>
      <c r="EFP5" s="318"/>
      <c r="EFQ5" s="318"/>
      <c r="EFR5" s="318"/>
      <c r="EFS5" s="318"/>
      <c r="EFT5" s="318"/>
      <c r="EFU5" s="318"/>
      <c r="EFV5" s="318"/>
      <c r="EFW5" s="318"/>
      <c r="EFX5" s="318"/>
      <c r="EFY5" s="318"/>
      <c r="EFZ5" s="318"/>
      <c r="EGA5" s="318"/>
      <c r="EGB5" s="318"/>
      <c r="EGC5" s="318"/>
      <c r="EGD5" s="318"/>
      <c r="EGE5" s="318"/>
      <c r="EGF5" s="318"/>
      <c r="EGG5" s="318"/>
      <c r="EGH5" s="318"/>
      <c r="EGI5" s="318"/>
      <c r="EGJ5" s="318"/>
      <c r="EGK5" s="318"/>
      <c r="EGL5" s="318"/>
      <c r="EGM5" s="318"/>
      <c r="EGN5" s="318"/>
      <c r="EGO5" s="318"/>
      <c r="EGP5" s="318"/>
      <c r="EGQ5" s="318"/>
      <c r="EGR5" s="318"/>
      <c r="EGS5" s="318"/>
      <c r="EGT5" s="318"/>
      <c r="EGU5" s="318"/>
      <c r="EGV5" s="318"/>
      <c r="EGW5" s="318"/>
      <c r="EGX5" s="318"/>
      <c r="EGY5" s="318"/>
      <c r="EGZ5" s="318"/>
      <c r="EHA5" s="318"/>
      <c r="EHB5" s="318"/>
      <c r="EHC5" s="318"/>
      <c r="EHD5" s="318"/>
      <c r="EHE5" s="318"/>
      <c r="EHF5" s="318"/>
      <c r="EHG5" s="318"/>
      <c r="EHH5" s="318"/>
      <c r="EHI5" s="318"/>
      <c r="EHJ5" s="318"/>
      <c r="EHK5" s="318"/>
      <c r="EHL5" s="318"/>
      <c r="EHM5" s="318"/>
      <c r="EHN5" s="318"/>
      <c r="EHO5" s="318"/>
      <c r="EHP5" s="318"/>
      <c r="EHQ5" s="318"/>
      <c r="EHR5" s="318"/>
      <c r="EHS5" s="318"/>
      <c r="EHT5" s="318"/>
      <c r="EHU5" s="318"/>
      <c r="EHV5" s="318"/>
      <c r="EHW5" s="318"/>
      <c r="EHX5" s="318"/>
      <c r="EHY5" s="318"/>
      <c r="EHZ5" s="318"/>
      <c r="EIA5" s="318"/>
      <c r="EIB5" s="318"/>
      <c r="EIC5" s="318"/>
      <c r="EID5" s="318"/>
      <c r="EIE5" s="318"/>
      <c r="EIF5" s="318"/>
      <c r="EIG5" s="318"/>
      <c r="EIH5" s="318"/>
      <c r="EII5" s="318"/>
      <c r="EIJ5" s="318"/>
      <c r="EIK5" s="318"/>
      <c r="EIL5" s="318"/>
      <c r="EIM5" s="318"/>
      <c r="EIN5" s="318"/>
      <c r="EIO5" s="318"/>
      <c r="EIP5" s="318"/>
      <c r="EIQ5" s="318"/>
      <c r="EIR5" s="318"/>
      <c r="EIS5" s="318"/>
      <c r="EIT5" s="318"/>
      <c r="EIU5" s="318"/>
      <c r="EIV5" s="318"/>
      <c r="EIW5" s="318"/>
      <c r="EIX5" s="318"/>
      <c r="EIY5" s="318"/>
      <c r="EIZ5" s="318"/>
      <c r="EJA5" s="318"/>
      <c r="EJB5" s="318"/>
      <c r="EJC5" s="318"/>
      <c r="EJD5" s="318"/>
      <c r="EJE5" s="318"/>
      <c r="EJF5" s="318"/>
      <c r="EJG5" s="318"/>
      <c r="EJH5" s="318"/>
      <c r="EJI5" s="318"/>
      <c r="EJJ5" s="318"/>
      <c r="EJK5" s="318"/>
      <c r="EJL5" s="318"/>
      <c r="EJM5" s="318"/>
      <c r="EJN5" s="318"/>
      <c r="EJO5" s="318"/>
      <c r="EJP5" s="318"/>
      <c r="EJQ5" s="318"/>
      <c r="EJR5" s="318"/>
      <c r="EJS5" s="318"/>
      <c r="EJT5" s="318"/>
      <c r="EJU5" s="318"/>
      <c r="EJV5" s="318"/>
      <c r="EJW5" s="318"/>
      <c r="EJX5" s="318"/>
      <c r="EJY5" s="318"/>
      <c r="EJZ5" s="318"/>
      <c r="EKA5" s="318"/>
      <c r="EKB5" s="318"/>
      <c r="EKC5" s="318"/>
      <c r="EKD5" s="318"/>
      <c r="EKE5" s="318"/>
      <c r="EKF5" s="318"/>
      <c r="EKG5" s="318"/>
      <c r="EKH5" s="318"/>
      <c r="EKI5" s="318"/>
      <c r="EKJ5" s="318"/>
      <c r="EKK5" s="318"/>
      <c r="EKL5" s="318"/>
      <c r="EKM5" s="318"/>
      <c r="EKN5" s="318"/>
      <c r="EKO5" s="318"/>
      <c r="EKP5" s="318"/>
      <c r="EKQ5" s="318"/>
      <c r="EKR5" s="318"/>
      <c r="EKS5" s="318"/>
      <c r="EKT5" s="318"/>
      <c r="EKU5" s="318"/>
      <c r="EKV5" s="318"/>
      <c r="EKW5" s="318"/>
      <c r="EKX5" s="318"/>
      <c r="EKY5" s="318"/>
      <c r="EKZ5" s="318"/>
      <c r="ELA5" s="318"/>
      <c r="ELB5" s="318"/>
      <c r="ELC5" s="318"/>
      <c r="ELD5" s="318"/>
      <c r="ELE5" s="318"/>
      <c r="ELF5" s="318"/>
      <c r="ELG5" s="318"/>
      <c r="ELH5" s="318"/>
      <c r="ELI5" s="318"/>
      <c r="ELJ5" s="318"/>
      <c r="ELK5" s="318"/>
      <c r="ELL5" s="318"/>
      <c r="ELM5" s="318"/>
      <c r="ELN5" s="318"/>
      <c r="ELO5" s="318"/>
      <c r="ELP5" s="318"/>
      <c r="ELQ5" s="318"/>
      <c r="ELR5" s="318"/>
      <c r="ELS5" s="318"/>
      <c r="ELT5" s="318"/>
      <c r="ELU5" s="318"/>
      <c r="ELV5" s="318"/>
      <c r="ELW5" s="318"/>
      <c r="ELX5" s="318"/>
      <c r="ELY5" s="318"/>
      <c r="ELZ5" s="318"/>
      <c r="EMA5" s="318"/>
      <c r="EMB5" s="318"/>
      <c r="EMC5" s="318"/>
      <c r="EMD5" s="318"/>
      <c r="EME5" s="318"/>
      <c r="EMF5" s="318"/>
      <c r="EMG5" s="318"/>
      <c r="EMH5" s="318"/>
      <c r="EMI5" s="318"/>
      <c r="EMJ5" s="318"/>
      <c r="EMK5" s="318"/>
      <c r="EML5" s="318"/>
      <c r="EMM5" s="318"/>
      <c r="EMN5" s="318"/>
      <c r="EMO5" s="318"/>
      <c r="EMP5" s="318"/>
      <c r="EMQ5" s="318"/>
      <c r="EMR5" s="318"/>
      <c r="EMS5" s="318"/>
      <c r="EMT5" s="318"/>
      <c r="EMU5" s="318"/>
      <c r="EMV5" s="318"/>
      <c r="EMW5" s="318"/>
      <c r="EMX5" s="318"/>
      <c r="EMY5" s="318"/>
      <c r="EMZ5" s="318"/>
      <c r="ENA5" s="318"/>
      <c r="ENB5" s="318"/>
      <c r="ENC5" s="318"/>
      <c r="END5" s="318"/>
      <c r="ENE5" s="318"/>
      <c r="ENF5" s="318"/>
      <c r="ENG5" s="318"/>
      <c r="ENH5" s="318"/>
      <c r="ENI5" s="318"/>
      <c r="ENJ5" s="318"/>
      <c r="ENK5" s="318"/>
      <c r="ENL5" s="318"/>
      <c r="ENM5" s="318"/>
      <c r="ENN5" s="318"/>
      <c r="ENO5" s="318"/>
      <c r="ENP5" s="318"/>
      <c r="ENQ5" s="318"/>
      <c r="ENR5" s="318"/>
      <c r="ENS5" s="318"/>
      <c r="ENT5" s="318"/>
      <c r="ENU5" s="318"/>
      <c r="ENV5" s="318"/>
      <c r="ENW5" s="318"/>
      <c r="ENX5" s="318"/>
      <c r="ENY5" s="318"/>
      <c r="ENZ5" s="318"/>
      <c r="EOA5" s="318"/>
      <c r="EOB5" s="318"/>
      <c r="EOC5" s="318"/>
      <c r="EOD5" s="318"/>
      <c r="EOE5" s="318"/>
      <c r="EOF5" s="318"/>
      <c r="EOG5" s="318"/>
      <c r="EOH5" s="318"/>
      <c r="EOI5" s="318"/>
      <c r="EOJ5" s="318"/>
      <c r="EOK5" s="318"/>
      <c r="EOL5" s="318"/>
      <c r="EOM5" s="318"/>
      <c r="EON5" s="318"/>
      <c r="EOO5" s="318"/>
      <c r="EOP5" s="318"/>
      <c r="EOQ5" s="318"/>
      <c r="EOR5" s="318"/>
      <c r="EOS5" s="318"/>
      <c r="EOT5" s="318"/>
      <c r="EOU5" s="318"/>
      <c r="EOV5" s="318"/>
      <c r="EOW5" s="318"/>
      <c r="EOX5" s="318"/>
      <c r="EOY5" s="318"/>
      <c r="EOZ5" s="318"/>
      <c r="EPA5" s="318"/>
      <c r="EPB5" s="318"/>
      <c r="EPC5" s="318"/>
      <c r="EPD5" s="318"/>
      <c r="EPE5" s="318"/>
      <c r="EPF5" s="318"/>
      <c r="EPG5" s="318"/>
      <c r="EPH5" s="318"/>
      <c r="EPI5" s="318"/>
      <c r="EPJ5" s="318"/>
      <c r="EPK5" s="318"/>
      <c r="EPL5" s="318"/>
      <c r="EPM5" s="318"/>
      <c r="EPN5" s="318"/>
      <c r="EPO5" s="318"/>
      <c r="EPP5" s="318"/>
      <c r="EPQ5" s="318"/>
      <c r="EPR5" s="318"/>
      <c r="EPS5" s="318"/>
      <c r="EPT5" s="318"/>
      <c r="EPU5" s="318"/>
      <c r="EPV5" s="318"/>
      <c r="EPW5" s="318"/>
      <c r="EPX5" s="318"/>
      <c r="EPY5" s="318"/>
      <c r="EPZ5" s="318"/>
      <c r="EQA5" s="318"/>
      <c r="EQB5" s="318"/>
      <c r="EQC5" s="318"/>
      <c r="EQD5" s="318"/>
      <c r="EQE5" s="318"/>
      <c r="EQF5" s="318"/>
      <c r="EQG5" s="318"/>
      <c r="EQH5" s="318"/>
      <c r="EQI5" s="318"/>
      <c r="EQJ5" s="318"/>
      <c r="EQK5" s="318"/>
      <c r="EQL5" s="318"/>
      <c r="EQM5" s="318"/>
      <c r="EQN5" s="318"/>
      <c r="EQO5" s="318"/>
      <c r="EQP5" s="318"/>
      <c r="EQQ5" s="318"/>
      <c r="EQR5" s="318"/>
      <c r="EQS5" s="318"/>
      <c r="EQT5" s="318"/>
      <c r="EQU5" s="318"/>
      <c r="EQV5" s="318"/>
      <c r="EQW5" s="318"/>
      <c r="EQX5" s="318"/>
      <c r="EQY5" s="318"/>
      <c r="EQZ5" s="318"/>
      <c r="ERA5" s="318"/>
      <c r="ERB5" s="318"/>
      <c r="ERC5" s="318"/>
      <c r="ERD5" s="318"/>
      <c r="ERE5" s="318"/>
      <c r="ERF5" s="318"/>
      <c r="ERG5" s="318"/>
      <c r="ERH5" s="318"/>
      <c r="ERI5" s="318"/>
      <c r="ERJ5" s="318"/>
      <c r="ERK5" s="318"/>
      <c r="ERL5" s="318"/>
      <c r="ERM5" s="318"/>
      <c r="ERN5" s="318"/>
      <c r="ERO5" s="318"/>
      <c r="ERP5" s="318"/>
      <c r="ERQ5" s="318"/>
      <c r="ERR5" s="318"/>
      <c r="ERS5" s="318"/>
      <c r="ERT5" s="318"/>
      <c r="ERU5" s="318"/>
      <c r="ERV5" s="318"/>
      <c r="ERW5" s="318"/>
      <c r="ERX5" s="318"/>
      <c r="ERY5" s="318"/>
      <c r="ERZ5" s="318"/>
      <c r="ESA5" s="318"/>
      <c r="ESB5" s="318"/>
      <c r="ESC5" s="318"/>
      <c r="ESD5" s="318"/>
      <c r="ESE5" s="318"/>
      <c r="ESF5" s="318"/>
      <c r="ESG5" s="318"/>
      <c r="ESH5" s="318"/>
      <c r="ESI5" s="318"/>
      <c r="ESJ5" s="318"/>
      <c r="ESK5" s="318"/>
      <c r="ESL5" s="318"/>
      <c r="ESM5" s="318"/>
      <c r="ESN5" s="318"/>
      <c r="ESO5" s="318"/>
      <c r="ESP5" s="318"/>
      <c r="ESQ5" s="318"/>
      <c r="ESR5" s="318"/>
      <c r="ESS5" s="318"/>
      <c r="EST5" s="318"/>
      <c r="ESU5" s="318"/>
      <c r="ESV5" s="318"/>
      <c r="ESW5" s="318"/>
      <c r="ESX5" s="318"/>
      <c r="ESY5" s="318"/>
      <c r="ESZ5" s="318"/>
      <c r="ETA5" s="318"/>
      <c r="ETB5" s="318"/>
      <c r="ETC5" s="318"/>
      <c r="ETD5" s="318"/>
      <c r="ETE5" s="318"/>
      <c r="ETF5" s="318"/>
      <c r="ETG5" s="318"/>
      <c r="ETH5" s="318"/>
      <c r="ETI5" s="318"/>
      <c r="ETJ5" s="318"/>
      <c r="ETK5" s="318"/>
      <c r="ETL5" s="318"/>
      <c r="ETM5" s="318"/>
      <c r="ETN5" s="318"/>
      <c r="ETO5" s="318"/>
      <c r="ETP5" s="318"/>
      <c r="ETQ5" s="318"/>
      <c r="ETR5" s="318"/>
      <c r="ETS5" s="318"/>
      <c r="ETT5" s="318"/>
      <c r="ETU5" s="318"/>
      <c r="ETV5" s="318"/>
      <c r="ETW5" s="318"/>
      <c r="ETX5" s="318"/>
      <c r="ETY5" s="318"/>
      <c r="ETZ5" s="318"/>
      <c r="EUA5" s="318"/>
      <c r="EUB5" s="318"/>
      <c r="EUC5" s="318"/>
      <c r="EUD5" s="318"/>
      <c r="EUE5" s="318"/>
      <c r="EUF5" s="318"/>
      <c r="EUG5" s="318"/>
      <c r="EUH5" s="318"/>
      <c r="EUI5" s="318"/>
      <c r="EUJ5" s="318"/>
      <c r="EUK5" s="318"/>
      <c r="EUL5" s="318"/>
      <c r="EUM5" s="318"/>
      <c r="EUN5" s="318"/>
      <c r="EUO5" s="318"/>
      <c r="EUP5" s="318"/>
      <c r="EUQ5" s="318"/>
      <c r="EUR5" s="318"/>
      <c r="EUS5" s="318"/>
      <c r="EUT5" s="318"/>
      <c r="EUU5" s="318"/>
      <c r="EUV5" s="318"/>
      <c r="EUW5" s="318"/>
      <c r="EUX5" s="318"/>
      <c r="EUY5" s="318"/>
      <c r="EUZ5" s="318"/>
      <c r="EVA5" s="318"/>
      <c r="EVB5" s="318"/>
      <c r="EVC5" s="318"/>
      <c r="EVD5" s="318"/>
      <c r="EVE5" s="318"/>
      <c r="EVF5" s="318"/>
      <c r="EVG5" s="318"/>
      <c r="EVH5" s="318"/>
      <c r="EVI5" s="318"/>
      <c r="EVJ5" s="318"/>
      <c r="EVK5" s="318"/>
      <c r="EVL5" s="318"/>
      <c r="EVM5" s="318"/>
      <c r="EVN5" s="318"/>
      <c r="EVO5" s="318"/>
      <c r="EVP5" s="318"/>
      <c r="EVQ5" s="318"/>
      <c r="EVR5" s="318"/>
      <c r="EVS5" s="318"/>
      <c r="EVT5" s="318"/>
      <c r="EVU5" s="318"/>
      <c r="EVV5" s="318"/>
      <c r="EVW5" s="318"/>
      <c r="EVX5" s="318"/>
      <c r="EVY5" s="318"/>
      <c r="EVZ5" s="318"/>
      <c r="EWA5" s="318"/>
      <c r="EWB5" s="318"/>
      <c r="EWC5" s="318"/>
      <c r="EWD5" s="318"/>
      <c r="EWE5" s="318"/>
      <c r="EWF5" s="318"/>
      <c r="EWG5" s="318"/>
      <c r="EWH5" s="318"/>
      <c r="EWI5" s="318"/>
      <c r="EWJ5" s="318"/>
      <c r="EWK5" s="318"/>
      <c r="EWL5" s="318"/>
      <c r="EWM5" s="318"/>
      <c r="EWN5" s="318"/>
      <c r="EWO5" s="318"/>
      <c r="EWP5" s="318"/>
      <c r="EWQ5" s="318"/>
      <c r="EWR5" s="318"/>
      <c r="EWS5" s="318"/>
      <c r="EWT5" s="318"/>
      <c r="EWU5" s="318"/>
      <c r="EWV5" s="318"/>
      <c r="EWW5" s="318"/>
      <c r="EWX5" s="318"/>
      <c r="EWY5" s="318"/>
      <c r="EWZ5" s="318"/>
      <c r="EXA5" s="318"/>
      <c r="EXB5" s="318"/>
      <c r="EXC5" s="318"/>
      <c r="EXD5" s="318"/>
      <c r="EXE5" s="318"/>
      <c r="EXF5" s="318"/>
      <c r="EXG5" s="318"/>
      <c r="EXH5" s="318"/>
      <c r="EXI5" s="318"/>
      <c r="EXJ5" s="318"/>
      <c r="EXK5" s="318"/>
      <c r="EXL5" s="318"/>
      <c r="EXM5" s="318"/>
      <c r="EXN5" s="318"/>
      <c r="EXO5" s="318"/>
      <c r="EXP5" s="318"/>
      <c r="EXQ5" s="318"/>
      <c r="EXR5" s="318"/>
      <c r="EXS5" s="318"/>
      <c r="EXT5" s="318"/>
      <c r="EXU5" s="318"/>
      <c r="EXV5" s="318"/>
      <c r="EXW5" s="318"/>
      <c r="EXX5" s="318"/>
      <c r="EXY5" s="318"/>
      <c r="EXZ5" s="318"/>
      <c r="EYA5" s="318"/>
      <c r="EYB5" s="318"/>
      <c r="EYC5" s="318"/>
      <c r="EYD5" s="318"/>
      <c r="EYE5" s="318"/>
      <c r="EYF5" s="318"/>
      <c r="EYG5" s="318"/>
      <c r="EYH5" s="318"/>
      <c r="EYI5" s="318"/>
      <c r="EYJ5" s="318"/>
      <c r="EYK5" s="318"/>
      <c r="EYL5" s="318"/>
      <c r="EYM5" s="318"/>
      <c r="EYN5" s="318"/>
      <c r="EYO5" s="318"/>
      <c r="EYP5" s="318"/>
      <c r="EYQ5" s="318"/>
      <c r="EYR5" s="318"/>
      <c r="EYS5" s="318"/>
      <c r="EYT5" s="318"/>
      <c r="EYU5" s="318"/>
      <c r="EYV5" s="318"/>
      <c r="EYW5" s="318"/>
      <c r="EYX5" s="318"/>
      <c r="EYY5" s="318"/>
      <c r="EYZ5" s="318"/>
      <c r="EZA5" s="318"/>
      <c r="EZB5" s="318"/>
      <c r="EZC5" s="318"/>
      <c r="EZD5" s="318"/>
      <c r="EZE5" s="318"/>
      <c r="EZF5" s="318"/>
      <c r="EZG5" s="318"/>
      <c r="EZH5" s="318"/>
      <c r="EZI5" s="318"/>
      <c r="EZJ5" s="318"/>
      <c r="EZK5" s="318"/>
      <c r="EZL5" s="318"/>
      <c r="EZM5" s="318"/>
      <c r="EZN5" s="318"/>
      <c r="EZO5" s="318"/>
      <c r="EZP5" s="318"/>
      <c r="EZQ5" s="318"/>
      <c r="EZR5" s="318"/>
      <c r="EZS5" s="318"/>
      <c r="EZT5" s="318"/>
      <c r="EZU5" s="318"/>
      <c r="EZV5" s="318"/>
      <c r="EZW5" s="318"/>
      <c r="EZX5" s="318"/>
      <c r="EZY5" s="318"/>
      <c r="EZZ5" s="318"/>
      <c r="FAA5" s="318"/>
      <c r="FAB5" s="318"/>
      <c r="FAC5" s="318"/>
      <c r="FAD5" s="318"/>
      <c r="FAE5" s="318"/>
      <c r="FAF5" s="318"/>
      <c r="FAG5" s="318"/>
      <c r="FAH5" s="318"/>
      <c r="FAI5" s="318"/>
      <c r="FAJ5" s="318"/>
      <c r="FAK5" s="318"/>
      <c r="FAL5" s="318"/>
      <c r="FAM5" s="318"/>
      <c r="FAN5" s="318"/>
      <c r="FAO5" s="318"/>
      <c r="FAP5" s="318"/>
      <c r="FAQ5" s="318"/>
      <c r="FAR5" s="318"/>
      <c r="FAS5" s="318"/>
      <c r="FAT5" s="318"/>
      <c r="FAU5" s="318"/>
      <c r="FAV5" s="318"/>
      <c r="FAW5" s="318"/>
      <c r="FAX5" s="318"/>
      <c r="FAY5" s="318"/>
      <c r="FAZ5" s="318"/>
      <c r="FBA5" s="318"/>
      <c r="FBB5" s="318"/>
      <c r="FBC5" s="318"/>
      <c r="FBD5" s="318"/>
      <c r="FBE5" s="318"/>
      <c r="FBF5" s="318"/>
      <c r="FBG5" s="318"/>
      <c r="FBH5" s="318"/>
      <c r="FBI5" s="318"/>
      <c r="FBJ5" s="318"/>
      <c r="FBK5" s="318"/>
      <c r="FBL5" s="318"/>
      <c r="FBM5" s="318"/>
      <c r="FBN5" s="318"/>
      <c r="FBO5" s="318"/>
      <c r="FBP5" s="318"/>
      <c r="FBQ5" s="318"/>
      <c r="FBR5" s="318"/>
      <c r="FBS5" s="318"/>
      <c r="FBT5" s="318"/>
      <c r="FBU5" s="318"/>
      <c r="FBV5" s="318"/>
      <c r="FBW5" s="318"/>
      <c r="FBX5" s="318"/>
      <c r="FBY5" s="318"/>
      <c r="FBZ5" s="318"/>
      <c r="FCA5" s="318"/>
      <c r="FCB5" s="318"/>
      <c r="FCC5" s="318"/>
      <c r="FCD5" s="318"/>
      <c r="FCE5" s="318"/>
      <c r="FCF5" s="318"/>
      <c r="FCG5" s="318"/>
      <c r="FCH5" s="318"/>
      <c r="FCI5" s="318"/>
      <c r="FCJ5" s="318"/>
      <c r="FCK5" s="318"/>
      <c r="FCL5" s="318"/>
      <c r="FCM5" s="318"/>
      <c r="FCN5" s="318"/>
      <c r="FCO5" s="318"/>
      <c r="FCP5" s="318"/>
      <c r="FCQ5" s="318"/>
      <c r="FCR5" s="318"/>
      <c r="FCS5" s="318"/>
      <c r="FCT5" s="318"/>
      <c r="FCU5" s="318"/>
      <c r="FCV5" s="318"/>
      <c r="FCW5" s="318"/>
      <c r="FCX5" s="318"/>
      <c r="FCY5" s="318"/>
      <c r="FCZ5" s="318"/>
      <c r="FDA5" s="318"/>
      <c r="FDB5" s="318"/>
      <c r="FDC5" s="318"/>
      <c r="FDD5" s="318"/>
      <c r="FDE5" s="318"/>
      <c r="FDF5" s="318"/>
      <c r="FDG5" s="318"/>
      <c r="FDH5" s="318"/>
      <c r="FDI5" s="318"/>
      <c r="FDJ5" s="318"/>
      <c r="FDK5" s="318"/>
      <c r="FDL5" s="318"/>
      <c r="FDM5" s="318"/>
      <c r="FDN5" s="318"/>
      <c r="FDO5" s="318"/>
      <c r="FDP5" s="318"/>
      <c r="FDQ5" s="318"/>
      <c r="FDR5" s="318"/>
      <c r="FDS5" s="318"/>
      <c r="FDT5" s="318"/>
      <c r="FDU5" s="318"/>
      <c r="FDV5" s="318"/>
      <c r="FDW5" s="318"/>
      <c r="FDX5" s="318"/>
      <c r="FDY5" s="318"/>
      <c r="FDZ5" s="318"/>
      <c r="FEA5" s="318"/>
      <c r="FEB5" s="318"/>
      <c r="FEC5" s="318"/>
      <c r="FED5" s="318"/>
      <c r="FEE5" s="318"/>
      <c r="FEF5" s="318"/>
      <c r="FEG5" s="318"/>
      <c r="FEH5" s="318"/>
      <c r="FEI5" s="318"/>
      <c r="FEJ5" s="318"/>
      <c r="FEK5" s="318"/>
      <c r="FEL5" s="318"/>
      <c r="FEM5" s="318"/>
      <c r="FEN5" s="318"/>
      <c r="FEO5" s="318"/>
      <c r="FEP5" s="318"/>
      <c r="FEQ5" s="318"/>
      <c r="FER5" s="318"/>
      <c r="FES5" s="318"/>
      <c r="FET5" s="318"/>
      <c r="FEU5" s="318"/>
      <c r="FEV5" s="318"/>
      <c r="FEW5" s="318"/>
      <c r="FEX5" s="318"/>
      <c r="FEY5" s="318"/>
      <c r="FEZ5" s="318"/>
      <c r="FFA5" s="318"/>
      <c r="FFB5" s="318"/>
      <c r="FFC5" s="318"/>
      <c r="FFD5" s="318"/>
      <c r="FFE5" s="318"/>
      <c r="FFF5" s="318"/>
      <c r="FFG5" s="318"/>
      <c r="FFH5" s="318"/>
      <c r="FFI5" s="318"/>
      <c r="FFJ5" s="318"/>
      <c r="FFK5" s="318"/>
      <c r="FFL5" s="318"/>
      <c r="FFM5" s="318"/>
      <c r="FFN5" s="318"/>
      <c r="FFO5" s="318"/>
      <c r="FFP5" s="318"/>
      <c r="FFQ5" s="318"/>
      <c r="FFR5" s="318"/>
      <c r="FFS5" s="318"/>
      <c r="FFT5" s="318"/>
      <c r="FFU5" s="318"/>
      <c r="FFV5" s="318"/>
      <c r="FFW5" s="318"/>
      <c r="FFX5" s="318"/>
      <c r="FFY5" s="318"/>
      <c r="FFZ5" s="318"/>
      <c r="FGA5" s="318"/>
      <c r="FGB5" s="318"/>
      <c r="FGC5" s="318"/>
      <c r="FGD5" s="318"/>
      <c r="FGE5" s="318"/>
      <c r="FGF5" s="318"/>
      <c r="FGG5" s="318"/>
      <c r="FGH5" s="318"/>
      <c r="FGI5" s="318"/>
      <c r="FGJ5" s="318"/>
      <c r="FGK5" s="318"/>
      <c r="FGL5" s="318"/>
      <c r="FGM5" s="318"/>
      <c r="FGN5" s="318"/>
      <c r="FGO5" s="318"/>
      <c r="FGP5" s="318"/>
      <c r="FGQ5" s="318"/>
      <c r="FGR5" s="318"/>
      <c r="FGS5" s="318"/>
      <c r="FGT5" s="318"/>
      <c r="FGU5" s="318"/>
      <c r="FGV5" s="318"/>
      <c r="FGW5" s="318"/>
      <c r="FGX5" s="318"/>
      <c r="FGY5" s="318"/>
      <c r="FGZ5" s="318"/>
      <c r="FHA5" s="318"/>
      <c r="FHB5" s="318"/>
      <c r="FHC5" s="318"/>
      <c r="FHD5" s="318"/>
      <c r="FHE5" s="318"/>
      <c r="FHF5" s="318"/>
      <c r="FHG5" s="318"/>
      <c r="FHH5" s="318"/>
      <c r="FHI5" s="318"/>
      <c r="FHJ5" s="318"/>
      <c r="FHK5" s="318"/>
      <c r="FHL5" s="318"/>
      <c r="FHM5" s="318"/>
      <c r="FHN5" s="318"/>
      <c r="FHO5" s="318"/>
      <c r="FHP5" s="318"/>
      <c r="FHQ5" s="318"/>
      <c r="FHR5" s="318"/>
      <c r="FHS5" s="318"/>
      <c r="FHT5" s="318"/>
      <c r="FHU5" s="318"/>
      <c r="FHV5" s="318"/>
      <c r="FHW5" s="318"/>
      <c r="FHX5" s="318"/>
      <c r="FHY5" s="318"/>
      <c r="FHZ5" s="318"/>
      <c r="FIA5" s="318"/>
      <c r="FIB5" s="318"/>
      <c r="FIC5" s="318"/>
      <c r="FID5" s="318"/>
      <c r="FIE5" s="318"/>
      <c r="FIF5" s="318"/>
      <c r="FIG5" s="318"/>
      <c r="FIH5" s="318"/>
      <c r="FII5" s="318"/>
      <c r="FIJ5" s="318"/>
      <c r="FIK5" s="318"/>
      <c r="FIL5" s="318"/>
      <c r="FIM5" s="318"/>
      <c r="FIN5" s="318"/>
      <c r="FIO5" s="318"/>
      <c r="FIP5" s="318"/>
      <c r="FIQ5" s="318"/>
      <c r="FIR5" s="318"/>
      <c r="FIS5" s="318"/>
      <c r="FIT5" s="318"/>
      <c r="FIU5" s="318"/>
      <c r="FIV5" s="318"/>
      <c r="FIW5" s="318"/>
      <c r="FIX5" s="318"/>
      <c r="FIY5" s="318"/>
      <c r="FIZ5" s="318"/>
      <c r="FJA5" s="318"/>
      <c r="FJB5" s="318"/>
      <c r="FJC5" s="318"/>
      <c r="FJD5" s="318"/>
      <c r="FJE5" s="318"/>
      <c r="FJF5" s="318"/>
      <c r="FJG5" s="318"/>
      <c r="FJH5" s="318"/>
      <c r="FJI5" s="318"/>
      <c r="FJJ5" s="318"/>
      <c r="FJK5" s="318"/>
      <c r="FJL5" s="318"/>
      <c r="FJM5" s="318"/>
      <c r="FJN5" s="318"/>
      <c r="FJO5" s="318"/>
      <c r="FJP5" s="318"/>
      <c r="FJQ5" s="318"/>
      <c r="FJR5" s="318"/>
      <c r="FJS5" s="318"/>
      <c r="FJT5" s="318"/>
      <c r="FJU5" s="318"/>
      <c r="FJV5" s="318"/>
      <c r="FJW5" s="318"/>
      <c r="FJX5" s="318"/>
      <c r="FJY5" s="318"/>
      <c r="FJZ5" s="318"/>
      <c r="FKA5" s="318"/>
      <c r="FKB5" s="318"/>
      <c r="FKC5" s="318"/>
      <c r="FKD5" s="318"/>
      <c r="FKE5" s="318"/>
      <c r="FKF5" s="318"/>
      <c r="FKG5" s="318"/>
      <c r="FKH5" s="318"/>
      <c r="FKI5" s="318"/>
      <c r="FKJ5" s="318"/>
      <c r="FKK5" s="318"/>
      <c r="FKL5" s="318"/>
      <c r="FKM5" s="318"/>
      <c r="FKN5" s="318"/>
      <c r="FKO5" s="318"/>
      <c r="FKP5" s="318"/>
      <c r="FKQ5" s="318"/>
      <c r="FKR5" s="318"/>
      <c r="FKS5" s="318"/>
      <c r="FKT5" s="318"/>
      <c r="FKU5" s="318"/>
      <c r="FKV5" s="318"/>
      <c r="FKW5" s="318"/>
      <c r="FKX5" s="318"/>
      <c r="FKY5" s="318"/>
      <c r="FKZ5" s="318"/>
      <c r="FLA5" s="318"/>
      <c r="FLB5" s="318"/>
      <c r="FLC5" s="318"/>
      <c r="FLD5" s="318"/>
      <c r="FLE5" s="318"/>
      <c r="FLF5" s="318"/>
      <c r="FLG5" s="318"/>
      <c r="FLH5" s="318"/>
      <c r="FLI5" s="318"/>
      <c r="FLJ5" s="318"/>
      <c r="FLK5" s="318"/>
      <c r="FLL5" s="318"/>
      <c r="FLM5" s="318"/>
      <c r="FLN5" s="318"/>
      <c r="FLO5" s="318"/>
      <c r="FLP5" s="318"/>
      <c r="FLQ5" s="318"/>
      <c r="FLR5" s="318"/>
      <c r="FLS5" s="318"/>
      <c r="FLT5" s="318"/>
      <c r="FLU5" s="318"/>
      <c r="FLV5" s="318"/>
      <c r="FLW5" s="318"/>
      <c r="FLX5" s="318"/>
      <c r="FLY5" s="318"/>
      <c r="FLZ5" s="318"/>
      <c r="FMA5" s="318"/>
      <c r="FMB5" s="318"/>
      <c r="FMC5" s="318"/>
      <c r="FMD5" s="318"/>
      <c r="FME5" s="318"/>
      <c r="FMF5" s="318"/>
      <c r="FMG5" s="318"/>
      <c r="FMH5" s="318"/>
      <c r="FMI5" s="318"/>
      <c r="FMJ5" s="318"/>
      <c r="FMK5" s="318"/>
      <c r="FML5" s="318"/>
      <c r="FMM5" s="318"/>
      <c r="FMN5" s="318"/>
      <c r="FMO5" s="318"/>
      <c r="FMP5" s="318"/>
      <c r="FMQ5" s="318"/>
      <c r="FMR5" s="318"/>
      <c r="FMS5" s="318"/>
      <c r="FMT5" s="318"/>
      <c r="FMU5" s="318"/>
      <c r="FMV5" s="318"/>
      <c r="FMW5" s="318"/>
      <c r="FMX5" s="318"/>
      <c r="FMY5" s="318"/>
      <c r="FMZ5" s="318"/>
      <c r="FNA5" s="318"/>
      <c r="FNB5" s="318"/>
      <c r="FNC5" s="318"/>
      <c r="FND5" s="318"/>
      <c r="FNE5" s="318"/>
      <c r="FNF5" s="318"/>
      <c r="FNG5" s="318"/>
      <c r="FNH5" s="318"/>
      <c r="FNI5" s="318"/>
      <c r="FNJ5" s="318"/>
      <c r="FNK5" s="318"/>
      <c r="FNL5" s="318"/>
      <c r="FNM5" s="318"/>
      <c r="FNN5" s="318"/>
      <c r="FNO5" s="318"/>
      <c r="FNP5" s="318"/>
      <c r="FNQ5" s="318"/>
      <c r="FNR5" s="318"/>
      <c r="FNS5" s="318"/>
      <c r="FNT5" s="318"/>
      <c r="FNU5" s="318"/>
      <c r="FNV5" s="318"/>
      <c r="FNW5" s="318"/>
      <c r="FNX5" s="318"/>
      <c r="FNY5" s="318"/>
      <c r="FNZ5" s="318"/>
      <c r="FOA5" s="318"/>
      <c r="FOB5" s="318"/>
      <c r="FOC5" s="318"/>
      <c r="FOD5" s="318"/>
      <c r="FOE5" s="318"/>
      <c r="FOF5" s="318"/>
      <c r="FOG5" s="318"/>
      <c r="FOH5" s="318"/>
      <c r="FOI5" s="318"/>
      <c r="FOJ5" s="318"/>
      <c r="FOK5" s="318"/>
      <c r="FOL5" s="318"/>
      <c r="FOM5" s="318"/>
      <c r="FON5" s="318"/>
      <c r="FOO5" s="318"/>
      <c r="FOP5" s="318"/>
      <c r="FOQ5" s="318"/>
      <c r="FOR5" s="318"/>
      <c r="FOS5" s="318"/>
      <c r="FOT5" s="318"/>
      <c r="FOU5" s="318"/>
      <c r="FOV5" s="318"/>
      <c r="FOW5" s="318"/>
      <c r="FOX5" s="318"/>
      <c r="FOY5" s="318"/>
      <c r="FOZ5" s="318"/>
      <c r="FPA5" s="318"/>
      <c r="FPB5" s="318"/>
      <c r="FPC5" s="318"/>
      <c r="FPD5" s="318"/>
      <c r="FPE5" s="318"/>
      <c r="FPF5" s="318"/>
      <c r="FPG5" s="318"/>
      <c r="FPH5" s="318"/>
      <c r="FPI5" s="318"/>
      <c r="FPJ5" s="318"/>
      <c r="FPK5" s="318"/>
      <c r="FPL5" s="318"/>
      <c r="FPM5" s="318"/>
      <c r="FPN5" s="318"/>
      <c r="FPO5" s="318"/>
      <c r="FPP5" s="318"/>
      <c r="FPQ5" s="318"/>
      <c r="FPR5" s="318"/>
      <c r="FPS5" s="318"/>
      <c r="FPT5" s="318"/>
      <c r="FPU5" s="318"/>
      <c r="FPV5" s="318"/>
      <c r="FPW5" s="318"/>
      <c r="FPX5" s="318"/>
      <c r="FPY5" s="318"/>
      <c r="FPZ5" s="318"/>
      <c r="FQA5" s="318"/>
      <c r="FQB5" s="318"/>
      <c r="FQC5" s="318"/>
      <c r="FQD5" s="318"/>
      <c r="FQE5" s="318"/>
      <c r="FQF5" s="318"/>
      <c r="FQG5" s="318"/>
      <c r="FQH5" s="318"/>
      <c r="FQI5" s="318"/>
      <c r="FQJ5" s="318"/>
      <c r="FQK5" s="318"/>
      <c r="FQL5" s="318"/>
      <c r="FQM5" s="318"/>
      <c r="FQN5" s="318"/>
      <c r="FQO5" s="318"/>
      <c r="FQP5" s="318"/>
      <c r="FQQ5" s="318"/>
      <c r="FQR5" s="318"/>
      <c r="FQS5" s="318"/>
      <c r="FQT5" s="318"/>
      <c r="FQU5" s="318"/>
      <c r="FQV5" s="318"/>
      <c r="FQW5" s="318"/>
      <c r="FQX5" s="318"/>
      <c r="FQY5" s="318"/>
      <c r="FQZ5" s="318"/>
      <c r="FRA5" s="318"/>
      <c r="FRB5" s="318"/>
      <c r="FRC5" s="318"/>
      <c r="FRD5" s="318"/>
      <c r="FRE5" s="318"/>
      <c r="FRF5" s="318"/>
      <c r="FRG5" s="318"/>
      <c r="FRH5" s="318"/>
      <c r="FRI5" s="318"/>
      <c r="FRJ5" s="318"/>
      <c r="FRK5" s="318"/>
      <c r="FRL5" s="318"/>
      <c r="FRM5" s="318"/>
      <c r="FRN5" s="318"/>
      <c r="FRO5" s="318"/>
      <c r="FRP5" s="318"/>
      <c r="FRQ5" s="318"/>
      <c r="FRR5" s="318"/>
      <c r="FRS5" s="318"/>
      <c r="FRT5" s="318"/>
      <c r="FRU5" s="318"/>
      <c r="FRV5" s="318"/>
      <c r="FRW5" s="318"/>
      <c r="FRX5" s="318"/>
      <c r="FRY5" s="318"/>
      <c r="FRZ5" s="318"/>
      <c r="FSA5" s="318"/>
      <c r="FSB5" s="318"/>
      <c r="FSC5" s="318"/>
      <c r="FSD5" s="318"/>
      <c r="FSE5" s="318"/>
      <c r="FSF5" s="318"/>
      <c r="FSG5" s="318"/>
      <c r="FSH5" s="318"/>
      <c r="FSI5" s="318"/>
      <c r="FSJ5" s="318"/>
      <c r="FSK5" s="318"/>
      <c r="FSL5" s="318"/>
      <c r="FSM5" s="318"/>
      <c r="FSN5" s="318"/>
      <c r="FSO5" s="318"/>
      <c r="FSP5" s="318"/>
      <c r="FSQ5" s="318"/>
      <c r="FSR5" s="318"/>
      <c r="FSS5" s="318"/>
      <c r="FST5" s="318"/>
      <c r="FSU5" s="318"/>
      <c r="FSV5" s="318"/>
      <c r="FSW5" s="318"/>
      <c r="FSX5" s="318"/>
      <c r="FSY5" s="318"/>
      <c r="FSZ5" s="318"/>
      <c r="FTA5" s="318"/>
      <c r="FTB5" s="318"/>
      <c r="FTC5" s="318"/>
      <c r="FTD5" s="318"/>
      <c r="FTE5" s="318"/>
      <c r="FTF5" s="318"/>
      <c r="FTG5" s="318"/>
      <c r="FTH5" s="318"/>
      <c r="FTI5" s="318"/>
      <c r="FTJ5" s="318"/>
      <c r="FTK5" s="318"/>
      <c r="FTL5" s="318"/>
      <c r="FTM5" s="318"/>
      <c r="FTN5" s="318"/>
      <c r="FTO5" s="318"/>
      <c r="FTP5" s="318"/>
      <c r="FTQ5" s="318"/>
      <c r="FTR5" s="318"/>
      <c r="FTS5" s="318"/>
      <c r="FTT5" s="318"/>
      <c r="FTU5" s="318"/>
      <c r="FTV5" s="318"/>
      <c r="FTW5" s="318"/>
      <c r="FTX5" s="318"/>
      <c r="FTY5" s="318"/>
      <c r="FTZ5" s="318"/>
      <c r="FUA5" s="318"/>
      <c r="FUB5" s="318"/>
      <c r="FUC5" s="318"/>
      <c r="FUD5" s="318"/>
      <c r="FUE5" s="318"/>
      <c r="FUF5" s="318"/>
      <c r="FUG5" s="318"/>
      <c r="FUH5" s="318"/>
      <c r="FUI5" s="318"/>
      <c r="FUJ5" s="318"/>
      <c r="FUK5" s="318"/>
      <c r="FUL5" s="318"/>
      <c r="FUM5" s="318"/>
      <c r="FUN5" s="318"/>
      <c r="FUO5" s="318"/>
      <c r="FUP5" s="318"/>
      <c r="FUQ5" s="318"/>
      <c r="FUR5" s="318"/>
      <c r="FUS5" s="318"/>
      <c r="FUT5" s="318"/>
      <c r="FUU5" s="318"/>
      <c r="FUV5" s="318"/>
      <c r="FUW5" s="318"/>
      <c r="FUX5" s="318"/>
      <c r="FUY5" s="318"/>
      <c r="FUZ5" s="318"/>
      <c r="FVA5" s="318"/>
      <c r="FVB5" s="318"/>
      <c r="FVC5" s="318"/>
      <c r="FVD5" s="318"/>
      <c r="FVE5" s="318"/>
      <c r="FVF5" s="318"/>
      <c r="FVG5" s="318"/>
      <c r="FVH5" s="318"/>
      <c r="FVI5" s="318"/>
      <c r="FVJ5" s="318"/>
      <c r="FVK5" s="318"/>
      <c r="FVL5" s="318"/>
      <c r="FVM5" s="318"/>
      <c r="FVN5" s="318"/>
      <c r="FVO5" s="318"/>
      <c r="FVP5" s="318"/>
      <c r="FVQ5" s="318"/>
      <c r="FVR5" s="318"/>
      <c r="FVS5" s="318"/>
      <c r="FVT5" s="318"/>
      <c r="FVU5" s="318"/>
      <c r="FVV5" s="318"/>
      <c r="FVW5" s="318"/>
      <c r="FVX5" s="318"/>
      <c r="FVY5" s="318"/>
      <c r="FVZ5" s="318"/>
      <c r="FWA5" s="318"/>
      <c r="FWB5" s="318"/>
      <c r="FWC5" s="318"/>
      <c r="FWD5" s="318"/>
      <c r="FWE5" s="318"/>
      <c r="FWF5" s="318"/>
      <c r="FWG5" s="318"/>
      <c r="FWH5" s="318"/>
      <c r="FWI5" s="318"/>
      <c r="FWJ5" s="318"/>
      <c r="FWK5" s="318"/>
      <c r="FWL5" s="318"/>
      <c r="FWM5" s="318"/>
      <c r="FWN5" s="318"/>
      <c r="FWO5" s="318"/>
      <c r="FWP5" s="318"/>
      <c r="FWQ5" s="318"/>
      <c r="FWR5" s="318"/>
      <c r="FWS5" s="318"/>
      <c r="FWT5" s="318"/>
      <c r="FWU5" s="318"/>
      <c r="FWV5" s="318"/>
      <c r="FWW5" s="318"/>
      <c r="FWX5" s="318"/>
      <c r="FWY5" s="318"/>
      <c r="FWZ5" s="318"/>
      <c r="FXA5" s="318"/>
      <c r="FXB5" s="318"/>
      <c r="FXC5" s="318"/>
      <c r="FXD5" s="318"/>
      <c r="FXE5" s="318"/>
      <c r="FXF5" s="318"/>
      <c r="FXG5" s="318"/>
      <c r="FXH5" s="318"/>
      <c r="FXI5" s="318"/>
      <c r="FXJ5" s="318"/>
      <c r="FXK5" s="318"/>
      <c r="FXL5" s="318"/>
      <c r="FXM5" s="318"/>
      <c r="FXN5" s="318"/>
      <c r="FXO5" s="318"/>
      <c r="FXP5" s="318"/>
      <c r="FXQ5" s="318"/>
      <c r="FXR5" s="318"/>
      <c r="FXS5" s="318"/>
      <c r="FXT5" s="318"/>
      <c r="FXU5" s="318"/>
      <c r="FXV5" s="318"/>
      <c r="FXW5" s="318"/>
      <c r="FXX5" s="318"/>
      <c r="FXY5" s="318"/>
      <c r="FXZ5" s="318"/>
      <c r="FYA5" s="318"/>
      <c r="FYB5" s="318"/>
      <c r="FYC5" s="318"/>
      <c r="FYD5" s="318"/>
      <c r="FYE5" s="318"/>
      <c r="FYF5" s="318"/>
      <c r="FYG5" s="318"/>
      <c r="FYH5" s="318"/>
      <c r="FYI5" s="318"/>
      <c r="FYJ5" s="318"/>
      <c r="FYK5" s="318"/>
      <c r="FYL5" s="318"/>
      <c r="FYM5" s="318"/>
      <c r="FYN5" s="318"/>
      <c r="FYO5" s="318"/>
      <c r="FYP5" s="318"/>
      <c r="FYQ5" s="318"/>
      <c r="FYR5" s="318"/>
      <c r="FYS5" s="318"/>
      <c r="FYT5" s="318"/>
      <c r="FYU5" s="318"/>
      <c r="FYV5" s="318"/>
      <c r="FYW5" s="318"/>
      <c r="FYX5" s="318"/>
      <c r="FYY5" s="318"/>
      <c r="FYZ5" s="318"/>
      <c r="FZA5" s="318"/>
      <c r="FZB5" s="318"/>
      <c r="FZC5" s="318"/>
      <c r="FZD5" s="318"/>
      <c r="FZE5" s="318"/>
      <c r="FZF5" s="318"/>
      <c r="FZG5" s="318"/>
      <c r="FZH5" s="318"/>
      <c r="FZI5" s="318"/>
      <c r="FZJ5" s="318"/>
      <c r="FZK5" s="318"/>
      <c r="FZL5" s="318"/>
      <c r="FZM5" s="318"/>
      <c r="FZN5" s="318"/>
      <c r="FZO5" s="318"/>
      <c r="FZP5" s="318"/>
      <c r="FZQ5" s="318"/>
      <c r="FZR5" s="318"/>
      <c r="FZS5" s="318"/>
      <c r="FZT5" s="318"/>
      <c r="FZU5" s="318"/>
      <c r="FZV5" s="318"/>
      <c r="FZW5" s="318"/>
      <c r="FZX5" s="318"/>
      <c r="FZY5" s="318"/>
      <c r="FZZ5" s="318"/>
      <c r="GAA5" s="318"/>
      <c r="GAB5" s="318"/>
      <c r="GAC5" s="318"/>
      <c r="GAD5" s="318"/>
      <c r="GAE5" s="318"/>
      <c r="GAF5" s="318"/>
      <c r="GAG5" s="318"/>
      <c r="GAH5" s="318"/>
      <c r="GAI5" s="318"/>
      <c r="GAJ5" s="318"/>
      <c r="GAK5" s="318"/>
      <c r="GAL5" s="318"/>
      <c r="GAM5" s="318"/>
      <c r="GAN5" s="318"/>
      <c r="GAO5" s="318"/>
      <c r="GAP5" s="318"/>
      <c r="GAQ5" s="318"/>
      <c r="GAR5" s="318"/>
      <c r="GAS5" s="318"/>
      <c r="GAT5" s="318"/>
      <c r="GAU5" s="318"/>
      <c r="GAV5" s="318"/>
      <c r="GAW5" s="318"/>
      <c r="GAX5" s="318"/>
      <c r="GAY5" s="318"/>
      <c r="GAZ5" s="318"/>
      <c r="GBA5" s="318"/>
      <c r="GBB5" s="318"/>
      <c r="GBC5" s="318"/>
      <c r="GBD5" s="318"/>
      <c r="GBE5" s="318"/>
      <c r="GBF5" s="318"/>
      <c r="GBG5" s="318"/>
      <c r="GBH5" s="318"/>
      <c r="GBI5" s="318"/>
      <c r="GBJ5" s="318"/>
      <c r="GBK5" s="318"/>
      <c r="GBL5" s="318"/>
      <c r="GBM5" s="318"/>
      <c r="GBN5" s="318"/>
      <c r="GBO5" s="318"/>
      <c r="GBP5" s="318"/>
      <c r="GBQ5" s="318"/>
      <c r="GBR5" s="318"/>
      <c r="GBS5" s="318"/>
      <c r="GBT5" s="318"/>
      <c r="GBU5" s="318"/>
      <c r="GBV5" s="318"/>
      <c r="GBW5" s="318"/>
      <c r="GBX5" s="318"/>
      <c r="GBY5" s="318"/>
      <c r="GBZ5" s="318"/>
      <c r="GCA5" s="318"/>
      <c r="GCB5" s="318"/>
      <c r="GCC5" s="318"/>
      <c r="GCD5" s="318"/>
      <c r="GCE5" s="318"/>
      <c r="GCF5" s="318"/>
      <c r="GCG5" s="318"/>
      <c r="GCH5" s="318"/>
      <c r="GCI5" s="318"/>
      <c r="GCJ5" s="318"/>
      <c r="GCK5" s="318"/>
      <c r="GCL5" s="318"/>
      <c r="GCM5" s="318"/>
      <c r="GCN5" s="318"/>
      <c r="GCO5" s="318"/>
      <c r="GCP5" s="318"/>
      <c r="GCQ5" s="318"/>
      <c r="GCR5" s="318"/>
      <c r="GCS5" s="318"/>
      <c r="GCT5" s="318"/>
      <c r="GCU5" s="318"/>
      <c r="GCV5" s="318"/>
      <c r="GCW5" s="318"/>
      <c r="GCX5" s="318"/>
      <c r="GCY5" s="318"/>
      <c r="GCZ5" s="318"/>
      <c r="GDA5" s="318"/>
      <c r="GDB5" s="318"/>
      <c r="GDC5" s="318"/>
      <c r="GDD5" s="318"/>
      <c r="GDE5" s="318"/>
      <c r="GDF5" s="318"/>
      <c r="GDG5" s="318"/>
      <c r="GDH5" s="318"/>
      <c r="GDI5" s="318"/>
      <c r="GDJ5" s="318"/>
      <c r="GDK5" s="318"/>
      <c r="GDL5" s="318"/>
      <c r="GDM5" s="318"/>
      <c r="GDN5" s="318"/>
      <c r="GDO5" s="318"/>
      <c r="GDP5" s="318"/>
      <c r="GDQ5" s="318"/>
      <c r="GDR5" s="318"/>
      <c r="GDS5" s="318"/>
      <c r="GDT5" s="318"/>
      <c r="GDU5" s="318"/>
      <c r="GDV5" s="318"/>
      <c r="GDW5" s="318"/>
      <c r="GDX5" s="318"/>
      <c r="GDY5" s="318"/>
      <c r="GDZ5" s="318"/>
      <c r="GEA5" s="318"/>
      <c r="GEB5" s="318"/>
      <c r="GEC5" s="318"/>
      <c r="GED5" s="318"/>
      <c r="GEE5" s="318"/>
      <c r="GEF5" s="318"/>
      <c r="GEG5" s="318"/>
      <c r="GEH5" s="318"/>
      <c r="GEI5" s="318"/>
      <c r="GEJ5" s="318"/>
      <c r="GEK5" s="318"/>
      <c r="GEL5" s="318"/>
      <c r="GEM5" s="318"/>
      <c r="GEN5" s="318"/>
      <c r="GEO5" s="318"/>
      <c r="GEP5" s="318"/>
      <c r="GEQ5" s="318"/>
      <c r="GER5" s="318"/>
      <c r="GES5" s="318"/>
      <c r="GET5" s="318"/>
      <c r="GEU5" s="318"/>
      <c r="GEV5" s="318"/>
      <c r="GEW5" s="318"/>
      <c r="GEX5" s="318"/>
      <c r="GEY5" s="318"/>
      <c r="GEZ5" s="318"/>
      <c r="GFA5" s="318"/>
      <c r="GFB5" s="318"/>
      <c r="GFC5" s="318"/>
      <c r="GFD5" s="318"/>
      <c r="GFE5" s="318"/>
      <c r="GFF5" s="318"/>
      <c r="GFG5" s="318"/>
      <c r="GFH5" s="318"/>
      <c r="GFI5" s="318"/>
      <c r="GFJ5" s="318"/>
      <c r="GFK5" s="318"/>
      <c r="GFL5" s="318"/>
      <c r="GFM5" s="318"/>
      <c r="GFN5" s="318"/>
      <c r="GFO5" s="318"/>
      <c r="GFP5" s="318"/>
      <c r="GFQ5" s="318"/>
      <c r="GFR5" s="318"/>
      <c r="GFS5" s="318"/>
      <c r="GFT5" s="318"/>
      <c r="GFU5" s="318"/>
      <c r="GFV5" s="318"/>
      <c r="GFW5" s="318"/>
      <c r="GFX5" s="318"/>
      <c r="GFY5" s="318"/>
      <c r="GFZ5" s="318"/>
      <c r="GGA5" s="318"/>
      <c r="GGB5" s="318"/>
      <c r="GGC5" s="318"/>
      <c r="GGD5" s="318"/>
      <c r="GGE5" s="318"/>
      <c r="GGF5" s="318"/>
      <c r="GGG5" s="318"/>
      <c r="GGH5" s="318"/>
      <c r="GGI5" s="318"/>
      <c r="GGJ5" s="318"/>
      <c r="GGK5" s="318"/>
      <c r="GGL5" s="318"/>
      <c r="GGM5" s="318"/>
      <c r="GGN5" s="318"/>
      <c r="GGO5" s="318"/>
      <c r="GGP5" s="318"/>
      <c r="GGQ5" s="318"/>
      <c r="GGR5" s="318"/>
      <c r="GGS5" s="318"/>
      <c r="GGT5" s="318"/>
      <c r="GGU5" s="318"/>
      <c r="GGV5" s="318"/>
      <c r="GGW5" s="318"/>
      <c r="GGX5" s="318"/>
      <c r="GGY5" s="318"/>
      <c r="GGZ5" s="318"/>
      <c r="GHA5" s="318"/>
      <c r="GHB5" s="318"/>
      <c r="GHC5" s="318"/>
      <c r="GHD5" s="318"/>
      <c r="GHE5" s="318"/>
      <c r="GHF5" s="318"/>
      <c r="GHG5" s="318"/>
      <c r="GHH5" s="318"/>
      <c r="GHI5" s="318"/>
      <c r="GHJ5" s="318"/>
      <c r="GHK5" s="318"/>
      <c r="GHL5" s="318"/>
      <c r="GHM5" s="318"/>
      <c r="GHN5" s="318"/>
      <c r="GHO5" s="318"/>
      <c r="GHP5" s="318"/>
      <c r="GHQ5" s="318"/>
      <c r="GHR5" s="318"/>
      <c r="GHS5" s="318"/>
      <c r="GHT5" s="318"/>
      <c r="GHU5" s="318"/>
      <c r="GHV5" s="318"/>
      <c r="GHW5" s="318"/>
      <c r="GHX5" s="318"/>
      <c r="GHY5" s="318"/>
      <c r="GHZ5" s="318"/>
      <c r="GIA5" s="318"/>
      <c r="GIB5" s="318"/>
      <c r="GIC5" s="318"/>
      <c r="GID5" s="318"/>
      <c r="GIE5" s="318"/>
      <c r="GIF5" s="318"/>
      <c r="GIG5" s="318"/>
      <c r="GIH5" s="318"/>
      <c r="GII5" s="318"/>
      <c r="GIJ5" s="318"/>
      <c r="GIK5" s="318"/>
      <c r="GIL5" s="318"/>
      <c r="GIM5" s="318"/>
      <c r="GIN5" s="318"/>
      <c r="GIO5" s="318"/>
      <c r="GIP5" s="318"/>
      <c r="GIQ5" s="318"/>
      <c r="GIR5" s="318"/>
      <c r="GIS5" s="318"/>
      <c r="GIT5" s="318"/>
      <c r="GIU5" s="318"/>
      <c r="GIV5" s="318"/>
      <c r="GIW5" s="318"/>
      <c r="GIX5" s="318"/>
      <c r="GIY5" s="318"/>
      <c r="GIZ5" s="318"/>
      <c r="GJA5" s="318"/>
      <c r="GJB5" s="318"/>
      <c r="GJC5" s="318"/>
      <c r="GJD5" s="318"/>
      <c r="GJE5" s="318"/>
      <c r="GJF5" s="318"/>
      <c r="GJG5" s="318"/>
      <c r="GJH5" s="318"/>
      <c r="GJI5" s="318"/>
      <c r="GJJ5" s="318"/>
      <c r="GJK5" s="318"/>
      <c r="GJL5" s="318"/>
      <c r="GJM5" s="318"/>
      <c r="GJN5" s="318"/>
      <c r="GJO5" s="318"/>
      <c r="GJP5" s="318"/>
      <c r="GJQ5" s="318"/>
      <c r="GJR5" s="318"/>
      <c r="GJS5" s="318"/>
      <c r="GJT5" s="318"/>
      <c r="GJU5" s="318"/>
      <c r="GJV5" s="318"/>
      <c r="GJW5" s="318"/>
      <c r="GJX5" s="318"/>
      <c r="GJY5" s="318"/>
      <c r="GJZ5" s="318"/>
      <c r="GKA5" s="318"/>
      <c r="GKB5" s="318"/>
      <c r="GKC5" s="318"/>
      <c r="GKD5" s="318"/>
      <c r="GKE5" s="318"/>
      <c r="GKF5" s="318"/>
      <c r="GKG5" s="318"/>
      <c r="GKH5" s="318"/>
      <c r="GKI5" s="318"/>
      <c r="GKJ5" s="318"/>
      <c r="GKK5" s="318"/>
      <c r="GKL5" s="318"/>
      <c r="GKM5" s="318"/>
      <c r="GKN5" s="318"/>
      <c r="GKO5" s="318"/>
      <c r="GKP5" s="318"/>
      <c r="GKQ5" s="318"/>
      <c r="GKR5" s="318"/>
      <c r="GKS5" s="318"/>
      <c r="GKT5" s="318"/>
      <c r="GKU5" s="318"/>
      <c r="GKV5" s="318"/>
      <c r="GKW5" s="318"/>
      <c r="GKX5" s="318"/>
      <c r="GKY5" s="318"/>
      <c r="GKZ5" s="318"/>
      <c r="GLA5" s="318"/>
      <c r="GLB5" s="318"/>
      <c r="GLC5" s="318"/>
      <c r="GLD5" s="318"/>
      <c r="GLE5" s="318"/>
      <c r="GLF5" s="318"/>
      <c r="GLG5" s="318"/>
      <c r="GLH5" s="318"/>
      <c r="GLI5" s="318"/>
      <c r="GLJ5" s="318"/>
      <c r="GLK5" s="318"/>
      <c r="GLL5" s="318"/>
      <c r="GLM5" s="318"/>
      <c r="GLN5" s="318"/>
      <c r="GLO5" s="318"/>
      <c r="GLP5" s="318"/>
      <c r="GLQ5" s="318"/>
      <c r="GLR5" s="318"/>
      <c r="GLS5" s="318"/>
      <c r="GLT5" s="318"/>
      <c r="GLU5" s="318"/>
      <c r="GLV5" s="318"/>
      <c r="GLW5" s="318"/>
      <c r="GLX5" s="318"/>
      <c r="GLY5" s="318"/>
      <c r="GLZ5" s="318"/>
      <c r="GMA5" s="318"/>
      <c r="GMB5" s="318"/>
      <c r="GMC5" s="318"/>
      <c r="GMD5" s="318"/>
      <c r="GME5" s="318"/>
      <c r="GMF5" s="318"/>
      <c r="GMG5" s="318"/>
      <c r="GMH5" s="318"/>
      <c r="GMI5" s="318"/>
      <c r="GMJ5" s="318"/>
      <c r="GMK5" s="318"/>
      <c r="GML5" s="318"/>
      <c r="GMM5" s="318"/>
      <c r="GMN5" s="318"/>
      <c r="GMO5" s="318"/>
      <c r="GMP5" s="318"/>
      <c r="GMQ5" s="318"/>
      <c r="GMR5" s="318"/>
      <c r="GMS5" s="318"/>
      <c r="GMT5" s="318"/>
      <c r="GMU5" s="318"/>
      <c r="GMV5" s="318"/>
      <c r="GMW5" s="318"/>
      <c r="GMX5" s="318"/>
      <c r="GMY5" s="318"/>
      <c r="GMZ5" s="318"/>
      <c r="GNA5" s="318"/>
      <c r="GNB5" s="318"/>
      <c r="GNC5" s="318"/>
      <c r="GND5" s="318"/>
      <c r="GNE5" s="318"/>
      <c r="GNF5" s="318"/>
      <c r="GNG5" s="318"/>
      <c r="GNH5" s="318"/>
      <c r="GNI5" s="318"/>
      <c r="GNJ5" s="318"/>
      <c r="GNK5" s="318"/>
      <c r="GNL5" s="318"/>
      <c r="GNM5" s="318"/>
      <c r="GNN5" s="318"/>
      <c r="GNO5" s="318"/>
      <c r="GNP5" s="318"/>
      <c r="GNQ5" s="318"/>
      <c r="GNR5" s="318"/>
      <c r="GNS5" s="318"/>
      <c r="GNT5" s="318"/>
      <c r="GNU5" s="318"/>
      <c r="GNV5" s="318"/>
      <c r="GNW5" s="318"/>
      <c r="GNX5" s="318"/>
      <c r="GNY5" s="318"/>
      <c r="GNZ5" s="318"/>
      <c r="GOA5" s="318"/>
      <c r="GOB5" s="318"/>
      <c r="GOC5" s="318"/>
      <c r="GOD5" s="318"/>
      <c r="GOE5" s="318"/>
      <c r="GOF5" s="318"/>
      <c r="GOG5" s="318"/>
      <c r="GOH5" s="318"/>
      <c r="GOI5" s="318"/>
      <c r="GOJ5" s="318"/>
      <c r="GOK5" s="318"/>
      <c r="GOL5" s="318"/>
      <c r="GOM5" s="318"/>
      <c r="GON5" s="318"/>
      <c r="GOO5" s="318"/>
      <c r="GOP5" s="318"/>
      <c r="GOQ5" s="318"/>
      <c r="GOR5" s="318"/>
      <c r="GOS5" s="318"/>
      <c r="GOT5" s="318"/>
      <c r="GOU5" s="318"/>
      <c r="GOV5" s="318"/>
      <c r="GOW5" s="318"/>
      <c r="GOX5" s="318"/>
      <c r="GOY5" s="318"/>
      <c r="GOZ5" s="318"/>
      <c r="GPA5" s="318"/>
      <c r="GPB5" s="318"/>
      <c r="GPC5" s="318"/>
      <c r="GPD5" s="318"/>
      <c r="GPE5" s="318"/>
      <c r="GPF5" s="318"/>
      <c r="GPG5" s="318"/>
      <c r="GPH5" s="318"/>
      <c r="GPI5" s="318"/>
      <c r="GPJ5" s="318"/>
      <c r="GPK5" s="318"/>
      <c r="GPL5" s="318"/>
      <c r="GPM5" s="318"/>
      <c r="GPN5" s="318"/>
      <c r="GPO5" s="318"/>
      <c r="GPP5" s="318"/>
      <c r="GPQ5" s="318"/>
      <c r="GPR5" s="318"/>
      <c r="GPS5" s="318"/>
      <c r="GPT5" s="318"/>
      <c r="GPU5" s="318"/>
      <c r="GPV5" s="318"/>
      <c r="GPW5" s="318"/>
      <c r="GPX5" s="318"/>
      <c r="GPY5" s="318"/>
      <c r="GPZ5" s="318"/>
      <c r="GQA5" s="318"/>
      <c r="GQB5" s="318"/>
      <c r="GQC5" s="318"/>
      <c r="GQD5" s="318"/>
      <c r="GQE5" s="318"/>
      <c r="GQF5" s="318"/>
      <c r="GQG5" s="318"/>
      <c r="GQH5" s="318"/>
      <c r="GQI5" s="318"/>
      <c r="GQJ5" s="318"/>
      <c r="GQK5" s="318"/>
      <c r="GQL5" s="318"/>
      <c r="GQM5" s="318"/>
      <c r="GQN5" s="318"/>
      <c r="GQO5" s="318"/>
      <c r="GQP5" s="318"/>
      <c r="GQQ5" s="318"/>
      <c r="GQR5" s="318"/>
      <c r="GQS5" s="318"/>
      <c r="GQT5" s="318"/>
      <c r="GQU5" s="318"/>
      <c r="GQV5" s="318"/>
      <c r="GQW5" s="318"/>
      <c r="GQX5" s="318"/>
      <c r="GQY5" s="318"/>
      <c r="GQZ5" s="318"/>
      <c r="GRA5" s="318"/>
      <c r="GRB5" s="318"/>
      <c r="GRC5" s="318"/>
      <c r="GRD5" s="318"/>
      <c r="GRE5" s="318"/>
      <c r="GRF5" s="318"/>
      <c r="GRG5" s="318"/>
      <c r="GRH5" s="318"/>
      <c r="GRI5" s="318"/>
      <c r="GRJ5" s="318"/>
      <c r="GRK5" s="318"/>
      <c r="GRL5" s="318"/>
      <c r="GRM5" s="318"/>
      <c r="GRN5" s="318"/>
      <c r="GRO5" s="318"/>
      <c r="GRP5" s="318"/>
      <c r="GRQ5" s="318"/>
      <c r="GRR5" s="318"/>
      <c r="GRS5" s="318"/>
      <c r="GRT5" s="318"/>
      <c r="GRU5" s="318"/>
      <c r="GRV5" s="318"/>
      <c r="GRW5" s="318"/>
      <c r="GRX5" s="318"/>
      <c r="GRY5" s="318"/>
      <c r="GRZ5" s="318"/>
      <c r="GSA5" s="318"/>
      <c r="GSB5" s="318"/>
      <c r="GSC5" s="318"/>
      <c r="GSD5" s="318"/>
      <c r="GSE5" s="318"/>
      <c r="GSF5" s="318"/>
      <c r="GSG5" s="318"/>
      <c r="GSH5" s="318"/>
      <c r="GSI5" s="318"/>
      <c r="GSJ5" s="318"/>
      <c r="GSK5" s="318"/>
      <c r="GSL5" s="318"/>
      <c r="GSM5" s="318"/>
      <c r="GSN5" s="318"/>
      <c r="GSO5" s="318"/>
      <c r="GSP5" s="318"/>
      <c r="GSQ5" s="318"/>
      <c r="GSR5" s="318"/>
      <c r="GSS5" s="318"/>
      <c r="GST5" s="318"/>
      <c r="GSU5" s="318"/>
      <c r="GSV5" s="318"/>
      <c r="GSW5" s="318"/>
      <c r="GSX5" s="318"/>
      <c r="GSY5" s="318"/>
      <c r="GSZ5" s="318"/>
      <c r="GTA5" s="318"/>
      <c r="GTB5" s="318"/>
      <c r="GTC5" s="318"/>
      <c r="GTD5" s="318"/>
      <c r="GTE5" s="318"/>
      <c r="GTF5" s="318"/>
      <c r="GTG5" s="318"/>
      <c r="GTH5" s="318"/>
      <c r="GTI5" s="318"/>
      <c r="GTJ5" s="318"/>
      <c r="GTK5" s="318"/>
      <c r="GTL5" s="318"/>
      <c r="GTM5" s="318"/>
      <c r="GTN5" s="318"/>
      <c r="GTO5" s="318"/>
      <c r="GTP5" s="318"/>
      <c r="GTQ5" s="318"/>
      <c r="GTR5" s="318"/>
      <c r="GTS5" s="318"/>
      <c r="GTT5" s="318"/>
      <c r="GTU5" s="318"/>
      <c r="GTV5" s="318"/>
      <c r="GTW5" s="318"/>
      <c r="GTX5" s="318"/>
      <c r="GTY5" s="318"/>
      <c r="GTZ5" s="318"/>
      <c r="GUA5" s="318"/>
      <c r="GUB5" s="318"/>
      <c r="GUC5" s="318"/>
      <c r="GUD5" s="318"/>
      <c r="GUE5" s="318"/>
      <c r="GUF5" s="318"/>
      <c r="GUG5" s="318"/>
      <c r="GUH5" s="318"/>
      <c r="GUI5" s="318"/>
      <c r="GUJ5" s="318"/>
      <c r="GUK5" s="318"/>
      <c r="GUL5" s="318"/>
      <c r="GUM5" s="318"/>
      <c r="GUN5" s="318"/>
      <c r="GUO5" s="318"/>
      <c r="GUP5" s="318"/>
      <c r="GUQ5" s="318"/>
      <c r="GUR5" s="318"/>
      <c r="GUS5" s="318"/>
      <c r="GUT5" s="318"/>
      <c r="GUU5" s="318"/>
      <c r="GUV5" s="318"/>
      <c r="GUW5" s="318"/>
      <c r="GUX5" s="318"/>
      <c r="GUY5" s="318"/>
      <c r="GUZ5" s="318"/>
      <c r="GVA5" s="318"/>
      <c r="GVB5" s="318"/>
      <c r="GVC5" s="318"/>
      <c r="GVD5" s="318"/>
      <c r="GVE5" s="318"/>
      <c r="GVF5" s="318"/>
      <c r="GVG5" s="318"/>
      <c r="GVH5" s="318"/>
      <c r="GVI5" s="318"/>
      <c r="GVJ5" s="318"/>
      <c r="GVK5" s="318"/>
      <c r="GVL5" s="318"/>
      <c r="GVM5" s="318"/>
      <c r="GVN5" s="318"/>
      <c r="GVO5" s="318"/>
      <c r="GVP5" s="318"/>
      <c r="GVQ5" s="318"/>
      <c r="GVR5" s="318"/>
      <c r="GVS5" s="318"/>
      <c r="GVT5" s="318"/>
      <c r="GVU5" s="318"/>
      <c r="GVV5" s="318"/>
      <c r="GVW5" s="318"/>
      <c r="GVX5" s="318"/>
      <c r="GVY5" s="318"/>
      <c r="GVZ5" s="318"/>
      <c r="GWA5" s="318"/>
      <c r="GWB5" s="318"/>
      <c r="GWC5" s="318"/>
      <c r="GWD5" s="318"/>
      <c r="GWE5" s="318"/>
      <c r="GWF5" s="318"/>
      <c r="GWG5" s="318"/>
      <c r="GWH5" s="318"/>
      <c r="GWI5" s="318"/>
      <c r="GWJ5" s="318"/>
      <c r="GWK5" s="318"/>
      <c r="GWL5" s="318"/>
      <c r="GWM5" s="318"/>
      <c r="GWN5" s="318"/>
      <c r="GWO5" s="318"/>
      <c r="GWP5" s="318"/>
      <c r="GWQ5" s="318"/>
      <c r="GWR5" s="318"/>
      <c r="GWS5" s="318"/>
      <c r="GWT5" s="318"/>
      <c r="GWU5" s="318"/>
      <c r="GWV5" s="318"/>
      <c r="GWW5" s="318"/>
      <c r="GWX5" s="318"/>
      <c r="GWY5" s="318"/>
      <c r="GWZ5" s="318"/>
      <c r="GXA5" s="318"/>
      <c r="GXB5" s="318"/>
      <c r="GXC5" s="318"/>
      <c r="GXD5" s="318"/>
      <c r="GXE5" s="318"/>
      <c r="GXF5" s="318"/>
      <c r="GXG5" s="318"/>
      <c r="GXH5" s="318"/>
      <c r="GXI5" s="318"/>
      <c r="GXJ5" s="318"/>
      <c r="GXK5" s="318"/>
      <c r="GXL5" s="318"/>
      <c r="GXM5" s="318"/>
      <c r="GXN5" s="318"/>
      <c r="GXO5" s="318"/>
      <c r="GXP5" s="318"/>
      <c r="GXQ5" s="318"/>
      <c r="GXR5" s="318"/>
      <c r="GXS5" s="318"/>
      <c r="GXT5" s="318"/>
      <c r="GXU5" s="318"/>
      <c r="GXV5" s="318"/>
      <c r="GXW5" s="318"/>
      <c r="GXX5" s="318"/>
      <c r="GXY5" s="318"/>
      <c r="GXZ5" s="318"/>
      <c r="GYA5" s="318"/>
      <c r="GYB5" s="318"/>
      <c r="GYC5" s="318"/>
      <c r="GYD5" s="318"/>
      <c r="GYE5" s="318"/>
      <c r="GYF5" s="318"/>
      <c r="GYG5" s="318"/>
      <c r="GYH5" s="318"/>
      <c r="GYI5" s="318"/>
      <c r="GYJ5" s="318"/>
      <c r="GYK5" s="318"/>
      <c r="GYL5" s="318"/>
      <c r="GYM5" s="318"/>
      <c r="GYN5" s="318"/>
      <c r="GYO5" s="318"/>
      <c r="GYP5" s="318"/>
      <c r="GYQ5" s="318"/>
      <c r="GYR5" s="318"/>
      <c r="GYS5" s="318"/>
      <c r="GYT5" s="318"/>
      <c r="GYU5" s="318"/>
      <c r="GYV5" s="318"/>
      <c r="GYW5" s="318"/>
      <c r="GYX5" s="318"/>
      <c r="GYY5" s="318"/>
      <c r="GYZ5" s="318"/>
      <c r="GZA5" s="318"/>
      <c r="GZB5" s="318"/>
      <c r="GZC5" s="318"/>
      <c r="GZD5" s="318"/>
      <c r="GZE5" s="318"/>
      <c r="GZF5" s="318"/>
      <c r="GZG5" s="318"/>
      <c r="GZH5" s="318"/>
      <c r="GZI5" s="318"/>
      <c r="GZJ5" s="318"/>
      <c r="GZK5" s="318"/>
      <c r="GZL5" s="318"/>
      <c r="GZM5" s="318"/>
      <c r="GZN5" s="318"/>
      <c r="GZO5" s="318"/>
      <c r="GZP5" s="318"/>
      <c r="GZQ5" s="318"/>
      <c r="GZR5" s="318"/>
      <c r="GZS5" s="318"/>
      <c r="GZT5" s="318"/>
      <c r="GZU5" s="318"/>
      <c r="GZV5" s="318"/>
      <c r="GZW5" s="318"/>
      <c r="GZX5" s="318"/>
      <c r="GZY5" s="318"/>
      <c r="GZZ5" s="318"/>
      <c r="HAA5" s="318"/>
      <c r="HAB5" s="318"/>
      <c r="HAC5" s="318"/>
      <c r="HAD5" s="318"/>
      <c r="HAE5" s="318"/>
      <c r="HAF5" s="318"/>
      <c r="HAG5" s="318"/>
      <c r="HAH5" s="318"/>
      <c r="HAI5" s="318"/>
      <c r="HAJ5" s="318"/>
      <c r="HAK5" s="318"/>
      <c r="HAL5" s="318"/>
      <c r="HAM5" s="318"/>
      <c r="HAN5" s="318"/>
      <c r="HAO5" s="318"/>
      <c r="HAP5" s="318"/>
      <c r="HAQ5" s="318"/>
      <c r="HAR5" s="318"/>
      <c r="HAS5" s="318"/>
      <c r="HAT5" s="318"/>
      <c r="HAU5" s="318"/>
      <c r="HAV5" s="318"/>
      <c r="HAW5" s="318"/>
      <c r="HAX5" s="318"/>
      <c r="HAY5" s="318"/>
      <c r="HAZ5" s="318"/>
      <c r="HBA5" s="318"/>
      <c r="HBB5" s="318"/>
      <c r="HBC5" s="318"/>
      <c r="HBD5" s="318"/>
      <c r="HBE5" s="318"/>
      <c r="HBF5" s="318"/>
      <c r="HBG5" s="318"/>
      <c r="HBH5" s="318"/>
      <c r="HBI5" s="318"/>
      <c r="HBJ5" s="318"/>
      <c r="HBK5" s="318"/>
      <c r="HBL5" s="318"/>
      <c r="HBM5" s="318"/>
      <c r="HBN5" s="318"/>
      <c r="HBO5" s="318"/>
      <c r="HBP5" s="318"/>
      <c r="HBQ5" s="318"/>
      <c r="HBR5" s="318"/>
      <c r="HBS5" s="318"/>
      <c r="HBT5" s="318"/>
      <c r="HBU5" s="318"/>
      <c r="HBV5" s="318"/>
      <c r="HBW5" s="318"/>
      <c r="HBX5" s="318"/>
      <c r="HBY5" s="318"/>
      <c r="HBZ5" s="318"/>
      <c r="HCA5" s="318"/>
      <c r="HCB5" s="318"/>
      <c r="HCC5" s="318"/>
      <c r="HCD5" s="318"/>
      <c r="HCE5" s="318"/>
      <c r="HCF5" s="318"/>
      <c r="HCG5" s="318"/>
      <c r="HCH5" s="318"/>
      <c r="HCI5" s="318"/>
      <c r="HCJ5" s="318"/>
      <c r="HCK5" s="318"/>
      <c r="HCL5" s="318"/>
      <c r="HCM5" s="318"/>
      <c r="HCN5" s="318"/>
      <c r="HCO5" s="318"/>
      <c r="HCP5" s="318"/>
      <c r="HCQ5" s="318"/>
      <c r="HCR5" s="318"/>
      <c r="HCS5" s="318"/>
      <c r="HCT5" s="318"/>
      <c r="HCU5" s="318"/>
      <c r="HCV5" s="318"/>
      <c r="HCW5" s="318"/>
      <c r="HCX5" s="318"/>
      <c r="HCY5" s="318"/>
      <c r="HCZ5" s="318"/>
      <c r="HDA5" s="318"/>
      <c r="HDB5" s="318"/>
      <c r="HDC5" s="318"/>
      <c r="HDD5" s="318"/>
      <c r="HDE5" s="318"/>
      <c r="HDF5" s="318"/>
      <c r="HDG5" s="318"/>
      <c r="HDH5" s="318"/>
      <c r="HDI5" s="318"/>
      <c r="HDJ5" s="318"/>
      <c r="HDK5" s="318"/>
      <c r="HDL5" s="318"/>
      <c r="HDM5" s="318"/>
      <c r="HDN5" s="318"/>
      <c r="HDO5" s="318"/>
      <c r="HDP5" s="318"/>
      <c r="HDQ5" s="318"/>
      <c r="HDR5" s="318"/>
      <c r="HDS5" s="318"/>
      <c r="HDT5" s="318"/>
      <c r="HDU5" s="318"/>
      <c r="HDV5" s="318"/>
      <c r="HDW5" s="318"/>
      <c r="HDX5" s="318"/>
      <c r="HDY5" s="318"/>
      <c r="HDZ5" s="318"/>
      <c r="HEA5" s="318"/>
      <c r="HEB5" s="318"/>
      <c r="HEC5" s="318"/>
      <c r="HED5" s="318"/>
      <c r="HEE5" s="318"/>
      <c r="HEF5" s="318"/>
      <c r="HEG5" s="318"/>
      <c r="HEH5" s="318"/>
      <c r="HEI5" s="318"/>
      <c r="HEJ5" s="318"/>
      <c r="HEK5" s="318"/>
      <c r="HEL5" s="318"/>
      <c r="HEM5" s="318"/>
      <c r="HEN5" s="318"/>
      <c r="HEO5" s="318"/>
      <c r="HEP5" s="318"/>
      <c r="HEQ5" s="318"/>
      <c r="HER5" s="318"/>
      <c r="HES5" s="318"/>
      <c r="HET5" s="318"/>
      <c r="HEU5" s="318"/>
      <c r="HEV5" s="318"/>
      <c r="HEW5" s="318"/>
      <c r="HEX5" s="318"/>
      <c r="HEY5" s="318"/>
      <c r="HEZ5" s="318"/>
      <c r="HFA5" s="318"/>
      <c r="HFB5" s="318"/>
      <c r="HFC5" s="318"/>
      <c r="HFD5" s="318"/>
      <c r="HFE5" s="318"/>
      <c r="HFF5" s="318"/>
      <c r="HFG5" s="318"/>
      <c r="HFH5" s="318"/>
      <c r="HFI5" s="318"/>
      <c r="HFJ5" s="318"/>
      <c r="HFK5" s="318"/>
      <c r="HFL5" s="318"/>
      <c r="HFM5" s="318"/>
      <c r="HFN5" s="318"/>
      <c r="HFO5" s="318"/>
      <c r="HFP5" s="318"/>
      <c r="HFQ5" s="318"/>
      <c r="HFR5" s="318"/>
      <c r="HFS5" s="318"/>
      <c r="HFT5" s="318"/>
      <c r="HFU5" s="318"/>
      <c r="HFV5" s="318"/>
      <c r="HFW5" s="318"/>
      <c r="HFX5" s="318"/>
      <c r="HFY5" s="318"/>
      <c r="HFZ5" s="318"/>
      <c r="HGA5" s="318"/>
      <c r="HGB5" s="318"/>
      <c r="HGC5" s="318"/>
      <c r="HGD5" s="318"/>
      <c r="HGE5" s="318"/>
      <c r="HGF5" s="318"/>
      <c r="HGG5" s="318"/>
      <c r="HGH5" s="318"/>
      <c r="HGI5" s="318"/>
      <c r="HGJ5" s="318"/>
      <c r="HGK5" s="318"/>
      <c r="HGL5" s="318"/>
      <c r="HGM5" s="318"/>
      <c r="HGN5" s="318"/>
      <c r="HGO5" s="318"/>
      <c r="HGP5" s="318"/>
      <c r="HGQ5" s="318"/>
      <c r="HGR5" s="318"/>
      <c r="HGS5" s="318"/>
      <c r="HGT5" s="318"/>
      <c r="HGU5" s="318"/>
      <c r="HGV5" s="318"/>
      <c r="HGW5" s="318"/>
      <c r="HGX5" s="318"/>
      <c r="HGY5" s="318"/>
      <c r="HGZ5" s="318"/>
      <c r="HHA5" s="318"/>
      <c r="HHB5" s="318"/>
      <c r="HHC5" s="318"/>
      <c r="HHD5" s="318"/>
      <c r="HHE5" s="318"/>
      <c r="HHF5" s="318"/>
      <c r="HHG5" s="318"/>
      <c r="HHH5" s="318"/>
      <c r="HHI5" s="318"/>
      <c r="HHJ5" s="318"/>
      <c r="HHK5" s="318"/>
      <c r="HHL5" s="318"/>
      <c r="HHM5" s="318"/>
      <c r="HHN5" s="318"/>
      <c r="HHO5" s="318"/>
      <c r="HHP5" s="318"/>
      <c r="HHQ5" s="318"/>
      <c r="HHR5" s="318"/>
      <c r="HHS5" s="318"/>
      <c r="HHT5" s="318"/>
      <c r="HHU5" s="318"/>
      <c r="HHV5" s="318"/>
      <c r="HHW5" s="318"/>
      <c r="HHX5" s="318"/>
      <c r="HHY5" s="318"/>
      <c r="HHZ5" s="318"/>
      <c r="HIA5" s="318"/>
      <c r="HIB5" s="318"/>
      <c r="HIC5" s="318"/>
      <c r="HID5" s="318"/>
      <c r="HIE5" s="318"/>
      <c r="HIF5" s="318"/>
      <c r="HIG5" s="318"/>
      <c r="HIH5" s="318"/>
      <c r="HII5" s="318"/>
      <c r="HIJ5" s="318"/>
      <c r="HIK5" s="318"/>
      <c r="HIL5" s="318"/>
      <c r="HIM5" s="318"/>
      <c r="HIN5" s="318"/>
      <c r="HIO5" s="318"/>
      <c r="HIP5" s="318"/>
      <c r="HIQ5" s="318"/>
      <c r="HIR5" s="318"/>
      <c r="HIS5" s="318"/>
      <c r="HIT5" s="318"/>
      <c r="HIU5" s="318"/>
      <c r="HIV5" s="318"/>
      <c r="HIW5" s="318"/>
      <c r="HIX5" s="318"/>
      <c r="HIY5" s="318"/>
      <c r="HIZ5" s="318"/>
      <c r="HJA5" s="318"/>
      <c r="HJB5" s="318"/>
      <c r="HJC5" s="318"/>
      <c r="HJD5" s="318"/>
      <c r="HJE5" s="318"/>
      <c r="HJF5" s="318"/>
      <c r="HJG5" s="318"/>
      <c r="HJH5" s="318"/>
      <c r="HJI5" s="318"/>
      <c r="HJJ5" s="318"/>
      <c r="HJK5" s="318"/>
      <c r="HJL5" s="318"/>
      <c r="HJM5" s="318"/>
      <c r="HJN5" s="318"/>
      <c r="HJO5" s="318"/>
      <c r="HJP5" s="318"/>
      <c r="HJQ5" s="318"/>
      <c r="HJR5" s="318"/>
      <c r="HJS5" s="318"/>
      <c r="HJT5" s="318"/>
      <c r="HJU5" s="318"/>
      <c r="HJV5" s="318"/>
      <c r="HJW5" s="318"/>
      <c r="HJX5" s="318"/>
      <c r="HJY5" s="318"/>
      <c r="HJZ5" s="318"/>
      <c r="HKA5" s="318"/>
      <c r="HKB5" s="318"/>
      <c r="HKC5" s="318"/>
      <c r="HKD5" s="318"/>
      <c r="HKE5" s="318"/>
      <c r="HKF5" s="318"/>
      <c r="HKG5" s="318"/>
      <c r="HKH5" s="318"/>
      <c r="HKI5" s="318"/>
      <c r="HKJ5" s="318"/>
      <c r="HKK5" s="318"/>
      <c r="HKL5" s="318"/>
      <c r="HKM5" s="318"/>
      <c r="HKN5" s="318"/>
      <c r="HKO5" s="318"/>
      <c r="HKP5" s="318"/>
      <c r="HKQ5" s="318"/>
      <c r="HKR5" s="318"/>
      <c r="HKS5" s="318"/>
      <c r="HKT5" s="318"/>
      <c r="HKU5" s="318"/>
      <c r="HKV5" s="318"/>
      <c r="HKW5" s="318"/>
      <c r="HKX5" s="318"/>
      <c r="HKY5" s="318"/>
      <c r="HKZ5" s="318"/>
      <c r="HLA5" s="318"/>
      <c r="HLB5" s="318"/>
      <c r="HLC5" s="318"/>
      <c r="HLD5" s="318"/>
      <c r="HLE5" s="318"/>
      <c r="HLF5" s="318"/>
      <c r="HLG5" s="318"/>
      <c r="HLH5" s="318"/>
      <c r="HLI5" s="318"/>
      <c r="HLJ5" s="318"/>
      <c r="HLK5" s="318"/>
      <c r="HLL5" s="318"/>
      <c r="HLM5" s="318"/>
      <c r="HLN5" s="318"/>
      <c r="HLO5" s="318"/>
      <c r="HLP5" s="318"/>
      <c r="HLQ5" s="318"/>
      <c r="HLR5" s="318"/>
      <c r="HLS5" s="318"/>
      <c r="HLT5" s="318"/>
      <c r="HLU5" s="318"/>
      <c r="HLV5" s="318"/>
      <c r="HLW5" s="318"/>
      <c r="HLX5" s="318"/>
      <c r="HLY5" s="318"/>
      <c r="HLZ5" s="318"/>
      <c r="HMA5" s="318"/>
      <c r="HMB5" s="318"/>
      <c r="HMC5" s="318"/>
      <c r="HMD5" s="318"/>
      <c r="HME5" s="318"/>
      <c r="HMF5" s="318"/>
      <c r="HMG5" s="318"/>
      <c r="HMH5" s="318"/>
      <c r="HMI5" s="318"/>
      <c r="HMJ5" s="318"/>
      <c r="HMK5" s="318"/>
      <c r="HML5" s="318"/>
      <c r="HMM5" s="318"/>
      <c r="HMN5" s="318"/>
      <c r="HMO5" s="318"/>
      <c r="HMP5" s="318"/>
      <c r="HMQ5" s="318"/>
      <c r="HMR5" s="318"/>
      <c r="HMS5" s="318"/>
      <c r="HMT5" s="318"/>
      <c r="HMU5" s="318"/>
      <c r="HMV5" s="318"/>
      <c r="HMW5" s="318"/>
      <c r="HMX5" s="318"/>
      <c r="HMY5" s="318"/>
      <c r="HMZ5" s="318"/>
      <c r="HNA5" s="318"/>
      <c r="HNB5" s="318"/>
      <c r="HNC5" s="318"/>
      <c r="HND5" s="318"/>
      <c r="HNE5" s="318"/>
      <c r="HNF5" s="318"/>
      <c r="HNG5" s="318"/>
      <c r="HNH5" s="318"/>
      <c r="HNI5" s="318"/>
      <c r="HNJ5" s="318"/>
      <c r="HNK5" s="318"/>
      <c r="HNL5" s="318"/>
      <c r="HNM5" s="318"/>
      <c r="HNN5" s="318"/>
      <c r="HNO5" s="318"/>
      <c r="HNP5" s="318"/>
      <c r="HNQ5" s="318"/>
      <c r="HNR5" s="318"/>
      <c r="HNS5" s="318"/>
      <c r="HNT5" s="318"/>
      <c r="HNU5" s="318"/>
      <c r="HNV5" s="318"/>
      <c r="HNW5" s="318"/>
      <c r="HNX5" s="318"/>
      <c r="HNY5" s="318"/>
      <c r="HNZ5" s="318"/>
      <c r="HOA5" s="318"/>
      <c r="HOB5" s="318"/>
      <c r="HOC5" s="318"/>
      <c r="HOD5" s="318"/>
      <c r="HOE5" s="318"/>
      <c r="HOF5" s="318"/>
      <c r="HOG5" s="318"/>
      <c r="HOH5" s="318"/>
      <c r="HOI5" s="318"/>
      <c r="HOJ5" s="318"/>
      <c r="HOK5" s="318"/>
      <c r="HOL5" s="318"/>
      <c r="HOM5" s="318"/>
      <c r="HON5" s="318"/>
      <c r="HOO5" s="318"/>
      <c r="HOP5" s="318"/>
      <c r="HOQ5" s="318"/>
      <c r="HOR5" s="318"/>
      <c r="HOS5" s="318"/>
      <c r="HOT5" s="318"/>
      <c r="HOU5" s="318"/>
      <c r="HOV5" s="318"/>
      <c r="HOW5" s="318"/>
      <c r="HOX5" s="318"/>
      <c r="HOY5" s="318"/>
      <c r="HOZ5" s="318"/>
      <c r="HPA5" s="318"/>
      <c r="HPB5" s="318"/>
      <c r="HPC5" s="318"/>
      <c r="HPD5" s="318"/>
      <c r="HPE5" s="318"/>
      <c r="HPF5" s="318"/>
      <c r="HPG5" s="318"/>
      <c r="HPH5" s="318"/>
      <c r="HPI5" s="318"/>
      <c r="HPJ5" s="318"/>
      <c r="HPK5" s="318"/>
      <c r="HPL5" s="318"/>
      <c r="HPM5" s="318"/>
      <c r="HPN5" s="318"/>
      <c r="HPO5" s="318"/>
      <c r="HPP5" s="318"/>
      <c r="HPQ5" s="318"/>
      <c r="HPR5" s="318"/>
      <c r="HPS5" s="318"/>
      <c r="HPT5" s="318"/>
      <c r="HPU5" s="318"/>
      <c r="HPV5" s="318"/>
      <c r="HPW5" s="318"/>
      <c r="HPX5" s="318"/>
      <c r="HPY5" s="318"/>
      <c r="HPZ5" s="318"/>
      <c r="HQA5" s="318"/>
      <c r="HQB5" s="318"/>
      <c r="HQC5" s="318"/>
      <c r="HQD5" s="318"/>
      <c r="HQE5" s="318"/>
      <c r="HQF5" s="318"/>
      <c r="HQG5" s="318"/>
      <c r="HQH5" s="318"/>
      <c r="HQI5" s="318"/>
      <c r="HQJ5" s="318"/>
      <c r="HQK5" s="318"/>
      <c r="HQL5" s="318"/>
      <c r="HQM5" s="318"/>
      <c r="HQN5" s="318"/>
      <c r="HQO5" s="318"/>
      <c r="HQP5" s="318"/>
      <c r="HQQ5" s="318"/>
      <c r="HQR5" s="318"/>
      <c r="HQS5" s="318"/>
      <c r="HQT5" s="318"/>
      <c r="HQU5" s="318"/>
      <c r="HQV5" s="318"/>
      <c r="HQW5" s="318"/>
      <c r="HQX5" s="318"/>
      <c r="HQY5" s="318"/>
      <c r="HQZ5" s="318"/>
      <c r="HRA5" s="318"/>
      <c r="HRB5" s="318"/>
      <c r="HRC5" s="318"/>
      <c r="HRD5" s="318"/>
      <c r="HRE5" s="318"/>
      <c r="HRF5" s="318"/>
      <c r="HRG5" s="318"/>
      <c r="HRH5" s="318"/>
      <c r="HRI5" s="318"/>
      <c r="HRJ5" s="318"/>
      <c r="HRK5" s="318"/>
      <c r="HRL5" s="318"/>
      <c r="HRM5" s="318"/>
      <c r="HRN5" s="318"/>
      <c r="HRO5" s="318"/>
      <c r="HRP5" s="318"/>
      <c r="HRQ5" s="318"/>
      <c r="HRR5" s="318"/>
      <c r="HRS5" s="318"/>
      <c r="HRT5" s="318"/>
      <c r="HRU5" s="318"/>
      <c r="HRV5" s="318"/>
      <c r="HRW5" s="318"/>
      <c r="HRX5" s="318"/>
      <c r="HRY5" s="318"/>
      <c r="HRZ5" s="318"/>
      <c r="HSA5" s="318"/>
      <c r="HSB5" s="318"/>
      <c r="HSC5" s="318"/>
      <c r="HSD5" s="318"/>
      <c r="HSE5" s="318"/>
      <c r="HSF5" s="318"/>
      <c r="HSG5" s="318"/>
      <c r="HSH5" s="318"/>
      <c r="HSI5" s="318"/>
      <c r="HSJ5" s="318"/>
      <c r="HSK5" s="318"/>
      <c r="HSL5" s="318"/>
      <c r="HSM5" s="318"/>
      <c r="HSN5" s="318"/>
      <c r="HSO5" s="318"/>
      <c r="HSP5" s="318"/>
      <c r="HSQ5" s="318"/>
      <c r="HSR5" s="318"/>
      <c r="HSS5" s="318"/>
      <c r="HST5" s="318"/>
      <c r="HSU5" s="318"/>
      <c r="HSV5" s="318"/>
      <c r="HSW5" s="318"/>
      <c r="HSX5" s="318"/>
      <c r="HSY5" s="318"/>
      <c r="HSZ5" s="318"/>
      <c r="HTA5" s="318"/>
      <c r="HTB5" s="318"/>
      <c r="HTC5" s="318"/>
      <c r="HTD5" s="318"/>
      <c r="HTE5" s="318"/>
      <c r="HTF5" s="318"/>
      <c r="HTG5" s="318"/>
      <c r="HTH5" s="318"/>
      <c r="HTI5" s="318"/>
      <c r="HTJ5" s="318"/>
      <c r="HTK5" s="318"/>
      <c r="HTL5" s="318"/>
      <c r="HTM5" s="318"/>
      <c r="HTN5" s="318"/>
      <c r="HTO5" s="318"/>
      <c r="HTP5" s="318"/>
      <c r="HTQ5" s="318"/>
      <c r="HTR5" s="318"/>
      <c r="HTS5" s="318"/>
      <c r="HTT5" s="318"/>
      <c r="HTU5" s="318"/>
      <c r="HTV5" s="318"/>
      <c r="HTW5" s="318"/>
      <c r="HTX5" s="318"/>
      <c r="HTY5" s="318"/>
      <c r="HTZ5" s="318"/>
      <c r="HUA5" s="318"/>
      <c r="HUB5" s="318"/>
      <c r="HUC5" s="318"/>
      <c r="HUD5" s="318"/>
      <c r="HUE5" s="318"/>
      <c r="HUF5" s="318"/>
      <c r="HUG5" s="318"/>
      <c r="HUH5" s="318"/>
      <c r="HUI5" s="318"/>
      <c r="HUJ5" s="318"/>
      <c r="HUK5" s="318"/>
      <c r="HUL5" s="318"/>
      <c r="HUM5" s="318"/>
      <c r="HUN5" s="318"/>
      <c r="HUO5" s="318"/>
      <c r="HUP5" s="318"/>
      <c r="HUQ5" s="318"/>
      <c r="HUR5" s="318"/>
      <c r="HUS5" s="318"/>
      <c r="HUT5" s="318"/>
      <c r="HUU5" s="318"/>
      <c r="HUV5" s="318"/>
      <c r="HUW5" s="318"/>
      <c r="HUX5" s="318"/>
      <c r="HUY5" s="318"/>
      <c r="HUZ5" s="318"/>
      <c r="HVA5" s="318"/>
      <c r="HVB5" s="318"/>
      <c r="HVC5" s="318"/>
      <c r="HVD5" s="318"/>
      <c r="HVE5" s="318"/>
      <c r="HVF5" s="318"/>
      <c r="HVG5" s="318"/>
      <c r="HVH5" s="318"/>
      <c r="HVI5" s="318"/>
      <c r="HVJ5" s="318"/>
      <c r="HVK5" s="318"/>
      <c r="HVL5" s="318"/>
      <c r="HVM5" s="318"/>
      <c r="HVN5" s="318"/>
      <c r="HVO5" s="318"/>
      <c r="HVP5" s="318"/>
      <c r="HVQ5" s="318"/>
      <c r="HVR5" s="318"/>
      <c r="HVS5" s="318"/>
      <c r="HVT5" s="318"/>
      <c r="HVU5" s="318"/>
      <c r="HVV5" s="318"/>
      <c r="HVW5" s="318"/>
      <c r="HVX5" s="318"/>
      <c r="HVY5" s="318"/>
      <c r="HVZ5" s="318"/>
      <c r="HWA5" s="318"/>
      <c r="HWB5" s="318"/>
      <c r="HWC5" s="318"/>
      <c r="HWD5" s="318"/>
      <c r="HWE5" s="318"/>
      <c r="HWF5" s="318"/>
      <c r="HWG5" s="318"/>
      <c r="HWH5" s="318"/>
      <c r="HWI5" s="318"/>
      <c r="HWJ5" s="318"/>
      <c r="HWK5" s="318"/>
      <c r="HWL5" s="318"/>
      <c r="HWM5" s="318"/>
      <c r="HWN5" s="318"/>
      <c r="HWO5" s="318"/>
      <c r="HWP5" s="318"/>
      <c r="HWQ5" s="318"/>
      <c r="HWR5" s="318"/>
      <c r="HWS5" s="318"/>
      <c r="HWT5" s="318"/>
      <c r="HWU5" s="318"/>
      <c r="HWV5" s="318"/>
      <c r="HWW5" s="318"/>
      <c r="HWX5" s="318"/>
      <c r="HWY5" s="318"/>
      <c r="HWZ5" s="318"/>
      <c r="HXA5" s="318"/>
      <c r="HXB5" s="318"/>
      <c r="HXC5" s="318"/>
      <c r="HXD5" s="318"/>
      <c r="HXE5" s="318"/>
      <c r="HXF5" s="318"/>
      <c r="HXG5" s="318"/>
      <c r="HXH5" s="318"/>
      <c r="HXI5" s="318"/>
      <c r="HXJ5" s="318"/>
      <c r="HXK5" s="318"/>
      <c r="HXL5" s="318"/>
      <c r="HXM5" s="318"/>
      <c r="HXN5" s="318"/>
      <c r="HXO5" s="318"/>
      <c r="HXP5" s="318"/>
      <c r="HXQ5" s="318"/>
      <c r="HXR5" s="318"/>
      <c r="HXS5" s="318"/>
      <c r="HXT5" s="318"/>
      <c r="HXU5" s="318"/>
      <c r="HXV5" s="318"/>
      <c r="HXW5" s="318"/>
      <c r="HXX5" s="318"/>
      <c r="HXY5" s="318"/>
      <c r="HXZ5" s="318"/>
      <c r="HYA5" s="318"/>
      <c r="HYB5" s="318"/>
      <c r="HYC5" s="318"/>
      <c r="HYD5" s="318"/>
      <c r="HYE5" s="318"/>
      <c r="HYF5" s="318"/>
      <c r="HYG5" s="318"/>
      <c r="HYH5" s="318"/>
      <c r="HYI5" s="318"/>
      <c r="HYJ5" s="318"/>
      <c r="HYK5" s="318"/>
      <c r="HYL5" s="318"/>
      <c r="HYM5" s="318"/>
      <c r="HYN5" s="318"/>
      <c r="HYO5" s="318"/>
      <c r="HYP5" s="318"/>
      <c r="HYQ5" s="318"/>
      <c r="HYR5" s="318"/>
      <c r="HYS5" s="318"/>
      <c r="HYT5" s="318"/>
      <c r="HYU5" s="318"/>
      <c r="HYV5" s="318"/>
      <c r="HYW5" s="318"/>
      <c r="HYX5" s="318"/>
      <c r="HYY5" s="318"/>
      <c r="HYZ5" s="318"/>
      <c r="HZA5" s="318"/>
      <c r="HZB5" s="318"/>
      <c r="HZC5" s="318"/>
      <c r="HZD5" s="318"/>
      <c r="HZE5" s="318"/>
      <c r="HZF5" s="318"/>
      <c r="HZG5" s="318"/>
      <c r="HZH5" s="318"/>
      <c r="HZI5" s="318"/>
      <c r="HZJ5" s="318"/>
      <c r="HZK5" s="318"/>
      <c r="HZL5" s="318"/>
      <c r="HZM5" s="318"/>
      <c r="HZN5" s="318"/>
      <c r="HZO5" s="318"/>
      <c r="HZP5" s="318"/>
      <c r="HZQ5" s="318"/>
      <c r="HZR5" s="318"/>
      <c r="HZS5" s="318"/>
      <c r="HZT5" s="318"/>
      <c r="HZU5" s="318"/>
      <c r="HZV5" s="318"/>
      <c r="HZW5" s="318"/>
      <c r="HZX5" s="318"/>
      <c r="HZY5" s="318"/>
      <c r="HZZ5" s="318"/>
      <c r="IAA5" s="318"/>
      <c r="IAB5" s="318"/>
      <c r="IAC5" s="318"/>
      <c r="IAD5" s="318"/>
      <c r="IAE5" s="318"/>
      <c r="IAF5" s="318"/>
      <c r="IAG5" s="318"/>
      <c r="IAH5" s="318"/>
      <c r="IAI5" s="318"/>
      <c r="IAJ5" s="318"/>
      <c r="IAK5" s="318"/>
      <c r="IAL5" s="318"/>
      <c r="IAM5" s="318"/>
      <c r="IAN5" s="318"/>
      <c r="IAO5" s="318"/>
      <c r="IAP5" s="318"/>
      <c r="IAQ5" s="318"/>
      <c r="IAR5" s="318"/>
      <c r="IAS5" s="318"/>
      <c r="IAT5" s="318"/>
      <c r="IAU5" s="318"/>
      <c r="IAV5" s="318"/>
      <c r="IAW5" s="318"/>
      <c r="IAX5" s="318"/>
      <c r="IAY5" s="318"/>
      <c r="IAZ5" s="318"/>
      <c r="IBA5" s="318"/>
      <c r="IBB5" s="318"/>
      <c r="IBC5" s="318"/>
      <c r="IBD5" s="318"/>
      <c r="IBE5" s="318"/>
      <c r="IBF5" s="318"/>
      <c r="IBG5" s="318"/>
      <c r="IBH5" s="318"/>
      <c r="IBI5" s="318"/>
      <c r="IBJ5" s="318"/>
      <c r="IBK5" s="318"/>
      <c r="IBL5" s="318"/>
      <c r="IBM5" s="318"/>
      <c r="IBN5" s="318"/>
      <c r="IBO5" s="318"/>
      <c r="IBP5" s="318"/>
      <c r="IBQ5" s="318"/>
      <c r="IBR5" s="318"/>
      <c r="IBS5" s="318"/>
      <c r="IBT5" s="318"/>
      <c r="IBU5" s="318"/>
      <c r="IBV5" s="318"/>
      <c r="IBW5" s="318"/>
      <c r="IBX5" s="318"/>
      <c r="IBY5" s="318"/>
      <c r="IBZ5" s="318"/>
      <c r="ICA5" s="318"/>
      <c r="ICB5" s="318"/>
      <c r="ICC5" s="318"/>
      <c r="ICD5" s="318"/>
      <c r="ICE5" s="318"/>
      <c r="ICF5" s="318"/>
      <c r="ICG5" s="318"/>
      <c r="ICH5" s="318"/>
      <c r="ICI5" s="318"/>
      <c r="ICJ5" s="318"/>
      <c r="ICK5" s="318"/>
      <c r="ICL5" s="318"/>
      <c r="ICM5" s="318"/>
      <c r="ICN5" s="318"/>
      <c r="ICO5" s="318"/>
      <c r="ICP5" s="318"/>
      <c r="ICQ5" s="318"/>
      <c r="ICR5" s="318"/>
      <c r="ICS5" s="318"/>
      <c r="ICT5" s="318"/>
      <c r="ICU5" s="318"/>
      <c r="ICV5" s="318"/>
      <c r="ICW5" s="318"/>
      <c r="ICX5" s="318"/>
      <c r="ICY5" s="318"/>
      <c r="ICZ5" s="318"/>
      <c r="IDA5" s="318"/>
      <c r="IDB5" s="318"/>
      <c r="IDC5" s="318"/>
      <c r="IDD5" s="318"/>
      <c r="IDE5" s="318"/>
      <c r="IDF5" s="318"/>
      <c r="IDG5" s="318"/>
      <c r="IDH5" s="318"/>
      <c r="IDI5" s="318"/>
      <c r="IDJ5" s="318"/>
      <c r="IDK5" s="318"/>
      <c r="IDL5" s="318"/>
      <c r="IDM5" s="318"/>
      <c r="IDN5" s="318"/>
      <c r="IDO5" s="318"/>
      <c r="IDP5" s="318"/>
      <c r="IDQ5" s="318"/>
      <c r="IDR5" s="318"/>
      <c r="IDS5" s="318"/>
      <c r="IDT5" s="318"/>
      <c r="IDU5" s="318"/>
      <c r="IDV5" s="318"/>
      <c r="IDW5" s="318"/>
      <c r="IDX5" s="318"/>
      <c r="IDY5" s="318"/>
      <c r="IDZ5" s="318"/>
      <c r="IEA5" s="318"/>
      <c r="IEB5" s="318"/>
      <c r="IEC5" s="318"/>
      <c r="IED5" s="318"/>
      <c r="IEE5" s="318"/>
      <c r="IEF5" s="318"/>
      <c r="IEG5" s="318"/>
      <c r="IEH5" s="318"/>
      <c r="IEI5" s="318"/>
      <c r="IEJ5" s="318"/>
      <c r="IEK5" s="318"/>
      <c r="IEL5" s="318"/>
      <c r="IEM5" s="318"/>
      <c r="IEN5" s="318"/>
      <c r="IEO5" s="318"/>
      <c r="IEP5" s="318"/>
      <c r="IEQ5" s="318"/>
      <c r="IER5" s="318"/>
      <c r="IES5" s="318"/>
      <c r="IET5" s="318"/>
      <c r="IEU5" s="318"/>
      <c r="IEV5" s="318"/>
      <c r="IEW5" s="318"/>
      <c r="IEX5" s="318"/>
      <c r="IEY5" s="318"/>
      <c r="IEZ5" s="318"/>
      <c r="IFA5" s="318"/>
      <c r="IFB5" s="318"/>
      <c r="IFC5" s="318"/>
      <c r="IFD5" s="318"/>
      <c r="IFE5" s="318"/>
      <c r="IFF5" s="318"/>
      <c r="IFG5" s="318"/>
      <c r="IFH5" s="318"/>
      <c r="IFI5" s="318"/>
      <c r="IFJ5" s="318"/>
      <c r="IFK5" s="318"/>
      <c r="IFL5" s="318"/>
      <c r="IFM5" s="318"/>
      <c r="IFN5" s="318"/>
      <c r="IFO5" s="318"/>
      <c r="IFP5" s="318"/>
      <c r="IFQ5" s="318"/>
      <c r="IFR5" s="318"/>
      <c r="IFS5" s="318"/>
      <c r="IFT5" s="318"/>
      <c r="IFU5" s="318"/>
      <c r="IFV5" s="318"/>
      <c r="IFW5" s="318"/>
      <c r="IFX5" s="318"/>
      <c r="IFY5" s="318"/>
      <c r="IFZ5" s="318"/>
      <c r="IGA5" s="318"/>
      <c r="IGB5" s="318"/>
      <c r="IGC5" s="318"/>
      <c r="IGD5" s="318"/>
      <c r="IGE5" s="318"/>
      <c r="IGF5" s="318"/>
      <c r="IGG5" s="318"/>
      <c r="IGH5" s="318"/>
      <c r="IGI5" s="318"/>
      <c r="IGJ5" s="318"/>
      <c r="IGK5" s="318"/>
      <c r="IGL5" s="318"/>
      <c r="IGM5" s="318"/>
      <c r="IGN5" s="318"/>
      <c r="IGO5" s="318"/>
      <c r="IGP5" s="318"/>
      <c r="IGQ5" s="318"/>
      <c r="IGR5" s="318"/>
      <c r="IGS5" s="318"/>
      <c r="IGT5" s="318"/>
      <c r="IGU5" s="318"/>
      <c r="IGV5" s="318"/>
      <c r="IGW5" s="318"/>
      <c r="IGX5" s="318"/>
      <c r="IGY5" s="318"/>
      <c r="IGZ5" s="318"/>
      <c r="IHA5" s="318"/>
      <c r="IHB5" s="318"/>
      <c r="IHC5" s="318"/>
      <c r="IHD5" s="318"/>
      <c r="IHE5" s="318"/>
      <c r="IHF5" s="318"/>
      <c r="IHG5" s="318"/>
      <c r="IHH5" s="318"/>
      <c r="IHI5" s="318"/>
      <c r="IHJ5" s="318"/>
      <c r="IHK5" s="318"/>
      <c r="IHL5" s="318"/>
      <c r="IHM5" s="318"/>
      <c r="IHN5" s="318"/>
      <c r="IHO5" s="318"/>
      <c r="IHP5" s="318"/>
      <c r="IHQ5" s="318"/>
      <c r="IHR5" s="318"/>
      <c r="IHS5" s="318"/>
      <c r="IHT5" s="318"/>
      <c r="IHU5" s="318"/>
      <c r="IHV5" s="318"/>
      <c r="IHW5" s="318"/>
      <c r="IHX5" s="318"/>
      <c r="IHY5" s="318"/>
      <c r="IHZ5" s="318"/>
      <c r="IIA5" s="318"/>
      <c r="IIB5" s="318"/>
      <c r="IIC5" s="318"/>
      <c r="IID5" s="318"/>
      <c r="IIE5" s="318"/>
      <c r="IIF5" s="318"/>
      <c r="IIG5" s="318"/>
      <c r="IIH5" s="318"/>
      <c r="III5" s="318"/>
      <c r="IIJ5" s="318"/>
      <c r="IIK5" s="318"/>
      <c r="IIL5" s="318"/>
      <c r="IIM5" s="318"/>
      <c r="IIN5" s="318"/>
      <c r="IIO5" s="318"/>
      <c r="IIP5" s="318"/>
      <c r="IIQ5" s="318"/>
      <c r="IIR5" s="318"/>
      <c r="IIS5" s="318"/>
      <c r="IIT5" s="318"/>
      <c r="IIU5" s="318"/>
      <c r="IIV5" s="318"/>
      <c r="IIW5" s="318"/>
      <c r="IIX5" s="318"/>
      <c r="IIY5" s="318"/>
      <c r="IIZ5" s="318"/>
      <c r="IJA5" s="318"/>
      <c r="IJB5" s="318"/>
      <c r="IJC5" s="318"/>
      <c r="IJD5" s="318"/>
      <c r="IJE5" s="318"/>
      <c r="IJF5" s="318"/>
      <c r="IJG5" s="318"/>
      <c r="IJH5" s="318"/>
      <c r="IJI5" s="318"/>
      <c r="IJJ5" s="318"/>
      <c r="IJK5" s="318"/>
      <c r="IJL5" s="318"/>
      <c r="IJM5" s="318"/>
      <c r="IJN5" s="318"/>
      <c r="IJO5" s="318"/>
      <c r="IJP5" s="318"/>
      <c r="IJQ5" s="318"/>
      <c r="IJR5" s="318"/>
      <c r="IJS5" s="318"/>
      <c r="IJT5" s="318"/>
      <c r="IJU5" s="318"/>
      <c r="IJV5" s="318"/>
      <c r="IJW5" s="318"/>
      <c r="IJX5" s="318"/>
      <c r="IJY5" s="318"/>
      <c r="IJZ5" s="318"/>
      <c r="IKA5" s="318"/>
      <c r="IKB5" s="318"/>
      <c r="IKC5" s="318"/>
      <c r="IKD5" s="318"/>
      <c r="IKE5" s="318"/>
      <c r="IKF5" s="318"/>
      <c r="IKG5" s="318"/>
      <c r="IKH5" s="318"/>
      <c r="IKI5" s="318"/>
      <c r="IKJ5" s="318"/>
      <c r="IKK5" s="318"/>
      <c r="IKL5" s="318"/>
      <c r="IKM5" s="318"/>
      <c r="IKN5" s="318"/>
      <c r="IKO5" s="318"/>
      <c r="IKP5" s="318"/>
      <c r="IKQ5" s="318"/>
      <c r="IKR5" s="318"/>
      <c r="IKS5" s="318"/>
      <c r="IKT5" s="318"/>
      <c r="IKU5" s="318"/>
      <c r="IKV5" s="318"/>
      <c r="IKW5" s="318"/>
      <c r="IKX5" s="318"/>
      <c r="IKY5" s="318"/>
      <c r="IKZ5" s="318"/>
      <c r="ILA5" s="318"/>
      <c r="ILB5" s="318"/>
      <c r="ILC5" s="318"/>
      <c r="ILD5" s="318"/>
      <c r="ILE5" s="318"/>
      <c r="ILF5" s="318"/>
      <c r="ILG5" s="318"/>
      <c r="ILH5" s="318"/>
      <c r="ILI5" s="318"/>
      <c r="ILJ5" s="318"/>
      <c r="ILK5" s="318"/>
      <c r="ILL5" s="318"/>
      <c r="ILM5" s="318"/>
      <c r="ILN5" s="318"/>
      <c r="ILO5" s="318"/>
      <c r="ILP5" s="318"/>
      <c r="ILQ5" s="318"/>
      <c r="ILR5" s="318"/>
      <c r="ILS5" s="318"/>
      <c r="ILT5" s="318"/>
      <c r="ILU5" s="318"/>
      <c r="ILV5" s="318"/>
      <c r="ILW5" s="318"/>
      <c r="ILX5" s="318"/>
      <c r="ILY5" s="318"/>
      <c r="ILZ5" s="318"/>
      <c r="IMA5" s="318"/>
      <c r="IMB5" s="318"/>
      <c r="IMC5" s="318"/>
      <c r="IMD5" s="318"/>
      <c r="IME5" s="318"/>
      <c r="IMF5" s="318"/>
      <c r="IMG5" s="318"/>
      <c r="IMH5" s="318"/>
      <c r="IMI5" s="318"/>
      <c r="IMJ5" s="318"/>
      <c r="IMK5" s="318"/>
      <c r="IML5" s="318"/>
      <c r="IMM5" s="318"/>
      <c r="IMN5" s="318"/>
      <c r="IMO5" s="318"/>
      <c r="IMP5" s="318"/>
      <c r="IMQ5" s="318"/>
      <c r="IMR5" s="318"/>
      <c r="IMS5" s="318"/>
      <c r="IMT5" s="318"/>
      <c r="IMU5" s="318"/>
      <c r="IMV5" s="318"/>
      <c r="IMW5" s="318"/>
      <c r="IMX5" s="318"/>
      <c r="IMY5" s="318"/>
      <c r="IMZ5" s="318"/>
      <c r="INA5" s="318"/>
      <c r="INB5" s="318"/>
      <c r="INC5" s="318"/>
      <c r="IND5" s="318"/>
      <c r="INE5" s="318"/>
      <c r="INF5" s="318"/>
      <c r="ING5" s="318"/>
      <c r="INH5" s="318"/>
      <c r="INI5" s="318"/>
      <c r="INJ5" s="318"/>
      <c r="INK5" s="318"/>
      <c r="INL5" s="318"/>
      <c r="INM5" s="318"/>
      <c r="INN5" s="318"/>
      <c r="INO5" s="318"/>
      <c r="INP5" s="318"/>
      <c r="INQ5" s="318"/>
      <c r="INR5" s="318"/>
      <c r="INS5" s="318"/>
      <c r="INT5" s="318"/>
      <c r="INU5" s="318"/>
      <c r="INV5" s="318"/>
      <c r="INW5" s="318"/>
      <c r="INX5" s="318"/>
      <c r="INY5" s="318"/>
      <c r="INZ5" s="318"/>
      <c r="IOA5" s="318"/>
      <c r="IOB5" s="318"/>
      <c r="IOC5" s="318"/>
      <c r="IOD5" s="318"/>
      <c r="IOE5" s="318"/>
      <c r="IOF5" s="318"/>
      <c r="IOG5" s="318"/>
      <c r="IOH5" s="318"/>
      <c r="IOI5" s="318"/>
      <c r="IOJ5" s="318"/>
      <c r="IOK5" s="318"/>
      <c r="IOL5" s="318"/>
      <c r="IOM5" s="318"/>
      <c r="ION5" s="318"/>
      <c r="IOO5" s="318"/>
      <c r="IOP5" s="318"/>
      <c r="IOQ5" s="318"/>
      <c r="IOR5" s="318"/>
      <c r="IOS5" s="318"/>
      <c r="IOT5" s="318"/>
      <c r="IOU5" s="318"/>
      <c r="IOV5" s="318"/>
      <c r="IOW5" s="318"/>
      <c r="IOX5" s="318"/>
      <c r="IOY5" s="318"/>
      <c r="IOZ5" s="318"/>
      <c r="IPA5" s="318"/>
      <c r="IPB5" s="318"/>
      <c r="IPC5" s="318"/>
      <c r="IPD5" s="318"/>
      <c r="IPE5" s="318"/>
      <c r="IPF5" s="318"/>
      <c r="IPG5" s="318"/>
      <c r="IPH5" s="318"/>
      <c r="IPI5" s="318"/>
      <c r="IPJ5" s="318"/>
      <c r="IPK5" s="318"/>
      <c r="IPL5" s="318"/>
      <c r="IPM5" s="318"/>
      <c r="IPN5" s="318"/>
      <c r="IPO5" s="318"/>
      <c r="IPP5" s="318"/>
      <c r="IPQ5" s="318"/>
      <c r="IPR5" s="318"/>
      <c r="IPS5" s="318"/>
      <c r="IPT5" s="318"/>
      <c r="IPU5" s="318"/>
      <c r="IPV5" s="318"/>
      <c r="IPW5" s="318"/>
      <c r="IPX5" s="318"/>
      <c r="IPY5" s="318"/>
      <c r="IPZ5" s="318"/>
      <c r="IQA5" s="318"/>
      <c r="IQB5" s="318"/>
      <c r="IQC5" s="318"/>
      <c r="IQD5" s="318"/>
      <c r="IQE5" s="318"/>
      <c r="IQF5" s="318"/>
      <c r="IQG5" s="318"/>
      <c r="IQH5" s="318"/>
      <c r="IQI5" s="318"/>
      <c r="IQJ5" s="318"/>
      <c r="IQK5" s="318"/>
      <c r="IQL5" s="318"/>
      <c r="IQM5" s="318"/>
      <c r="IQN5" s="318"/>
      <c r="IQO5" s="318"/>
      <c r="IQP5" s="318"/>
      <c r="IQQ5" s="318"/>
      <c r="IQR5" s="318"/>
      <c r="IQS5" s="318"/>
      <c r="IQT5" s="318"/>
      <c r="IQU5" s="318"/>
      <c r="IQV5" s="318"/>
      <c r="IQW5" s="318"/>
      <c r="IQX5" s="318"/>
      <c r="IQY5" s="318"/>
      <c r="IQZ5" s="318"/>
      <c r="IRA5" s="318"/>
      <c r="IRB5" s="318"/>
      <c r="IRC5" s="318"/>
      <c r="IRD5" s="318"/>
      <c r="IRE5" s="318"/>
      <c r="IRF5" s="318"/>
      <c r="IRG5" s="318"/>
      <c r="IRH5" s="318"/>
      <c r="IRI5" s="318"/>
      <c r="IRJ5" s="318"/>
      <c r="IRK5" s="318"/>
      <c r="IRL5" s="318"/>
      <c r="IRM5" s="318"/>
      <c r="IRN5" s="318"/>
      <c r="IRO5" s="318"/>
      <c r="IRP5" s="318"/>
      <c r="IRQ5" s="318"/>
      <c r="IRR5" s="318"/>
      <c r="IRS5" s="318"/>
      <c r="IRT5" s="318"/>
      <c r="IRU5" s="318"/>
      <c r="IRV5" s="318"/>
      <c r="IRW5" s="318"/>
      <c r="IRX5" s="318"/>
      <c r="IRY5" s="318"/>
      <c r="IRZ5" s="318"/>
      <c r="ISA5" s="318"/>
      <c r="ISB5" s="318"/>
      <c r="ISC5" s="318"/>
      <c r="ISD5" s="318"/>
      <c r="ISE5" s="318"/>
      <c r="ISF5" s="318"/>
      <c r="ISG5" s="318"/>
      <c r="ISH5" s="318"/>
      <c r="ISI5" s="318"/>
      <c r="ISJ5" s="318"/>
      <c r="ISK5" s="318"/>
      <c r="ISL5" s="318"/>
      <c r="ISM5" s="318"/>
      <c r="ISN5" s="318"/>
      <c r="ISO5" s="318"/>
      <c r="ISP5" s="318"/>
      <c r="ISQ5" s="318"/>
      <c r="ISR5" s="318"/>
      <c r="ISS5" s="318"/>
      <c r="IST5" s="318"/>
      <c r="ISU5" s="318"/>
      <c r="ISV5" s="318"/>
      <c r="ISW5" s="318"/>
      <c r="ISX5" s="318"/>
      <c r="ISY5" s="318"/>
      <c r="ISZ5" s="318"/>
      <c r="ITA5" s="318"/>
      <c r="ITB5" s="318"/>
      <c r="ITC5" s="318"/>
      <c r="ITD5" s="318"/>
      <c r="ITE5" s="318"/>
      <c r="ITF5" s="318"/>
      <c r="ITG5" s="318"/>
      <c r="ITH5" s="318"/>
      <c r="ITI5" s="318"/>
      <c r="ITJ5" s="318"/>
      <c r="ITK5" s="318"/>
      <c r="ITL5" s="318"/>
      <c r="ITM5" s="318"/>
      <c r="ITN5" s="318"/>
      <c r="ITO5" s="318"/>
      <c r="ITP5" s="318"/>
      <c r="ITQ5" s="318"/>
      <c r="ITR5" s="318"/>
      <c r="ITS5" s="318"/>
      <c r="ITT5" s="318"/>
      <c r="ITU5" s="318"/>
      <c r="ITV5" s="318"/>
      <c r="ITW5" s="318"/>
      <c r="ITX5" s="318"/>
      <c r="ITY5" s="318"/>
      <c r="ITZ5" s="318"/>
      <c r="IUA5" s="318"/>
      <c r="IUB5" s="318"/>
      <c r="IUC5" s="318"/>
      <c r="IUD5" s="318"/>
      <c r="IUE5" s="318"/>
      <c r="IUF5" s="318"/>
      <c r="IUG5" s="318"/>
      <c r="IUH5" s="318"/>
      <c r="IUI5" s="318"/>
      <c r="IUJ5" s="318"/>
      <c r="IUK5" s="318"/>
      <c r="IUL5" s="318"/>
      <c r="IUM5" s="318"/>
      <c r="IUN5" s="318"/>
      <c r="IUO5" s="318"/>
      <c r="IUP5" s="318"/>
      <c r="IUQ5" s="318"/>
      <c r="IUR5" s="318"/>
      <c r="IUS5" s="318"/>
      <c r="IUT5" s="318"/>
      <c r="IUU5" s="318"/>
      <c r="IUV5" s="318"/>
      <c r="IUW5" s="318"/>
      <c r="IUX5" s="318"/>
      <c r="IUY5" s="318"/>
      <c r="IUZ5" s="318"/>
      <c r="IVA5" s="318"/>
      <c r="IVB5" s="318"/>
      <c r="IVC5" s="318"/>
      <c r="IVD5" s="318"/>
      <c r="IVE5" s="318"/>
      <c r="IVF5" s="318"/>
      <c r="IVG5" s="318"/>
      <c r="IVH5" s="318"/>
      <c r="IVI5" s="318"/>
      <c r="IVJ5" s="318"/>
      <c r="IVK5" s="318"/>
      <c r="IVL5" s="318"/>
      <c r="IVM5" s="318"/>
      <c r="IVN5" s="318"/>
      <c r="IVO5" s="318"/>
      <c r="IVP5" s="318"/>
      <c r="IVQ5" s="318"/>
      <c r="IVR5" s="318"/>
      <c r="IVS5" s="318"/>
      <c r="IVT5" s="318"/>
      <c r="IVU5" s="318"/>
      <c r="IVV5" s="318"/>
      <c r="IVW5" s="318"/>
      <c r="IVX5" s="318"/>
      <c r="IVY5" s="318"/>
      <c r="IVZ5" s="318"/>
      <c r="IWA5" s="318"/>
      <c r="IWB5" s="318"/>
      <c r="IWC5" s="318"/>
      <c r="IWD5" s="318"/>
      <c r="IWE5" s="318"/>
      <c r="IWF5" s="318"/>
      <c r="IWG5" s="318"/>
      <c r="IWH5" s="318"/>
      <c r="IWI5" s="318"/>
      <c r="IWJ5" s="318"/>
      <c r="IWK5" s="318"/>
      <c r="IWL5" s="318"/>
      <c r="IWM5" s="318"/>
      <c r="IWN5" s="318"/>
      <c r="IWO5" s="318"/>
      <c r="IWP5" s="318"/>
      <c r="IWQ5" s="318"/>
      <c r="IWR5" s="318"/>
      <c r="IWS5" s="318"/>
      <c r="IWT5" s="318"/>
      <c r="IWU5" s="318"/>
      <c r="IWV5" s="318"/>
      <c r="IWW5" s="318"/>
      <c r="IWX5" s="318"/>
      <c r="IWY5" s="318"/>
      <c r="IWZ5" s="318"/>
      <c r="IXA5" s="318"/>
      <c r="IXB5" s="318"/>
      <c r="IXC5" s="318"/>
      <c r="IXD5" s="318"/>
      <c r="IXE5" s="318"/>
      <c r="IXF5" s="318"/>
      <c r="IXG5" s="318"/>
      <c r="IXH5" s="318"/>
      <c r="IXI5" s="318"/>
      <c r="IXJ5" s="318"/>
      <c r="IXK5" s="318"/>
      <c r="IXL5" s="318"/>
      <c r="IXM5" s="318"/>
      <c r="IXN5" s="318"/>
      <c r="IXO5" s="318"/>
      <c r="IXP5" s="318"/>
      <c r="IXQ5" s="318"/>
      <c r="IXR5" s="318"/>
      <c r="IXS5" s="318"/>
      <c r="IXT5" s="318"/>
      <c r="IXU5" s="318"/>
      <c r="IXV5" s="318"/>
      <c r="IXW5" s="318"/>
      <c r="IXX5" s="318"/>
      <c r="IXY5" s="318"/>
      <c r="IXZ5" s="318"/>
      <c r="IYA5" s="318"/>
      <c r="IYB5" s="318"/>
      <c r="IYC5" s="318"/>
      <c r="IYD5" s="318"/>
      <c r="IYE5" s="318"/>
      <c r="IYF5" s="318"/>
      <c r="IYG5" s="318"/>
      <c r="IYH5" s="318"/>
      <c r="IYI5" s="318"/>
      <c r="IYJ5" s="318"/>
      <c r="IYK5" s="318"/>
      <c r="IYL5" s="318"/>
      <c r="IYM5" s="318"/>
      <c r="IYN5" s="318"/>
      <c r="IYO5" s="318"/>
      <c r="IYP5" s="318"/>
      <c r="IYQ5" s="318"/>
      <c r="IYR5" s="318"/>
      <c r="IYS5" s="318"/>
      <c r="IYT5" s="318"/>
      <c r="IYU5" s="318"/>
      <c r="IYV5" s="318"/>
      <c r="IYW5" s="318"/>
      <c r="IYX5" s="318"/>
      <c r="IYY5" s="318"/>
      <c r="IYZ5" s="318"/>
      <c r="IZA5" s="318"/>
      <c r="IZB5" s="318"/>
      <c r="IZC5" s="318"/>
      <c r="IZD5" s="318"/>
      <c r="IZE5" s="318"/>
      <c r="IZF5" s="318"/>
      <c r="IZG5" s="318"/>
      <c r="IZH5" s="318"/>
      <c r="IZI5" s="318"/>
      <c r="IZJ5" s="318"/>
      <c r="IZK5" s="318"/>
      <c r="IZL5" s="318"/>
      <c r="IZM5" s="318"/>
      <c r="IZN5" s="318"/>
      <c r="IZO5" s="318"/>
      <c r="IZP5" s="318"/>
      <c r="IZQ5" s="318"/>
      <c r="IZR5" s="318"/>
      <c r="IZS5" s="318"/>
      <c r="IZT5" s="318"/>
      <c r="IZU5" s="318"/>
      <c r="IZV5" s="318"/>
      <c r="IZW5" s="318"/>
      <c r="IZX5" s="318"/>
      <c r="IZY5" s="318"/>
      <c r="IZZ5" s="318"/>
      <c r="JAA5" s="318"/>
      <c r="JAB5" s="318"/>
      <c r="JAC5" s="318"/>
      <c r="JAD5" s="318"/>
      <c r="JAE5" s="318"/>
      <c r="JAF5" s="318"/>
      <c r="JAG5" s="318"/>
      <c r="JAH5" s="318"/>
      <c r="JAI5" s="318"/>
      <c r="JAJ5" s="318"/>
      <c r="JAK5" s="318"/>
      <c r="JAL5" s="318"/>
      <c r="JAM5" s="318"/>
      <c r="JAN5" s="318"/>
      <c r="JAO5" s="318"/>
      <c r="JAP5" s="318"/>
      <c r="JAQ5" s="318"/>
      <c r="JAR5" s="318"/>
      <c r="JAS5" s="318"/>
      <c r="JAT5" s="318"/>
      <c r="JAU5" s="318"/>
      <c r="JAV5" s="318"/>
      <c r="JAW5" s="318"/>
      <c r="JAX5" s="318"/>
      <c r="JAY5" s="318"/>
      <c r="JAZ5" s="318"/>
      <c r="JBA5" s="318"/>
      <c r="JBB5" s="318"/>
      <c r="JBC5" s="318"/>
      <c r="JBD5" s="318"/>
      <c r="JBE5" s="318"/>
      <c r="JBF5" s="318"/>
      <c r="JBG5" s="318"/>
      <c r="JBH5" s="318"/>
      <c r="JBI5" s="318"/>
      <c r="JBJ5" s="318"/>
      <c r="JBK5" s="318"/>
      <c r="JBL5" s="318"/>
      <c r="JBM5" s="318"/>
      <c r="JBN5" s="318"/>
      <c r="JBO5" s="318"/>
      <c r="JBP5" s="318"/>
      <c r="JBQ5" s="318"/>
      <c r="JBR5" s="318"/>
      <c r="JBS5" s="318"/>
      <c r="JBT5" s="318"/>
      <c r="JBU5" s="318"/>
      <c r="JBV5" s="318"/>
      <c r="JBW5" s="318"/>
      <c r="JBX5" s="318"/>
      <c r="JBY5" s="318"/>
      <c r="JBZ5" s="318"/>
      <c r="JCA5" s="318"/>
      <c r="JCB5" s="318"/>
      <c r="JCC5" s="318"/>
      <c r="JCD5" s="318"/>
      <c r="JCE5" s="318"/>
      <c r="JCF5" s="318"/>
      <c r="JCG5" s="318"/>
      <c r="JCH5" s="318"/>
      <c r="JCI5" s="318"/>
      <c r="JCJ5" s="318"/>
      <c r="JCK5" s="318"/>
      <c r="JCL5" s="318"/>
      <c r="JCM5" s="318"/>
      <c r="JCN5" s="318"/>
      <c r="JCO5" s="318"/>
      <c r="JCP5" s="318"/>
      <c r="JCQ5" s="318"/>
      <c r="JCR5" s="318"/>
      <c r="JCS5" s="318"/>
      <c r="JCT5" s="318"/>
      <c r="JCU5" s="318"/>
      <c r="JCV5" s="318"/>
      <c r="JCW5" s="318"/>
      <c r="JCX5" s="318"/>
      <c r="JCY5" s="318"/>
      <c r="JCZ5" s="318"/>
      <c r="JDA5" s="318"/>
      <c r="JDB5" s="318"/>
      <c r="JDC5" s="318"/>
      <c r="JDD5" s="318"/>
      <c r="JDE5" s="318"/>
      <c r="JDF5" s="318"/>
      <c r="JDG5" s="318"/>
      <c r="JDH5" s="318"/>
      <c r="JDI5" s="318"/>
      <c r="JDJ5" s="318"/>
      <c r="JDK5" s="318"/>
      <c r="JDL5" s="318"/>
      <c r="JDM5" s="318"/>
      <c r="JDN5" s="318"/>
      <c r="JDO5" s="318"/>
      <c r="JDP5" s="318"/>
      <c r="JDQ5" s="318"/>
      <c r="JDR5" s="318"/>
      <c r="JDS5" s="318"/>
      <c r="JDT5" s="318"/>
      <c r="JDU5" s="318"/>
      <c r="JDV5" s="318"/>
      <c r="JDW5" s="318"/>
      <c r="JDX5" s="318"/>
      <c r="JDY5" s="318"/>
      <c r="JDZ5" s="318"/>
      <c r="JEA5" s="318"/>
      <c r="JEB5" s="318"/>
      <c r="JEC5" s="318"/>
      <c r="JED5" s="318"/>
      <c r="JEE5" s="318"/>
      <c r="JEF5" s="318"/>
      <c r="JEG5" s="318"/>
      <c r="JEH5" s="318"/>
      <c r="JEI5" s="318"/>
      <c r="JEJ5" s="318"/>
      <c r="JEK5" s="318"/>
      <c r="JEL5" s="318"/>
      <c r="JEM5" s="318"/>
      <c r="JEN5" s="318"/>
      <c r="JEO5" s="318"/>
      <c r="JEP5" s="318"/>
      <c r="JEQ5" s="318"/>
      <c r="JER5" s="318"/>
      <c r="JES5" s="318"/>
      <c r="JET5" s="318"/>
      <c r="JEU5" s="318"/>
      <c r="JEV5" s="318"/>
      <c r="JEW5" s="318"/>
      <c r="JEX5" s="318"/>
      <c r="JEY5" s="318"/>
      <c r="JEZ5" s="318"/>
      <c r="JFA5" s="318"/>
      <c r="JFB5" s="318"/>
      <c r="JFC5" s="318"/>
      <c r="JFD5" s="318"/>
      <c r="JFE5" s="318"/>
      <c r="JFF5" s="318"/>
      <c r="JFG5" s="318"/>
      <c r="JFH5" s="318"/>
      <c r="JFI5" s="318"/>
      <c r="JFJ5" s="318"/>
      <c r="JFK5" s="318"/>
      <c r="JFL5" s="318"/>
      <c r="JFM5" s="318"/>
      <c r="JFN5" s="318"/>
      <c r="JFO5" s="318"/>
      <c r="JFP5" s="318"/>
      <c r="JFQ5" s="318"/>
      <c r="JFR5" s="318"/>
      <c r="JFS5" s="318"/>
      <c r="JFT5" s="318"/>
      <c r="JFU5" s="318"/>
      <c r="JFV5" s="318"/>
      <c r="JFW5" s="318"/>
      <c r="JFX5" s="318"/>
      <c r="JFY5" s="318"/>
      <c r="JFZ5" s="318"/>
      <c r="JGA5" s="318"/>
      <c r="JGB5" s="318"/>
      <c r="JGC5" s="318"/>
      <c r="JGD5" s="318"/>
      <c r="JGE5" s="318"/>
      <c r="JGF5" s="318"/>
      <c r="JGG5" s="318"/>
      <c r="JGH5" s="318"/>
      <c r="JGI5" s="318"/>
      <c r="JGJ5" s="318"/>
      <c r="JGK5" s="318"/>
      <c r="JGL5" s="318"/>
      <c r="JGM5" s="318"/>
      <c r="JGN5" s="318"/>
      <c r="JGO5" s="318"/>
      <c r="JGP5" s="318"/>
      <c r="JGQ5" s="318"/>
      <c r="JGR5" s="318"/>
      <c r="JGS5" s="318"/>
      <c r="JGT5" s="318"/>
      <c r="JGU5" s="318"/>
      <c r="JGV5" s="318"/>
      <c r="JGW5" s="318"/>
      <c r="JGX5" s="318"/>
      <c r="JGY5" s="318"/>
      <c r="JGZ5" s="318"/>
      <c r="JHA5" s="318"/>
      <c r="JHB5" s="318"/>
      <c r="JHC5" s="318"/>
      <c r="JHD5" s="318"/>
      <c r="JHE5" s="318"/>
      <c r="JHF5" s="318"/>
      <c r="JHG5" s="318"/>
      <c r="JHH5" s="318"/>
      <c r="JHI5" s="318"/>
      <c r="JHJ5" s="318"/>
      <c r="JHK5" s="318"/>
      <c r="JHL5" s="318"/>
      <c r="JHM5" s="318"/>
      <c r="JHN5" s="318"/>
      <c r="JHO5" s="318"/>
      <c r="JHP5" s="318"/>
      <c r="JHQ5" s="318"/>
      <c r="JHR5" s="318"/>
      <c r="JHS5" s="318"/>
      <c r="JHT5" s="318"/>
      <c r="JHU5" s="318"/>
      <c r="JHV5" s="318"/>
      <c r="JHW5" s="318"/>
      <c r="JHX5" s="318"/>
      <c r="JHY5" s="318"/>
      <c r="JHZ5" s="318"/>
      <c r="JIA5" s="318"/>
      <c r="JIB5" s="318"/>
      <c r="JIC5" s="318"/>
      <c r="JID5" s="318"/>
      <c r="JIE5" s="318"/>
      <c r="JIF5" s="318"/>
      <c r="JIG5" s="318"/>
      <c r="JIH5" s="318"/>
      <c r="JII5" s="318"/>
      <c r="JIJ5" s="318"/>
      <c r="JIK5" s="318"/>
      <c r="JIL5" s="318"/>
      <c r="JIM5" s="318"/>
      <c r="JIN5" s="318"/>
      <c r="JIO5" s="318"/>
      <c r="JIP5" s="318"/>
      <c r="JIQ5" s="318"/>
      <c r="JIR5" s="318"/>
      <c r="JIS5" s="318"/>
      <c r="JIT5" s="318"/>
      <c r="JIU5" s="318"/>
      <c r="JIV5" s="318"/>
      <c r="JIW5" s="318"/>
      <c r="JIX5" s="318"/>
      <c r="JIY5" s="318"/>
      <c r="JIZ5" s="318"/>
      <c r="JJA5" s="318"/>
      <c r="JJB5" s="318"/>
      <c r="JJC5" s="318"/>
      <c r="JJD5" s="318"/>
      <c r="JJE5" s="318"/>
      <c r="JJF5" s="318"/>
      <c r="JJG5" s="318"/>
      <c r="JJH5" s="318"/>
      <c r="JJI5" s="318"/>
      <c r="JJJ5" s="318"/>
      <c r="JJK5" s="318"/>
      <c r="JJL5" s="318"/>
      <c r="JJM5" s="318"/>
      <c r="JJN5" s="318"/>
      <c r="JJO5" s="318"/>
      <c r="JJP5" s="318"/>
      <c r="JJQ5" s="318"/>
      <c r="JJR5" s="318"/>
      <c r="JJS5" s="318"/>
      <c r="JJT5" s="318"/>
      <c r="JJU5" s="318"/>
      <c r="JJV5" s="318"/>
      <c r="JJW5" s="318"/>
      <c r="JJX5" s="318"/>
      <c r="JJY5" s="318"/>
      <c r="JJZ5" s="318"/>
      <c r="JKA5" s="318"/>
      <c r="JKB5" s="318"/>
      <c r="JKC5" s="318"/>
      <c r="JKD5" s="318"/>
      <c r="JKE5" s="318"/>
      <c r="JKF5" s="318"/>
      <c r="JKG5" s="318"/>
      <c r="JKH5" s="318"/>
      <c r="JKI5" s="318"/>
      <c r="JKJ5" s="318"/>
      <c r="JKK5" s="318"/>
      <c r="JKL5" s="318"/>
      <c r="JKM5" s="318"/>
      <c r="JKN5" s="318"/>
      <c r="JKO5" s="318"/>
      <c r="JKP5" s="318"/>
      <c r="JKQ5" s="318"/>
      <c r="JKR5" s="318"/>
      <c r="JKS5" s="318"/>
      <c r="JKT5" s="318"/>
      <c r="JKU5" s="318"/>
      <c r="JKV5" s="318"/>
      <c r="JKW5" s="318"/>
      <c r="JKX5" s="318"/>
      <c r="JKY5" s="318"/>
      <c r="JKZ5" s="318"/>
      <c r="JLA5" s="318"/>
      <c r="JLB5" s="318"/>
      <c r="JLC5" s="318"/>
      <c r="JLD5" s="318"/>
      <c r="JLE5" s="318"/>
      <c r="JLF5" s="318"/>
      <c r="JLG5" s="318"/>
      <c r="JLH5" s="318"/>
      <c r="JLI5" s="318"/>
      <c r="JLJ5" s="318"/>
      <c r="JLK5" s="318"/>
      <c r="JLL5" s="318"/>
      <c r="JLM5" s="318"/>
      <c r="JLN5" s="318"/>
      <c r="JLO5" s="318"/>
      <c r="JLP5" s="318"/>
      <c r="JLQ5" s="318"/>
      <c r="JLR5" s="318"/>
      <c r="JLS5" s="318"/>
      <c r="JLT5" s="318"/>
      <c r="JLU5" s="318"/>
      <c r="JLV5" s="318"/>
      <c r="JLW5" s="318"/>
      <c r="JLX5" s="318"/>
      <c r="JLY5" s="318"/>
      <c r="JLZ5" s="318"/>
      <c r="JMA5" s="318"/>
      <c r="JMB5" s="318"/>
      <c r="JMC5" s="318"/>
      <c r="JMD5" s="318"/>
      <c r="JME5" s="318"/>
      <c r="JMF5" s="318"/>
      <c r="JMG5" s="318"/>
      <c r="JMH5" s="318"/>
      <c r="JMI5" s="318"/>
      <c r="JMJ5" s="318"/>
      <c r="JMK5" s="318"/>
      <c r="JML5" s="318"/>
      <c r="JMM5" s="318"/>
      <c r="JMN5" s="318"/>
      <c r="JMO5" s="318"/>
      <c r="JMP5" s="318"/>
      <c r="JMQ5" s="318"/>
      <c r="JMR5" s="318"/>
      <c r="JMS5" s="318"/>
      <c r="JMT5" s="318"/>
      <c r="JMU5" s="318"/>
      <c r="JMV5" s="318"/>
      <c r="JMW5" s="318"/>
      <c r="JMX5" s="318"/>
      <c r="JMY5" s="318"/>
      <c r="JMZ5" s="318"/>
      <c r="JNA5" s="318"/>
      <c r="JNB5" s="318"/>
      <c r="JNC5" s="318"/>
      <c r="JND5" s="318"/>
      <c r="JNE5" s="318"/>
      <c r="JNF5" s="318"/>
      <c r="JNG5" s="318"/>
      <c r="JNH5" s="318"/>
      <c r="JNI5" s="318"/>
      <c r="JNJ5" s="318"/>
      <c r="JNK5" s="318"/>
      <c r="JNL5" s="318"/>
      <c r="JNM5" s="318"/>
      <c r="JNN5" s="318"/>
      <c r="JNO5" s="318"/>
      <c r="JNP5" s="318"/>
      <c r="JNQ5" s="318"/>
      <c r="JNR5" s="318"/>
      <c r="JNS5" s="318"/>
      <c r="JNT5" s="318"/>
      <c r="JNU5" s="318"/>
      <c r="JNV5" s="318"/>
      <c r="JNW5" s="318"/>
      <c r="JNX5" s="318"/>
      <c r="JNY5" s="318"/>
      <c r="JNZ5" s="318"/>
      <c r="JOA5" s="318"/>
      <c r="JOB5" s="318"/>
      <c r="JOC5" s="318"/>
      <c r="JOD5" s="318"/>
      <c r="JOE5" s="318"/>
      <c r="JOF5" s="318"/>
      <c r="JOG5" s="318"/>
      <c r="JOH5" s="318"/>
      <c r="JOI5" s="318"/>
      <c r="JOJ5" s="318"/>
      <c r="JOK5" s="318"/>
      <c r="JOL5" s="318"/>
      <c r="JOM5" s="318"/>
      <c r="JON5" s="318"/>
      <c r="JOO5" s="318"/>
      <c r="JOP5" s="318"/>
      <c r="JOQ5" s="318"/>
      <c r="JOR5" s="318"/>
      <c r="JOS5" s="318"/>
      <c r="JOT5" s="318"/>
      <c r="JOU5" s="318"/>
      <c r="JOV5" s="318"/>
      <c r="JOW5" s="318"/>
      <c r="JOX5" s="318"/>
      <c r="JOY5" s="318"/>
      <c r="JOZ5" s="318"/>
      <c r="JPA5" s="318"/>
      <c r="JPB5" s="318"/>
      <c r="JPC5" s="318"/>
      <c r="JPD5" s="318"/>
      <c r="JPE5" s="318"/>
      <c r="JPF5" s="318"/>
      <c r="JPG5" s="318"/>
      <c r="JPH5" s="318"/>
      <c r="JPI5" s="318"/>
      <c r="JPJ5" s="318"/>
      <c r="JPK5" s="318"/>
      <c r="JPL5" s="318"/>
      <c r="JPM5" s="318"/>
      <c r="JPN5" s="318"/>
      <c r="JPO5" s="318"/>
      <c r="JPP5" s="318"/>
      <c r="JPQ5" s="318"/>
      <c r="JPR5" s="318"/>
      <c r="JPS5" s="318"/>
      <c r="JPT5" s="318"/>
      <c r="JPU5" s="318"/>
      <c r="JPV5" s="318"/>
      <c r="JPW5" s="318"/>
      <c r="JPX5" s="318"/>
      <c r="JPY5" s="318"/>
      <c r="JPZ5" s="318"/>
      <c r="JQA5" s="318"/>
      <c r="JQB5" s="318"/>
      <c r="JQC5" s="318"/>
      <c r="JQD5" s="318"/>
      <c r="JQE5" s="318"/>
      <c r="JQF5" s="318"/>
      <c r="JQG5" s="318"/>
      <c r="JQH5" s="318"/>
      <c r="JQI5" s="318"/>
      <c r="JQJ5" s="318"/>
      <c r="JQK5" s="318"/>
      <c r="JQL5" s="318"/>
      <c r="JQM5" s="318"/>
      <c r="JQN5" s="318"/>
      <c r="JQO5" s="318"/>
      <c r="JQP5" s="318"/>
      <c r="JQQ5" s="318"/>
      <c r="JQR5" s="318"/>
      <c r="JQS5" s="318"/>
      <c r="JQT5" s="318"/>
      <c r="JQU5" s="318"/>
      <c r="JQV5" s="318"/>
      <c r="JQW5" s="318"/>
      <c r="JQX5" s="318"/>
      <c r="JQY5" s="318"/>
      <c r="JQZ5" s="318"/>
      <c r="JRA5" s="318"/>
      <c r="JRB5" s="318"/>
      <c r="JRC5" s="318"/>
      <c r="JRD5" s="318"/>
      <c r="JRE5" s="318"/>
      <c r="JRF5" s="318"/>
      <c r="JRG5" s="318"/>
      <c r="JRH5" s="318"/>
      <c r="JRI5" s="318"/>
      <c r="JRJ5" s="318"/>
      <c r="JRK5" s="318"/>
      <c r="JRL5" s="318"/>
      <c r="JRM5" s="318"/>
      <c r="JRN5" s="318"/>
      <c r="JRO5" s="318"/>
      <c r="JRP5" s="318"/>
      <c r="JRQ5" s="318"/>
      <c r="JRR5" s="318"/>
      <c r="JRS5" s="318"/>
      <c r="JRT5" s="318"/>
      <c r="JRU5" s="318"/>
      <c r="JRV5" s="318"/>
      <c r="JRW5" s="318"/>
      <c r="JRX5" s="318"/>
      <c r="JRY5" s="318"/>
      <c r="JRZ5" s="318"/>
      <c r="JSA5" s="318"/>
      <c r="JSB5" s="318"/>
      <c r="JSC5" s="318"/>
      <c r="JSD5" s="318"/>
      <c r="JSE5" s="318"/>
      <c r="JSF5" s="318"/>
      <c r="JSG5" s="318"/>
      <c r="JSH5" s="318"/>
      <c r="JSI5" s="318"/>
      <c r="JSJ5" s="318"/>
      <c r="JSK5" s="318"/>
      <c r="JSL5" s="318"/>
      <c r="JSM5" s="318"/>
      <c r="JSN5" s="318"/>
      <c r="JSO5" s="318"/>
      <c r="JSP5" s="318"/>
      <c r="JSQ5" s="318"/>
      <c r="JSR5" s="318"/>
      <c r="JSS5" s="318"/>
      <c r="JST5" s="318"/>
      <c r="JSU5" s="318"/>
      <c r="JSV5" s="318"/>
      <c r="JSW5" s="318"/>
      <c r="JSX5" s="318"/>
      <c r="JSY5" s="318"/>
      <c r="JSZ5" s="318"/>
      <c r="JTA5" s="318"/>
      <c r="JTB5" s="318"/>
      <c r="JTC5" s="318"/>
      <c r="JTD5" s="318"/>
      <c r="JTE5" s="318"/>
      <c r="JTF5" s="318"/>
      <c r="JTG5" s="318"/>
      <c r="JTH5" s="318"/>
      <c r="JTI5" s="318"/>
      <c r="JTJ5" s="318"/>
      <c r="JTK5" s="318"/>
      <c r="JTL5" s="318"/>
      <c r="JTM5" s="318"/>
      <c r="JTN5" s="318"/>
      <c r="JTO5" s="318"/>
      <c r="JTP5" s="318"/>
      <c r="JTQ5" s="318"/>
      <c r="JTR5" s="318"/>
      <c r="JTS5" s="318"/>
      <c r="JTT5" s="318"/>
      <c r="JTU5" s="318"/>
      <c r="JTV5" s="318"/>
      <c r="JTW5" s="318"/>
      <c r="JTX5" s="318"/>
      <c r="JTY5" s="318"/>
      <c r="JTZ5" s="318"/>
      <c r="JUA5" s="318"/>
      <c r="JUB5" s="318"/>
      <c r="JUC5" s="318"/>
      <c r="JUD5" s="318"/>
      <c r="JUE5" s="318"/>
      <c r="JUF5" s="318"/>
      <c r="JUG5" s="318"/>
      <c r="JUH5" s="318"/>
      <c r="JUI5" s="318"/>
      <c r="JUJ5" s="318"/>
      <c r="JUK5" s="318"/>
      <c r="JUL5" s="318"/>
      <c r="JUM5" s="318"/>
      <c r="JUN5" s="318"/>
      <c r="JUO5" s="318"/>
      <c r="JUP5" s="318"/>
      <c r="JUQ5" s="318"/>
      <c r="JUR5" s="318"/>
      <c r="JUS5" s="318"/>
      <c r="JUT5" s="318"/>
      <c r="JUU5" s="318"/>
      <c r="JUV5" s="318"/>
      <c r="JUW5" s="318"/>
      <c r="JUX5" s="318"/>
      <c r="JUY5" s="318"/>
      <c r="JUZ5" s="318"/>
      <c r="JVA5" s="318"/>
      <c r="JVB5" s="318"/>
      <c r="JVC5" s="318"/>
      <c r="JVD5" s="318"/>
      <c r="JVE5" s="318"/>
      <c r="JVF5" s="318"/>
      <c r="JVG5" s="318"/>
      <c r="JVH5" s="318"/>
      <c r="JVI5" s="318"/>
      <c r="JVJ5" s="318"/>
      <c r="JVK5" s="318"/>
      <c r="JVL5" s="318"/>
      <c r="JVM5" s="318"/>
      <c r="JVN5" s="318"/>
      <c r="JVO5" s="318"/>
      <c r="JVP5" s="318"/>
      <c r="JVQ5" s="318"/>
      <c r="JVR5" s="318"/>
      <c r="JVS5" s="318"/>
      <c r="JVT5" s="318"/>
      <c r="JVU5" s="318"/>
      <c r="JVV5" s="318"/>
      <c r="JVW5" s="318"/>
      <c r="JVX5" s="318"/>
      <c r="JVY5" s="318"/>
      <c r="JVZ5" s="318"/>
      <c r="JWA5" s="318"/>
      <c r="JWB5" s="318"/>
      <c r="JWC5" s="318"/>
      <c r="JWD5" s="318"/>
      <c r="JWE5" s="318"/>
      <c r="JWF5" s="318"/>
      <c r="JWG5" s="318"/>
      <c r="JWH5" s="318"/>
      <c r="JWI5" s="318"/>
      <c r="JWJ5" s="318"/>
      <c r="JWK5" s="318"/>
      <c r="JWL5" s="318"/>
      <c r="JWM5" s="318"/>
      <c r="JWN5" s="318"/>
      <c r="JWO5" s="318"/>
      <c r="JWP5" s="318"/>
      <c r="JWQ5" s="318"/>
      <c r="JWR5" s="318"/>
      <c r="JWS5" s="318"/>
      <c r="JWT5" s="318"/>
      <c r="JWU5" s="318"/>
      <c r="JWV5" s="318"/>
      <c r="JWW5" s="318"/>
      <c r="JWX5" s="318"/>
      <c r="JWY5" s="318"/>
      <c r="JWZ5" s="318"/>
      <c r="JXA5" s="318"/>
      <c r="JXB5" s="318"/>
      <c r="JXC5" s="318"/>
      <c r="JXD5" s="318"/>
      <c r="JXE5" s="318"/>
      <c r="JXF5" s="318"/>
      <c r="JXG5" s="318"/>
      <c r="JXH5" s="318"/>
      <c r="JXI5" s="318"/>
      <c r="JXJ5" s="318"/>
      <c r="JXK5" s="318"/>
      <c r="JXL5" s="318"/>
      <c r="JXM5" s="318"/>
      <c r="JXN5" s="318"/>
      <c r="JXO5" s="318"/>
      <c r="JXP5" s="318"/>
      <c r="JXQ5" s="318"/>
      <c r="JXR5" s="318"/>
      <c r="JXS5" s="318"/>
      <c r="JXT5" s="318"/>
      <c r="JXU5" s="318"/>
      <c r="JXV5" s="318"/>
      <c r="JXW5" s="318"/>
      <c r="JXX5" s="318"/>
      <c r="JXY5" s="318"/>
      <c r="JXZ5" s="318"/>
      <c r="JYA5" s="318"/>
      <c r="JYB5" s="318"/>
      <c r="JYC5" s="318"/>
      <c r="JYD5" s="318"/>
      <c r="JYE5" s="318"/>
      <c r="JYF5" s="318"/>
      <c r="JYG5" s="318"/>
      <c r="JYH5" s="318"/>
      <c r="JYI5" s="318"/>
      <c r="JYJ5" s="318"/>
      <c r="JYK5" s="318"/>
      <c r="JYL5" s="318"/>
      <c r="JYM5" s="318"/>
      <c r="JYN5" s="318"/>
      <c r="JYO5" s="318"/>
      <c r="JYP5" s="318"/>
      <c r="JYQ5" s="318"/>
      <c r="JYR5" s="318"/>
      <c r="JYS5" s="318"/>
      <c r="JYT5" s="318"/>
      <c r="JYU5" s="318"/>
      <c r="JYV5" s="318"/>
      <c r="JYW5" s="318"/>
      <c r="JYX5" s="318"/>
      <c r="JYY5" s="318"/>
      <c r="JYZ5" s="318"/>
      <c r="JZA5" s="318"/>
      <c r="JZB5" s="318"/>
      <c r="JZC5" s="318"/>
      <c r="JZD5" s="318"/>
      <c r="JZE5" s="318"/>
      <c r="JZF5" s="318"/>
      <c r="JZG5" s="318"/>
      <c r="JZH5" s="318"/>
      <c r="JZI5" s="318"/>
      <c r="JZJ5" s="318"/>
      <c r="JZK5" s="318"/>
      <c r="JZL5" s="318"/>
      <c r="JZM5" s="318"/>
      <c r="JZN5" s="318"/>
      <c r="JZO5" s="318"/>
      <c r="JZP5" s="318"/>
      <c r="JZQ5" s="318"/>
      <c r="JZR5" s="318"/>
      <c r="JZS5" s="318"/>
      <c r="JZT5" s="318"/>
      <c r="JZU5" s="318"/>
      <c r="JZV5" s="318"/>
      <c r="JZW5" s="318"/>
      <c r="JZX5" s="318"/>
      <c r="JZY5" s="318"/>
      <c r="JZZ5" s="318"/>
      <c r="KAA5" s="318"/>
      <c r="KAB5" s="318"/>
      <c r="KAC5" s="318"/>
      <c r="KAD5" s="318"/>
      <c r="KAE5" s="318"/>
      <c r="KAF5" s="318"/>
      <c r="KAG5" s="318"/>
      <c r="KAH5" s="318"/>
      <c r="KAI5" s="318"/>
      <c r="KAJ5" s="318"/>
      <c r="KAK5" s="318"/>
      <c r="KAL5" s="318"/>
      <c r="KAM5" s="318"/>
      <c r="KAN5" s="318"/>
      <c r="KAO5" s="318"/>
      <c r="KAP5" s="318"/>
      <c r="KAQ5" s="318"/>
      <c r="KAR5" s="318"/>
      <c r="KAS5" s="318"/>
      <c r="KAT5" s="318"/>
      <c r="KAU5" s="318"/>
      <c r="KAV5" s="318"/>
      <c r="KAW5" s="318"/>
      <c r="KAX5" s="318"/>
      <c r="KAY5" s="318"/>
      <c r="KAZ5" s="318"/>
      <c r="KBA5" s="318"/>
      <c r="KBB5" s="318"/>
      <c r="KBC5" s="318"/>
      <c r="KBD5" s="318"/>
      <c r="KBE5" s="318"/>
      <c r="KBF5" s="318"/>
      <c r="KBG5" s="318"/>
      <c r="KBH5" s="318"/>
      <c r="KBI5" s="318"/>
      <c r="KBJ5" s="318"/>
      <c r="KBK5" s="318"/>
      <c r="KBL5" s="318"/>
      <c r="KBM5" s="318"/>
      <c r="KBN5" s="318"/>
      <c r="KBO5" s="318"/>
      <c r="KBP5" s="318"/>
      <c r="KBQ5" s="318"/>
      <c r="KBR5" s="318"/>
      <c r="KBS5" s="318"/>
      <c r="KBT5" s="318"/>
      <c r="KBU5" s="318"/>
      <c r="KBV5" s="318"/>
      <c r="KBW5" s="318"/>
      <c r="KBX5" s="318"/>
      <c r="KBY5" s="318"/>
      <c r="KBZ5" s="318"/>
      <c r="KCA5" s="318"/>
      <c r="KCB5" s="318"/>
      <c r="KCC5" s="318"/>
      <c r="KCD5" s="318"/>
      <c r="KCE5" s="318"/>
      <c r="KCF5" s="318"/>
      <c r="KCG5" s="318"/>
      <c r="KCH5" s="318"/>
      <c r="KCI5" s="318"/>
      <c r="KCJ5" s="318"/>
      <c r="KCK5" s="318"/>
      <c r="KCL5" s="318"/>
      <c r="KCM5" s="318"/>
      <c r="KCN5" s="318"/>
      <c r="KCO5" s="318"/>
      <c r="KCP5" s="318"/>
      <c r="KCQ5" s="318"/>
      <c r="KCR5" s="318"/>
      <c r="KCS5" s="318"/>
      <c r="KCT5" s="318"/>
      <c r="KCU5" s="318"/>
      <c r="KCV5" s="318"/>
      <c r="KCW5" s="318"/>
      <c r="KCX5" s="318"/>
      <c r="KCY5" s="318"/>
      <c r="KCZ5" s="318"/>
      <c r="KDA5" s="318"/>
      <c r="KDB5" s="318"/>
      <c r="KDC5" s="318"/>
      <c r="KDD5" s="318"/>
      <c r="KDE5" s="318"/>
      <c r="KDF5" s="318"/>
      <c r="KDG5" s="318"/>
      <c r="KDH5" s="318"/>
      <c r="KDI5" s="318"/>
      <c r="KDJ5" s="318"/>
      <c r="KDK5" s="318"/>
      <c r="KDL5" s="318"/>
      <c r="KDM5" s="318"/>
      <c r="KDN5" s="318"/>
      <c r="KDO5" s="318"/>
      <c r="KDP5" s="318"/>
      <c r="KDQ5" s="318"/>
      <c r="KDR5" s="318"/>
      <c r="KDS5" s="318"/>
      <c r="KDT5" s="318"/>
      <c r="KDU5" s="318"/>
      <c r="KDV5" s="318"/>
      <c r="KDW5" s="318"/>
      <c r="KDX5" s="318"/>
      <c r="KDY5" s="318"/>
      <c r="KDZ5" s="318"/>
      <c r="KEA5" s="318"/>
      <c r="KEB5" s="318"/>
      <c r="KEC5" s="318"/>
      <c r="KED5" s="318"/>
      <c r="KEE5" s="318"/>
      <c r="KEF5" s="318"/>
      <c r="KEG5" s="318"/>
      <c r="KEH5" s="318"/>
      <c r="KEI5" s="318"/>
      <c r="KEJ5" s="318"/>
      <c r="KEK5" s="318"/>
      <c r="KEL5" s="318"/>
      <c r="KEM5" s="318"/>
      <c r="KEN5" s="318"/>
      <c r="KEO5" s="318"/>
      <c r="KEP5" s="318"/>
      <c r="KEQ5" s="318"/>
      <c r="KER5" s="318"/>
      <c r="KES5" s="318"/>
      <c r="KET5" s="318"/>
      <c r="KEU5" s="318"/>
      <c r="KEV5" s="318"/>
      <c r="KEW5" s="318"/>
      <c r="KEX5" s="318"/>
      <c r="KEY5" s="318"/>
      <c r="KEZ5" s="318"/>
      <c r="KFA5" s="318"/>
      <c r="KFB5" s="318"/>
      <c r="KFC5" s="318"/>
      <c r="KFD5" s="318"/>
      <c r="KFE5" s="318"/>
      <c r="KFF5" s="318"/>
      <c r="KFG5" s="318"/>
      <c r="KFH5" s="318"/>
      <c r="KFI5" s="318"/>
      <c r="KFJ5" s="318"/>
      <c r="KFK5" s="318"/>
      <c r="KFL5" s="318"/>
      <c r="KFM5" s="318"/>
      <c r="KFN5" s="318"/>
      <c r="KFO5" s="318"/>
      <c r="KFP5" s="318"/>
      <c r="KFQ5" s="318"/>
      <c r="KFR5" s="318"/>
      <c r="KFS5" s="318"/>
      <c r="KFT5" s="318"/>
      <c r="KFU5" s="318"/>
      <c r="KFV5" s="318"/>
      <c r="KFW5" s="318"/>
      <c r="KFX5" s="318"/>
      <c r="KFY5" s="318"/>
      <c r="KFZ5" s="318"/>
      <c r="KGA5" s="318"/>
      <c r="KGB5" s="318"/>
      <c r="KGC5" s="318"/>
      <c r="KGD5" s="318"/>
      <c r="KGE5" s="318"/>
      <c r="KGF5" s="318"/>
      <c r="KGG5" s="318"/>
      <c r="KGH5" s="318"/>
      <c r="KGI5" s="318"/>
      <c r="KGJ5" s="318"/>
      <c r="KGK5" s="318"/>
      <c r="KGL5" s="318"/>
      <c r="KGM5" s="318"/>
      <c r="KGN5" s="318"/>
      <c r="KGO5" s="318"/>
      <c r="KGP5" s="318"/>
      <c r="KGQ5" s="318"/>
      <c r="KGR5" s="318"/>
      <c r="KGS5" s="318"/>
      <c r="KGT5" s="318"/>
      <c r="KGU5" s="318"/>
      <c r="KGV5" s="318"/>
      <c r="KGW5" s="318"/>
      <c r="KGX5" s="318"/>
      <c r="KGY5" s="318"/>
      <c r="KGZ5" s="318"/>
      <c r="KHA5" s="318"/>
      <c r="KHB5" s="318"/>
      <c r="KHC5" s="318"/>
      <c r="KHD5" s="318"/>
      <c r="KHE5" s="318"/>
      <c r="KHF5" s="318"/>
      <c r="KHG5" s="318"/>
      <c r="KHH5" s="318"/>
      <c r="KHI5" s="318"/>
      <c r="KHJ5" s="318"/>
      <c r="KHK5" s="318"/>
      <c r="KHL5" s="318"/>
      <c r="KHM5" s="318"/>
      <c r="KHN5" s="318"/>
      <c r="KHO5" s="318"/>
      <c r="KHP5" s="318"/>
      <c r="KHQ5" s="318"/>
      <c r="KHR5" s="318"/>
      <c r="KHS5" s="318"/>
      <c r="KHT5" s="318"/>
      <c r="KHU5" s="318"/>
      <c r="KHV5" s="318"/>
      <c r="KHW5" s="318"/>
      <c r="KHX5" s="318"/>
      <c r="KHY5" s="318"/>
      <c r="KHZ5" s="318"/>
      <c r="KIA5" s="318"/>
      <c r="KIB5" s="318"/>
      <c r="KIC5" s="318"/>
      <c r="KID5" s="318"/>
      <c r="KIE5" s="318"/>
      <c r="KIF5" s="318"/>
      <c r="KIG5" s="318"/>
      <c r="KIH5" s="318"/>
      <c r="KII5" s="318"/>
      <c r="KIJ5" s="318"/>
      <c r="KIK5" s="318"/>
      <c r="KIL5" s="318"/>
      <c r="KIM5" s="318"/>
      <c r="KIN5" s="318"/>
      <c r="KIO5" s="318"/>
      <c r="KIP5" s="318"/>
      <c r="KIQ5" s="318"/>
      <c r="KIR5" s="318"/>
      <c r="KIS5" s="318"/>
      <c r="KIT5" s="318"/>
      <c r="KIU5" s="318"/>
      <c r="KIV5" s="318"/>
      <c r="KIW5" s="318"/>
      <c r="KIX5" s="318"/>
      <c r="KIY5" s="318"/>
      <c r="KIZ5" s="318"/>
      <c r="KJA5" s="318"/>
      <c r="KJB5" s="318"/>
      <c r="KJC5" s="318"/>
      <c r="KJD5" s="318"/>
      <c r="KJE5" s="318"/>
      <c r="KJF5" s="318"/>
      <c r="KJG5" s="318"/>
      <c r="KJH5" s="318"/>
      <c r="KJI5" s="318"/>
      <c r="KJJ5" s="318"/>
      <c r="KJK5" s="318"/>
      <c r="KJL5" s="318"/>
      <c r="KJM5" s="318"/>
      <c r="KJN5" s="318"/>
      <c r="KJO5" s="318"/>
      <c r="KJP5" s="318"/>
      <c r="KJQ5" s="318"/>
      <c r="KJR5" s="318"/>
      <c r="KJS5" s="318"/>
      <c r="KJT5" s="318"/>
      <c r="KJU5" s="318"/>
      <c r="KJV5" s="318"/>
      <c r="KJW5" s="318"/>
      <c r="KJX5" s="318"/>
      <c r="KJY5" s="318"/>
      <c r="KJZ5" s="318"/>
      <c r="KKA5" s="318"/>
      <c r="KKB5" s="318"/>
      <c r="KKC5" s="318"/>
      <c r="KKD5" s="318"/>
      <c r="KKE5" s="318"/>
      <c r="KKF5" s="318"/>
      <c r="KKG5" s="318"/>
      <c r="KKH5" s="318"/>
      <c r="KKI5" s="318"/>
      <c r="KKJ5" s="318"/>
      <c r="KKK5" s="318"/>
      <c r="KKL5" s="318"/>
      <c r="KKM5" s="318"/>
      <c r="KKN5" s="318"/>
      <c r="KKO5" s="318"/>
      <c r="KKP5" s="318"/>
      <c r="KKQ5" s="318"/>
      <c r="KKR5" s="318"/>
      <c r="KKS5" s="318"/>
      <c r="KKT5" s="318"/>
      <c r="KKU5" s="318"/>
      <c r="KKV5" s="318"/>
      <c r="KKW5" s="318"/>
      <c r="KKX5" s="318"/>
      <c r="KKY5" s="318"/>
      <c r="KKZ5" s="318"/>
      <c r="KLA5" s="318"/>
      <c r="KLB5" s="318"/>
      <c r="KLC5" s="318"/>
      <c r="KLD5" s="318"/>
      <c r="KLE5" s="318"/>
      <c r="KLF5" s="318"/>
      <c r="KLG5" s="318"/>
      <c r="KLH5" s="318"/>
      <c r="KLI5" s="318"/>
      <c r="KLJ5" s="318"/>
      <c r="KLK5" s="318"/>
      <c r="KLL5" s="318"/>
      <c r="KLM5" s="318"/>
      <c r="KLN5" s="318"/>
      <c r="KLO5" s="318"/>
      <c r="KLP5" s="318"/>
      <c r="KLQ5" s="318"/>
      <c r="KLR5" s="318"/>
      <c r="KLS5" s="318"/>
      <c r="KLT5" s="318"/>
      <c r="KLU5" s="318"/>
      <c r="KLV5" s="318"/>
      <c r="KLW5" s="318"/>
      <c r="KLX5" s="318"/>
      <c r="KLY5" s="318"/>
      <c r="KLZ5" s="318"/>
      <c r="KMA5" s="318"/>
      <c r="KMB5" s="318"/>
      <c r="KMC5" s="318"/>
      <c r="KMD5" s="318"/>
      <c r="KME5" s="318"/>
      <c r="KMF5" s="318"/>
      <c r="KMG5" s="318"/>
      <c r="KMH5" s="318"/>
      <c r="KMI5" s="318"/>
      <c r="KMJ5" s="318"/>
      <c r="KMK5" s="318"/>
      <c r="KML5" s="318"/>
      <c r="KMM5" s="318"/>
      <c r="KMN5" s="318"/>
      <c r="KMO5" s="318"/>
      <c r="KMP5" s="318"/>
      <c r="KMQ5" s="318"/>
      <c r="KMR5" s="318"/>
      <c r="KMS5" s="318"/>
      <c r="KMT5" s="318"/>
      <c r="KMU5" s="318"/>
      <c r="KMV5" s="318"/>
      <c r="KMW5" s="318"/>
      <c r="KMX5" s="318"/>
      <c r="KMY5" s="318"/>
      <c r="KMZ5" s="318"/>
      <c r="KNA5" s="318"/>
      <c r="KNB5" s="318"/>
      <c r="KNC5" s="318"/>
      <c r="KND5" s="318"/>
      <c r="KNE5" s="318"/>
      <c r="KNF5" s="318"/>
      <c r="KNG5" s="318"/>
      <c r="KNH5" s="318"/>
      <c r="KNI5" s="318"/>
      <c r="KNJ5" s="318"/>
      <c r="KNK5" s="318"/>
      <c r="KNL5" s="318"/>
      <c r="KNM5" s="318"/>
      <c r="KNN5" s="318"/>
      <c r="KNO5" s="318"/>
      <c r="KNP5" s="318"/>
      <c r="KNQ5" s="318"/>
      <c r="KNR5" s="318"/>
      <c r="KNS5" s="318"/>
      <c r="KNT5" s="318"/>
      <c r="KNU5" s="318"/>
      <c r="KNV5" s="318"/>
      <c r="KNW5" s="318"/>
      <c r="KNX5" s="318"/>
      <c r="KNY5" s="318"/>
      <c r="KNZ5" s="318"/>
      <c r="KOA5" s="318"/>
      <c r="KOB5" s="318"/>
      <c r="KOC5" s="318"/>
      <c r="KOD5" s="318"/>
      <c r="KOE5" s="318"/>
      <c r="KOF5" s="318"/>
      <c r="KOG5" s="318"/>
      <c r="KOH5" s="318"/>
      <c r="KOI5" s="318"/>
      <c r="KOJ5" s="318"/>
      <c r="KOK5" s="318"/>
      <c r="KOL5" s="318"/>
      <c r="KOM5" s="318"/>
      <c r="KON5" s="318"/>
      <c r="KOO5" s="318"/>
      <c r="KOP5" s="318"/>
      <c r="KOQ5" s="318"/>
      <c r="KOR5" s="318"/>
      <c r="KOS5" s="318"/>
      <c r="KOT5" s="318"/>
      <c r="KOU5" s="318"/>
      <c r="KOV5" s="318"/>
      <c r="KOW5" s="318"/>
      <c r="KOX5" s="318"/>
      <c r="KOY5" s="318"/>
      <c r="KOZ5" s="318"/>
      <c r="KPA5" s="318"/>
      <c r="KPB5" s="318"/>
      <c r="KPC5" s="318"/>
      <c r="KPD5" s="318"/>
      <c r="KPE5" s="318"/>
      <c r="KPF5" s="318"/>
      <c r="KPG5" s="318"/>
      <c r="KPH5" s="318"/>
      <c r="KPI5" s="318"/>
      <c r="KPJ5" s="318"/>
      <c r="KPK5" s="318"/>
      <c r="KPL5" s="318"/>
      <c r="KPM5" s="318"/>
      <c r="KPN5" s="318"/>
      <c r="KPO5" s="318"/>
      <c r="KPP5" s="318"/>
      <c r="KPQ5" s="318"/>
      <c r="KPR5" s="318"/>
      <c r="KPS5" s="318"/>
      <c r="KPT5" s="318"/>
      <c r="KPU5" s="318"/>
      <c r="KPV5" s="318"/>
      <c r="KPW5" s="318"/>
      <c r="KPX5" s="318"/>
      <c r="KPY5" s="318"/>
      <c r="KPZ5" s="318"/>
      <c r="KQA5" s="318"/>
      <c r="KQB5" s="318"/>
      <c r="KQC5" s="318"/>
      <c r="KQD5" s="318"/>
      <c r="KQE5" s="318"/>
      <c r="KQF5" s="318"/>
      <c r="KQG5" s="318"/>
      <c r="KQH5" s="318"/>
      <c r="KQI5" s="318"/>
      <c r="KQJ5" s="318"/>
      <c r="KQK5" s="318"/>
      <c r="KQL5" s="318"/>
      <c r="KQM5" s="318"/>
      <c r="KQN5" s="318"/>
      <c r="KQO5" s="318"/>
      <c r="KQP5" s="318"/>
      <c r="KQQ5" s="318"/>
      <c r="KQR5" s="318"/>
      <c r="KQS5" s="318"/>
      <c r="KQT5" s="318"/>
      <c r="KQU5" s="318"/>
      <c r="KQV5" s="318"/>
      <c r="KQW5" s="318"/>
      <c r="KQX5" s="318"/>
      <c r="KQY5" s="318"/>
      <c r="KQZ5" s="318"/>
      <c r="KRA5" s="318"/>
      <c r="KRB5" s="318"/>
      <c r="KRC5" s="318"/>
      <c r="KRD5" s="318"/>
      <c r="KRE5" s="318"/>
      <c r="KRF5" s="318"/>
      <c r="KRG5" s="318"/>
      <c r="KRH5" s="318"/>
      <c r="KRI5" s="318"/>
      <c r="KRJ5" s="318"/>
      <c r="KRK5" s="318"/>
      <c r="KRL5" s="318"/>
      <c r="KRM5" s="318"/>
      <c r="KRN5" s="318"/>
      <c r="KRO5" s="318"/>
      <c r="KRP5" s="318"/>
      <c r="KRQ5" s="318"/>
      <c r="KRR5" s="318"/>
      <c r="KRS5" s="318"/>
      <c r="KRT5" s="318"/>
      <c r="KRU5" s="318"/>
      <c r="KRV5" s="318"/>
      <c r="KRW5" s="318"/>
      <c r="KRX5" s="318"/>
      <c r="KRY5" s="318"/>
      <c r="KRZ5" s="318"/>
      <c r="KSA5" s="318"/>
      <c r="KSB5" s="318"/>
      <c r="KSC5" s="318"/>
      <c r="KSD5" s="318"/>
      <c r="KSE5" s="318"/>
      <c r="KSF5" s="318"/>
      <c r="KSG5" s="318"/>
      <c r="KSH5" s="318"/>
      <c r="KSI5" s="318"/>
      <c r="KSJ5" s="318"/>
      <c r="KSK5" s="318"/>
      <c r="KSL5" s="318"/>
      <c r="KSM5" s="318"/>
      <c r="KSN5" s="318"/>
      <c r="KSO5" s="318"/>
      <c r="KSP5" s="318"/>
      <c r="KSQ5" s="318"/>
      <c r="KSR5" s="318"/>
      <c r="KSS5" s="318"/>
      <c r="KST5" s="318"/>
      <c r="KSU5" s="318"/>
      <c r="KSV5" s="318"/>
      <c r="KSW5" s="318"/>
      <c r="KSX5" s="318"/>
      <c r="KSY5" s="318"/>
      <c r="KSZ5" s="318"/>
      <c r="KTA5" s="318"/>
      <c r="KTB5" s="318"/>
      <c r="KTC5" s="318"/>
      <c r="KTD5" s="318"/>
      <c r="KTE5" s="318"/>
      <c r="KTF5" s="318"/>
      <c r="KTG5" s="318"/>
      <c r="KTH5" s="318"/>
      <c r="KTI5" s="318"/>
      <c r="KTJ5" s="318"/>
      <c r="KTK5" s="318"/>
      <c r="KTL5" s="318"/>
      <c r="KTM5" s="318"/>
      <c r="KTN5" s="318"/>
      <c r="KTO5" s="318"/>
      <c r="KTP5" s="318"/>
      <c r="KTQ5" s="318"/>
      <c r="KTR5" s="318"/>
      <c r="KTS5" s="318"/>
      <c r="KTT5" s="318"/>
      <c r="KTU5" s="318"/>
      <c r="KTV5" s="318"/>
      <c r="KTW5" s="318"/>
      <c r="KTX5" s="318"/>
      <c r="KTY5" s="318"/>
      <c r="KTZ5" s="318"/>
      <c r="KUA5" s="318"/>
      <c r="KUB5" s="318"/>
      <c r="KUC5" s="318"/>
      <c r="KUD5" s="318"/>
      <c r="KUE5" s="318"/>
      <c r="KUF5" s="318"/>
      <c r="KUG5" s="318"/>
      <c r="KUH5" s="318"/>
      <c r="KUI5" s="318"/>
      <c r="KUJ5" s="318"/>
      <c r="KUK5" s="318"/>
      <c r="KUL5" s="318"/>
      <c r="KUM5" s="318"/>
      <c r="KUN5" s="318"/>
      <c r="KUO5" s="318"/>
      <c r="KUP5" s="318"/>
      <c r="KUQ5" s="318"/>
      <c r="KUR5" s="318"/>
      <c r="KUS5" s="318"/>
      <c r="KUT5" s="318"/>
      <c r="KUU5" s="318"/>
      <c r="KUV5" s="318"/>
      <c r="KUW5" s="318"/>
      <c r="KUX5" s="318"/>
      <c r="KUY5" s="318"/>
      <c r="KUZ5" s="318"/>
      <c r="KVA5" s="318"/>
      <c r="KVB5" s="318"/>
      <c r="KVC5" s="318"/>
      <c r="KVD5" s="318"/>
      <c r="KVE5" s="318"/>
      <c r="KVF5" s="318"/>
      <c r="KVG5" s="318"/>
      <c r="KVH5" s="318"/>
      <c r="KVI5" s="318"/>
      <c r="KVJ5" s="318"/>
      <c r="KVK5" s="318"/>
      <c r="KVL5" s="318"/>
      <c r="KVM5" s="318"/>
      <c r="KVN5" s="318"/>
      <c r="KVO5" s="318"/>
      <c r="KVP5" s="318"/>
      <c r="KVQ5" s="318"/>
      <c r="KVR5" s="318"/>
      <c r="KVS5" s="318"/>
      <c r="KVT5" s="318"/>
      <c r="KVU5" s="318"/>
      <c r="KVV5" s="318"/>
      <c r="KVW5" s="318"/>
      <c r="KVX5" s="318"/>
      <c r="KVY5" s="318"/>
      <c r="KVZ5" s="318"/>
      <c r="KWA5" s="318"/>
      <c r="KWB5" s="318"/>
      <c r="KWC5" s="318"/>
      <c r="KWD5" s="318"/>
      <c r="KWE5" s="318"/>
      <c r="KWF5" s="318"/>
      <c r="KWG5" s="318"/>
      <c r="KWH5" s="318"/>
      <c r="KWI5" s="318"/>
      <c r="KWJ5" s="318"/>
      <c r="KWK5" s="318"/>
      <c r="KWL5" s="318"/>
      <c r="KWM5" s="318"/>
      <c r="KWN5" s="318"/>
      <c r="KWO5" s="318"/>
      <c r="KWP5" s="318"/>
      <c r="KWQ5" s="318"/>
      <c r="KWR5" s="318"/>
      <c r="KWS5" s="318"/>
      <c r="KWT5" s="318"/>
      <c r="KWU5" s="318"/>
      <c r="KWV5" s="318"/>
      <c r="KWW5" s="318"/>
      <c r="KWX5" s="318"/>
      <c r="KWY5" s="318"/>
      <c r="KWZ5" s="318"/>
      <c r="KXA5" s="318"/>
      <c r="KXB5" s="318"/>
      <c r="KXC5" s="318"/>
      <c r="KXD5" s="318"/>
      <c r="KXE5" s="318"/>
      <c r="KXF5" s="318"/>
      <c r="KXG5" s="318"/>
      <c r="KXH5" s="318"/>
      <c r="KXI5" s="318"/>
      <c r="KXJ5" s="318"/>
      <c r="KXK5" s="318"/>
      <c r="KXL5" s="318"/>
      <c r="KXM5" s="318"/>
      <c r="KXN5" s="318"/>
      <c r="KXO5" s="318"/>
      <c r="KXP5" s="318"/>
      <c r="KXQ5" s="318"/>
      <c r="KXR5" s="318"/>
      <c r="KXS5" s="318"/>
      <c r="KXT5" s="318"/>
      <c r="KXU5" s="318"/>
      <c r="KXV5" s="318"/>
      <c r="KXW5" s="318"/>
      <c r="KXX5" s="318"/>
      <c r="KXY5" s="318"/>
      <c r="KXZ5" s="318"/>
      <c r="KYA5" s="318"/>
      <c r="KYB5" s="318"/>
      <c r="KYC5" s="318"/>
      <c r="KYD5" s="318"/>
      <c r="KYE5" s="318"/>
      <c r="KYF5" s="318"/>
      <c r="KYG5" s="318"/>
      <c r="KYH5" s="318"/>
      <c r="KYI5" s="318"/>
      <c r="KYJ5" s="318"/>
      <c r="KYK5" s="318"/>
      <c r="KYL5" s="318"/>
      <c r="KYM5" s="318"/>
      <c r="KYN5" s="318"/>
      <c r="KYO5" s="318"/>
      <c r="KYP5" s="318"/>
      <c r="KYQ5" s="318"/>
      <c r="KYR5" s="318"/>
      <c r="KYS5" s="318"/>
      <c r="KYT5" s="318"/>
      <c r="KYU5" s="318"/>
      <c r="KYV5" s="318"/>
      <c r="KYW5" s="318"/>
      <c r="KYX5" s="318"/>
      <c r="KYY5" s="318"/>
      <c r="KYZ5" s="318"/>
      <c r="KZA5" s="318"/>
      <c r="KZB5" s="318"/>
      <c r="KZC5" s="318"/>
      <c r="KZD5" s="318"/>
      <c r="KZE5" s="318"/>
      <c r="KZF5" s="318"/>
      <c r="KZG5" s="318"/>
      <c r="KZH5" s="318"/>
      <c r="KZI5" s="318"/>
      <c r="KZJ5" s="318"/>
      <c r="KZK5" s="318"/>
      <c r="KZL5" s="318"/>
      <c r="KZM5" s="318"/>
      <c r="KZN5" s="318"/>
      <c r="KZO5" s="318"/>
      <c r="KZP5" s="318"/>
      <c r="KZQ5" s="318"/>
      <c r="KZR5" s="318"/>
      <c r="KZS5" s="318"/>
      <c r="KZT5" s="318"/>
      <c r="KZU5" s="318"/>
      <c r="KZV5" s="318"/>
      <c r="KZW5" s="318"/>
      <c r="KZX5" s="318"/>
      <c r="KZY5" s="318"/>
      <c r="KZZ5" s="318"/>
      <c r="LAA5" s="318"/>
      <c r="LAB5" s="318"/>
      <c r="LAC5" s="318"/>
      <c r="LAD5" s="318"/>
      <c r="LAE5" s="318"/>
      <c r="LAF5" s="318"/>
      <c r="LAG5" s="318"/>
      <c r="LAH5" s="318"/>
      <c r="LAI5" s="318"/>
      <c r="LAJ5" s="318"/>
      <c r="LAK5" s="318"/>
      <c r="LAL5" s="318"/>
      <c r="LAM5" s="318"/>
      <c r="LAN5" s="318"/>
      <c r="LAO5" s="318"/>
      <c r="LAP5" s="318"/>
      <c r="LAQ5" s="318"/>
      <c r="LAR5" s="318"/>
      <c r="LAS5" s="318"/>
      <c r="LAT5" s="318"/>
      <c r="LAU5" s="318"/>
      <c r="LAV5" s="318"/>
      <c r="LAW5" s="318"/>
      <c r="LAX5" s="318"/>
      <c r="LAY5" s="318"/>
      <c r="LAZ5" s="318"/>
      <c r="LBA5" s="318"/>
      <c r="LBB5" s="318"/>
      <c r="LBC5" s="318"/>
      <c r="LBD5" s="318"/>
      <c r="LBE5" s="318"/>
      <c r="LBF5" s="318"/>
      <c r="LBG5" s="318"/>
      <c r="LBH5" s="318"/>
      <c r="LBI5" s="318"/>
      <c r="LBJ5" s="318"/>
      <c r="LBK5" s="318"/>
      <c r="LBL5" s="318"/>
      <c r="LBM5" s="318"/>
      <c r="LBN5" s="318"/>
      <c r="LBO5" s="318"/>
      <c r="LBP5" s="318"/>
      <c r="LBQ5" s="318"/>
      <c r="LBR5" s="318"/>
      <c r="LBS5" s="318"/>
      <c r="LBT5" s="318"/>
      <c r="LBU5" s="318"/>
      <c r="LBV5" s="318"/>
      <c r="LBW5" s="318"/>
      <c r="LBX5" s="318"/>
      <c r="LBY5" s="318"/>
      <c r="LBZ5" s="318"/>
      <c r="LCA5" s="318"/>
      <c r="LCB5" s="318"/>
      <c r="LCC5" s="318"/>
      <c r="LCD5" s="318"/>
      <c r="LCE5" s="318"/>
      <c r="LCF5" s="318"/>
      <c r="LCG5" s="318"/>
      <c r="LCH5" s="318"/>
      <c r="LCI5" s="318"/>
      <c r="LCJ5" s="318"/>
      <c r="LCK5" s="318"/>
      <c r="LCL5" s="318"/>
      <c r="LCM5" s="318"/>
      <c r="LCN5" s="318"/>
      <c r="LCO5" s="318"/>
      <c r="LCP5" s="318"/>
      <c r="LCQ5" s="318"/>
      <c r="LCR5" s="318"/>
      <c r="LCS5" s="318"/>
      <c r="LCT5" s="318"/>
      <c r="LCU5" s="318"/>
      <c r="LCV5" s="318"/>
      <c r="LCW5" s="318"/>
      <c r="LCX5" s="318"/>
      <c r="LCY5" s="318"/>
      <c r="LCZ5" s="318"/>
      <c r="LDA5" s="318"/>
      <c r="LDB5" s="318"/>
      <c r="LDC5" s="318"/>
      <c r="LDD5" s="318"/>
      <c r="LDE5" s="318"/>
      <c r="LDF5" s="318"/>
      <c r="LDG5" s="318"/>
      <c r="LDH5" s="318"/>
      <c r="LDI5" s="318"/>
      <c r="LDJ5" s="318"/>
      <c r="LDK5" s="318"/>
      <c r="LDL5" s="318"/>
      <c r="LDM5" s="318"/>
      <c r="LDN5" s="318"/>
      <c r="LDO5" s="318"/>
      <c r="LDP5" s="318"/>
      <c r="LDQ5" s="318"/>
      <c r="LDR5" s="318"/>
      <c r="LDS5" s="318"/>
      <c r="LDT5" s="318"/>
      <c r="LDU5" s="318"/>
      <c r="LDV5" s="318"/>
      <c r="LDW5" s="318"/>
      <c r="LDX5" s="318"/>
      <c r="LDY5" s="318"/>
      <c r="LDZ5" s="318"/>
      <c r="LEA5" s="318"/>
      <c r="LEB5" s="318"/>
      <c r="LEC5" s="318"/>
      <c r="LED5" s="318"/>
      <c r="LEE5" s="318"/>
      <c r="LEF5" s="318"/>
      <c r="LEG5" s="318"/>
      <c r="LEH5" s="318"/>
      <c r="LEI5" s="318"/>
      <c r="LEJ5" s="318"/>
      <c r="LEK5" s="318"/>
      <c r="LEL5" s="318"/>
      <c r="LEM5" s="318"/>
      <c r="LEN5" s="318"/>
      <c r="LEO5" s="318"/>
      <c r="LEP5" s="318"/>
      <c r="LEQ5" s="318"/>
      <c r="LER5" s="318"/>
      <c r="LES5" s="318"/>
      <c r="LET5" s="318"/>
      <c r="LEU5" s="318"/>
      <c r="LEV5" s="318"/>
      <c r="LEW5" s="318"/>
      <c r="LEX5" s="318"/>
      <c r="LEY5" s="318"/>
      <c r="LEZ5" s="318"/>
      <c r="LFA5" s="318"/>
      <c r="LFB5" s="318"/>
      <c r="LFC5" s="318"/>
      <c r="LFD5" s="318"/>
      <c r="LFE5" s="318"/>
      <c r="LFF5" s="318"/>
      <c r="LFG5" s="318"/>
      <c r="LFH5" s="318"/>
      <c r="LFI5" s="318"/>
      <c r="LFJ5" s="318"/>
      <c r="LFK5" s="318"/>
      <c r="LFL5" s="318"/>
      <c r="LFM5" s="318"/>
      <c r="LFN5" s="318"/>
      <c r="LFO5" s="318"/>
      <c r="LFP5" s="318"/>
      <c r="LFQ5" s="318"/>
      <c r="LFR5" s="318"/>
      <c r="LFS5" s="318"/>
      <c r="LFT5" s="318"/>
      <c r="LFU5" s="318"/>
      <c r="LFV5" s="318"/>
      <c r="LFW5" s="318"/>
      <c r="LFX5" s="318"/>
      <c r="LFY5" s="318"/>
      <c r="LFZ5" s="318"/>
      <c r="LGA5" s="318"/>
      <c r="LGB5" s="318"/>
      <c r="LGC5" s="318"/>
      <c r="LGD5" s="318"/>
      <c r="LGE5" s="318"/>
      <c r="LGF5" s="318"/>
      <c r="LGG5" s="318"/>
      <c r="LGH5" s="318"/>
      <c r="LGI5" s="318"/>
      <c r="LGJ5" s="318"/>
      <c r="LGK5" s="318"/>
      <c r="LGL5" s="318"/>
      <c r="LGM5" s="318"/>
      <c r="LGN5" s="318"/>
      <c r="LGO5" s="318"/>
      <c r="LGP5" s="318"/>
      <c r="LGQ5" s="318"/>
      <c r="LGR5" s="318"/>
      <c r="LGS5" s="318"/>
      <c r="LGT5" s="318"/>
      <c r="LGU5" s="318"/>
      <c r="LGV5" s="318"/>
      <c r="LGW5" s="318"/>
      <c r="LGX5" s="318"/>
      <c r="LGY5" s="318"/>
      <c r="LGZ5" s="318"/>
      <c r="LHA5" s="318"/>
      <c r="LHB5" s="318"/>
      <c r="LHC5" s="318"/>
      <c r="LHD5" s="318"/>
      <c r="LHE5" s="318"/>
      <c r="LHF5" s="318"/>
      <c r="LHG5" s="318"/>
      <c r="LHH5" s="318"/>
      <c r="LHI5" s="318"/>
      <c r="LHJ5" s="318"/>
      <c r="LHK5" s="318"/>
      <c r="LHL5" s="318"/>
      <c r="LHM5" s="318"/>
      <c r="LHN5" s="318"/>
      <c r="LHO5" s="318"/>
      <c r="LHP5" s="318"/>
      <c r="LHQ5" s="318"/>
      <c r="LHR5" s="318"/>
      <c r="LHS5" s="318"/>
      <c r="LHT5" s="318"/>
      <c r="LHU5" s="318"/>
      <c r="LHV5" s="318"/>
      <c r="LHW5" s="318"/>
      <c r="LHX5" s="318"/>
      <c r="LHY5" s="318"/>
      <c r="LHZ5" s="318"/>
      <c r="LIA5" s="318"/>
      <c r="LIB5" s="318"/>
      <c r="LIC5" s="318"/>
      <c r="LID5" s="318"/>
      <c r="LIE5" s="318"/>
      <c r="LIF5" s="318"/>
      <c r="LIG5" s="318"/>
      <c r="LIH5" s="318"/>
      <c r="LII5" s="318"/>
      <c r="LIJ5" s="318"/>
      <c r="LIK5" s="318"/>
      <c r="LIL5" s="318"/>
      <c r="LIM5" s="318"/>
      <c r="LIN5" s="318"/>
      <c r="LIO5" s="318"/>
      <c r="LIP5" s="318"/>
      <c r="LIQ5" s="318"/>
      <c r="LIR5" s="318"/>
      <c r="LIS5" s="318"/>
      <c r="LIT5" s="318"/>
      <c r="LIU5" s="318"/>
      <c r="LIV5" s="318"/>
      <c r="LIW5" s="318"/>
      <c r="LIX5" s="318"/>
      <c r="LIY5" s="318"/>
      <c r="LIZ5" s="318"/>
      <c r="LJA5" s="318"/>
      <c r="LJB5" s="318"/>
      <c r="LJC5" s="318"/>
      <c r="LJD5" s="318"/>
      <c r="LJE5" s="318"/>
      <c r="LJF5" s="318"/>
      <c r="LJG5" s="318"/>
      <c r="LJH5" s="318"/>
      <c r="LJI5" s="318"/>
      <c r="LJJ5" s="318"/>
      <c r="LJK5" s="318"/>
      <c r="LJL5" s="318"/>
      <c r="LJM5" s="318"/>
      <c r="LJN5" s="318"/>
      <c r="LJO5" s="318"/>
      <c r="LJP5" s="318"/>
      <c r="LJQ5" s="318"/>
      <c r="LJR5" s="318"/>
      <c r="LJS5" s="318"/>
      <c r="LJT5" s="318"/>
      <c r="LJU5" s="318"/>
      <c r="LJV5" s="318"/>
      <c r="LJW5" s="318"/>
      <c r="LJX5" s="318"/>
      <c r="LJY5" s="318"/>
      <c r="LJZ5" s="318"/>
      <c r="LKA5" s="318"/>
      <c r="LKB5" s="318"/>
      <c r="LKC5" s="318"/>
      <c r="LKD5" s="318"/>
      <c r="LKE5" s="318"/>
      <c r="LKF5" s="318"/>
      <c r="LKG5" s="318"/>
      <c r="LKH5" s="318"/>
      <c r="LKI5" s="318"/>
      <c r="LKJ5" s="318"/>
      <c r="LKK5" s="318"/>
      <c r="LKL5" s="318"/>
      <c r="LKM5" s="318"/>
      <c r="LKN5" s="318"/>
      <c r="LKO5" s="318"/>
      <c r="LKP5" s="318"/>
      <c r="LKQ5" s="318"/>
      <c r="LKR5" s="318"/>
      <c r="LKS5" s="318"/>
      <c r="LKT5" s="318"/>
      <c r="LKU5" s="318"/>
      <c r="LKV5" s="318"/>
      <c r="LKW5" s="318"/>
      <c r="LKX5" s="318"/>
      <c r="LKY5" s="318"/>
      <c r="LKZ5" s="318"/>
      <c r="LLA5" s="318"/>
      <c r="LLB5" s="318"/>
      <c r="LLC5" s="318"/>
      <c r="LLD5" s="318"/>
      <c r="LLE5" s="318"/>
      <c r="LLF5" s="318"/>
      <c r="LLG5" s="318"/>
      <c r="LLH5" s="318"/>
      <c r="LLI5" s="318"/>
      <c r="LLJ5" s="318"/>
      <c r="LLK5" s="318"/>
      <c r="LLL5" s="318"/>
      <c r="LLM5" s="318"/>
      <c r="LLN5" s="318"/>
      <c r="LLO5" s="318"/>
      <c r="LLP5" s="318"/>
      <c r="LLQ5" s="318"/>
      <c r="LLR5" s="318"/>
      <c r="LLS5" s="318"/>
      <c r="LLT5" s="318"/>
      <c r="LLU5" s="318"/>
      <c r="LLV5" s="318"/>
      <c r="LLW5" s="318"/>
      <c r="LLX5" s="318"/>
      <c r="LLY5" s="318"/>
      <c r="LLZ5" s="318"/>
      <c r="LMA5" s="318"/>
      <c r="LMB5" s="318"/>
      <c r="LMC5" s="318"/>
      <c r="LMD5" s="318"/>
      <c r="LME5" s="318"/>
      <c r="LMF5" s="318"/>
      <c r="LMG5" s="318"/>
      <c r="LMH5" s="318"/>
      <c r="LMI5" s="318"/>
      <c r="LMJ5" s="318"/>
      <c r="LMK5" s="318"/>
      <c r="LML5" s="318"/>
      <c r="LMM5" s="318"/>
      <c r="LMN5" s="318"/>
      <c r="LMO5" s="318"/>
      <c r="LMP5" s="318"/>
      <c r="LMQ5" s="318"/>
      <c r="LMR5" s="318"/>
      <c r="LMS5" s="318"/>
      <c r="LMT5" s="318"/>
      <c r="LMU5" s="318"/>
      <c r="LMV5" s="318"/>
      <c r="LMW5" s="318"/>
      <c r="LMX5" s="318"/>
      <c r="LMY5" s="318"/>
      <c r="LMZ5" s="318"/>
      <c r="LNA5" s="318"/>
      <c r="LNB5" s="318"/>
      <c r="LNC5" s="318"/>
      <c r="LND5" s="318"/>
      <c r="LNE5" s="318"/>
      <c r="LNF5" s="318"/>
      <c r="LNG5" s="318"/>
      <c r="LNH5" s="318"/>
      <c r="LNI5" s="318"/>
      <c r="LNJ5" s="318"/>
      <c r="LNK5" s="318"/>
      <c r="LNL5" s="318"/>
      <c r="LNM5" s="318"/>
      <c r="LNN5" s="318"/>
      <c r="LNO5" s="318"/>
      <c r="LNP5" s="318"/>
      <c r="LNQ5" s="318"/>
      <c r="LNR5" s="318"/>
      <c r="LNS5" s="318"/>
      <c r="LNT5" s="318"/>
      <c r="LNU5" s="318"/>
      <c r="LNV5" s="318"/>
      <c r="LNW5" s="318"/>
      <c r="LNX5" s="318"/>
      <c r="LNY5" s="318"/>
      <c r="LNZ5" s="318"/>
      <c r="LOA5" s="318"/>
      <c r="LOB5" s="318"/>
      <c r="LOC5" s="318"/>
      <c r="LOD5" s="318"/>
      <c r="LOE5" s="318"/>
      <c r="LOF5" s="318"/>
      <c r="LOG5" s="318"/>
      <c r="LOH5" s="318"/>
      <c r="LOI5" s="318"/>
      <c r="LOJ5" s="318"/>
      <c r="LOK5" s="318"/>
      <c r="LOL5" s="318"/>
      <c r="LOM5" s="318"/>
      <c r="LON5" s="318"/>
      <c r="LOO5" s="318"/>
      <c r="LOP5" s="318"/>
      <c r="LOQ5" s="318"/>
      <c r="LOR5" s="318"/>
      <c r="LOS5" s="318"/>
      <c r="LOT5" s="318"/>
      <c r="LOU5" s="318"/>
      <c r="LOV5" s="318"/>
      <c r="LOW5" s="318"/>
      <c r="LOX5" s="318"/>
      <c r="LOY5" s="318"/>
      <c r="LOZ5" s="318"/>
      <c r="LPA5" s="318"/>
      <c r="LPB5" s="318"/>
      <c r="LPC5" s="318"/>
      <c r="LPD5" s="318"/>
      <c r="LPE5" s="318"/>
      <c r="LPF5" s="318"/>
      <c r="LPG5" s="318"/>
      <c r="LPH5" s="318"/>
      <c r="LPI5" s="318"/>
      <c r="LPJ5" s="318"/>
      <c r="LPK5" s="318"/>
      <c r="LPL5" s="318"/>
      <c r="LPM5" s="318"/>
      <c r="LPN5" s="318"/>
      <c r="LPO5" s="318"/>
      <c r="LPP5" s="318"/>
      <c r="LPQ5" s="318"/>
      <c r="LPR5" s="318"/>
      <c r="LPS5" s="318"/>
      <c r="LPT5" s="318"/>
      <c r="LPU5" s="318"/>
      <c r="LPV5" s="318"/>
      <c r="LPW5" s="318"/>
      <c r="LPX5" s="318"/>
      <c r="LPY5" s="318"/>
      <c r="LPZ5" s="318"/>
      <c r="LQA5" s="318"/>
      <c r="LQB5" s="318"/>
      <c r="LQC5" s="318"/>
      <c r="LQD5" s="318"/>
      <c r="LQE5" s="318"/>
      <c r="LQF5" s="318"/>
      <c r="LQG5" s="318"/>
      <c r="LQH5" s="318"/>
      <c r="LQI5" s="318"/>
      <c r="LQJ5" s="318"/>
      <c r="LQK5" s="318"/>
      <c r="LQL5" s="318"/>
      <c r="LQM5" s="318"/>
      <c r="LQN5" s="318"/>
      <c r="LQO5" s="318"/>
      <c r="LQP5" s="318"/>
      <c r="LQQ5" s="318"/>
      <c r="LQR5" s="318"/>
      <c r="LQS5" s="318"/>
      <c r="LQT5" s="318"/>
      <c r="LQU5" s="318"/>
      <c r="LQV5" s="318"/>
      <c r="LQW5" s="318"/>
      <c r="LQX5" s="318"/>
      <c r="LQY5" s="318"/>
      <c r="LQZ5" s="318"/>
      <c r="LRA5" s="318"/>
      <c r="LRB5" s="318"/>
      <c r="LRC5" s="318"/>
      <c r="LRD5" s="318"/>
      <c r="LRE5" s="318"/>
      <c r="LRF5" s="318"/>
      <c r="LRG5" s="318"/>
      <c r="LRH5" s="318"/>
      <c r="LRI5" s="318"/>
      <c r="LRJ5" s="318"/>
      <c r="LRK5" s="318"/>
      <c r="LRL5" s="318"/>
      <c r="LRM5" s="318"/>
      <c r="LRN5" s="318"/>
      <c r="LRO5" s="318"/>
      <c r="LRP5" s="318"/>
      <c r="LRQ5" s="318"/>
      <c r="LRR5" s="318"/>
      <c r="LRS5" s="318"/>
      <c r="LRT5" s="318"/>
      <c r="LRU5" s="318"/>
      <c r="LRV5" s="318"/>
      <c r="LRW5" s="318"/>
      <c r="LRX5" s="318"/>
      <c r="LRY5" s="318"/>
      <c r="LRZ5" s="318"/>
      <c r="LSA5" s="318"/>
      <c r="LSB5" s="318"/>
      <c r="LSC5" s="318"/>
      <c r="LSD5" s="318"/>
      <c r="LSE5" s="318"/>
      <c r="LSF5" s="318"/>
      <c r="LSG5" s="318"/>
      <c r="LSH5" s="318"/>
      <c r="LSI5" s="318"/>
      <c r="LSJ5" s="318"/>
      <c r="LSK5" s="318"/>
      <c r="LSL5" s="318"/>
      <c r="LSM5" s="318"/>
      <c r="LSN5" s="318"/>
      <c r="LSO5" s="318"/>
      <c r="LSP5" s="318"/>
      <c r="LSQ5" s="318"/>
      <c r="LSR5" s="318"/>
      <c r="LSS5" s="318"/>
      <c r="LST5" s="318"/>
      <c r="LSU5" s="318"/>
      <c r="LSV5" s="318"/>
      <c r="LSW5" s="318"/>
      <c r="LSX5" s="318"/>
      <c r="LSY5" s="318"/>
      <c r="LSZ5" s="318"/>
      <c r="LTA5" s="318"/>
      <c r="LTB5" s="318"/>
      <c r="LTC5" s="318"/>
      <c r="LTD5" s="318"/>
      <c r="LTE5" s="318"/>
      <c r="LTF5" s="318"/>
      <c r="LTG5" s="318"/>
      <c r="LTH5" s="318"/>
      <c r="LTI5" s="318"/>
      <c r="LTJ5" s="318"/>
      <c r="LTK5" s="318"/>
      <c r="LTL5" s="318"/>
      <c r="LTM5" s="318"/>
      <c r="LTN5" s="318"/>
      <c r="LTO5" s="318"/>
      <c r="LTP5" s="318"/>
      <c r="LTQ5" s="318"/>
      <c r="LTR5" s="318"/>
      <c r="LTS5" s="318"/>
      <c r="LTT5" s="318"/>
      <c r="LTU5" s="318"/>
      <c r="LTV5" s="318"/>
      <c r="LTW5" s="318"/>
      <c r="LTX5" s="318"/>
      <c r="LTY5" s="318"/>
      <c r="LTZ5" s="318"/>
      <c r="LUA5" s="318"/>
      <c r="LUB5" s="318"/>
      <c r="LUC5" s="318"/>
      <c r="LUD5" s="318"/>
      <c r="LUE5" s="318"/>
      <c r="LUF5" s="318"/>
      <c r="LUG5" s="318"/>
      <c r="LUH5" s="318"/>
      <c r="LUI5" s="318"/>
      <c r="LUJ5" s="318"/>
      <c r="LUK5" s="318"/>
      <c r="LUL5" s="318"/>
      <c r="LUM5" s="318"/>
      <c r="LUN5" s="318"/>
      <c r="LUO5" s="318"/>
      <c r="LUP5" s="318"/>
      <c r="LUQ5" s="318"/>
      <c r="LUR5" s="318"/>
      <c r="LUS5" s="318"/>
      <c r="LUT5" s="318"/>
      <c r="LUU5" s="318"/>
      <c r="LUV5" s="318"/>
      <c r="LUW5" s="318"/>
      <c r="LUX5" s="318"/>
      <c r="LUY5" s="318"/>
      <c r="LUZ5" s="318"/>
      <c r="LVA5" s="318"/>
      <c r="LVB5" s="318"/>
      <c r="LVC5" s="318"/>
      <c r="LVD5" s="318"/>
      <c r="LVE5" s="318"/>
      <c r="LVF5" s="318"/>
      <c r="LVG5" s="318"/>
      <c r="LVH5" s="318"/>
      <c r="LVI5" s="318"/>
      <c r="LVJ5" s="318"/>
      <c r="LVK5" s="318"/>
      <c r="LVL5" s="318"/>
      <c r="LVM5" s="318"/>
      <c r="LVN5" s="318"/>
      <c r="LVO5" s="318"/>
      <c r="LVP5" s="318"/>
      <c r="LVQ5" s="318"/>
      <c r="LVR5" s="318"/>
      <c r="LVS5" s="318"/>
      <c r="LVT5" s="318"/>
      <c r="LVU5" s="318"/>
      <c r="LVV5" s="318"/>
      <c r="LVW5" s="318"/>
      <c r="LVX5" s="318"/>
      <c r="LVY5" s="318"/>
      <c r="LVZ5" s="318"/>
      <c r="LWA5" s="318"/>
      <c r="LWB5" s="318"/>
      <c r="LWC5" s="318"/>
      <c r="LWD5" s="318"/>
      <c r="LWE5" s="318"/>
      <c r="LWF5" s="318"/>
      <c r="LWG5" s="318"/>
      <c r="LWH5" s="318"/>
      <c r="LWI5" s="318"/>
      <c r="LWJ5" s="318"/>
      <c r="LWK5" s="318"/>
      <c r="LWL5" s="318"/>
      <c r="LWM5" s="318"/>
      <c r="LWN5" s="318"/>
      <c r="LWO5" s="318"/>
      <c r="LWP5" s="318"/>
      <c r="LWQ5" s="318"/>
      <c r="LWR5" s="318"/>
      <c r="LWS5" s="318"/>
      <c r="LWT5" s="318"/>
      <c r="LWU5" s="318"/>
      <c r="LWV5" s="318"/>
      <c r="LWW5" s="318"/>
      <c r="LWX5" s="318"/>
      <c r="LWY5" s="318"/>
      <c r="LWZ5" s="318"/>
      <c r="LXA5" s="318"/>
      <c r="LXB5" s="318"/>
      <c r="LXC5" s="318"/>
      <c r="LXD5" s="318"/>
      <c r="LXE5" s="318"/>
      <c r="LXF5" s="318"/>
      <c r="LXG5" s="318"/>
      <c r="LXH5" s="318"/>
      <c r="LXI5" s="318"/>
      <c r="LXJ5" s="318"/>
      <c r="LXK5" s="318"/>
      <c r="LXL5" s="318"/>
      <c r="LXM5" s="318"/>
      <c r="LXN5" s="318"/>
      <c r="LXO5" s="318"/>
      <c r="LXP5" s="318"/>
      <c r="LXQ5" s="318"/>
      <c r="LXR5" s="318"/>
      <c r="LXS5" s="318"/>
      <c r="LXT5" s="318"/>
      <c r="LXU5" s="318"/>
      <c r="LXV5" s="318"/>
      <c r="LXW5" s="318"/>
      <c r="LXX5" s="318"/>
      <c r="LXY5" s="318"/>
      <c r="LXZ5" s="318"/>
      <c r="LYA5" s="318"/>
      <c r="LYB5" s="318"/>
      <c r="LYC5" s="318"/>
      <c r="LYD5" s="318"/>
      <c r="LYE5" s="318"/>
      <c r="LYF5" s="318"/>
      <c r="LYG5" s="318"/>
      <c r="LYH5" s="318"/>
      <c r="LYI5" s="318"/>
      <c r="LYJ5" s="318"/>
      <c r="LYK5" s="318"/>
      <c r="LYL5" s="318"/>
      <c r="LYM5" s="318"/>
      <c r="LYN5" s="318"/>
      <c r="LYO5" s="318"/>
      <c r="LYP5" s="318"/>
      <c r="LYQ5" s="318"/>
      <c r="LYR5" s="318"/>
      <c r="LYS5" s="318"/>
      <c r="LYT5" s="318"/>
      <c r="LYU5" s="318"/>
      <c r="LYV5" s="318"/>
      <c r="LYW5" s="318"/>
      <c r="LYX5" s="318"/>
      <c r="LYY5" s="318"/>
      <c r="LYZ5" s="318"/>
      <c r="LZA5" s="318"/>
      <c r="LZB5" s="318"/>
      <c r="LZC5" s="318"/>
      <c r="LZD5" s="318"/>
      <c r="LZE5" s="318"/>
      <c r="LZF5" s="318"/>
      <c r="LZG5" s="318"/>
      <c r="LZH5" s="318"/>
      <c r="LZI5" s="318"/>
      <c r="LZJ5" s="318"/>
      <c r="LZK5" s="318"/>
      <c r="LZL5" s="318"/>
      <c r="LZM5" s="318"/>
      <c r="LZN5" s="318"/>
      <c r="LZO5" s="318"/>
      <c r="LZP5" s="318"/>
      <c r="LZQ5" s="318"/>
      <c r="LZR5" s="318"/>
      <c r="LZS5" s="318"/>
      <c r="LZT5" s="318"/>
      <c r="LZU5" s="318"/>
      <c r="LZV5" s="318"/>
      <c r="LZW5" s="318"/>
      <c r="LZX5" s="318"/>
      <c r="LZY5" s="318"/>
      <c r="LZZ5" s="318"/>
      <c r="MAA5" s="318"/>
      <c r="MAB5" s="318"/>
      <c r="MAC5" s="318"/>
      <c r="MAD5" s="318"/>
      <c r="MAE5" s="318"/>
      <c r="MAF5" s="318"/>
      <c r="MAG5" s="318"/>
      <c r="MAH5" s="318"/>
      <c r="MAI5" s="318"/>
      <c r="MAJ5" s="318"/>
      <c r="MAK5" s="318"/>
      <c r="MAL5" s="318"/>
      <c r="MAM5" s="318"/>
      <c r="MAN5" s="318"/>
      <c r="MAO5" s="318"/>
      <c r="MAP5" s="318"/>
      <c r="MAQ5" s="318"/>
      <c r="MAR5" s="318"/>
      <c r="MAS5" s="318"/>
      <c r="MAT5" s="318"/>
      <c r="MAU5" s="318"/>
      <c r="MAV5" s="318"/>
      <c r="MAW5" s="318"/>
      <c r="MAX5" s="318"/>
      <c r="MAY5" s="318"/>
      <c r="MAZ5" s="318"/>
      <c r="MBA5" s="318"/>
      <c r="MBB5" s="318"/>
      <c r="MBC5" s="318"/>
      <c r="MBD5" s="318"/>
      <c r="MBE5" s="318"/>
      <c r="MBF5" s="318"/>
      <c r="MBG5" s="318"/>
      <c r="MBH5" s="318"/>
      <c r="MBI5" s="318"/>
      <c r="MBJ5" s="318"/>
      <c r="MBK5" s="318"/>
      <c r="MBL5" s="318"/>
      <c r="MBM5" s="318"/>
      <c r="MBN5" s="318"/>
      <c r="MBO5" s="318"/>
      <c r="MBP5" s="318"/>
      <c r="MBQ5" s="318"/>
      <c r="MBR5" s="318"/>
      <c r="MBS5" s="318"/>
      <c r="MBT5" s="318"/>
      <c r="MBU5" s="318"/>
      <c r="MBV5" s="318"/>
      <c r="MBW5" s="318"/>
      <c r="MBX5" s="318"/>
      <c r="MBY5" s="318"/>
      <c r="MBZ5" s="318"/>
      <c r="MCA5" s="318"/>
      <c r="MCB5" s="318"/>
      <c r="MCC5" s="318"/>
      <c r="MCD5" s="318"/>
      <c r="MCE5" s="318"/>
      <c r="MCF5" s="318"/>
      <c r="MCG5" s="318"/>
      <c r="MCH5" s="318"/>
      <c r="MCI5" s="318"/>
      <c r="MCJ5" s="318"/>
      <c r="MCK5" s="318"/>
      <c r="MCL5" s="318"/>
      <c r="MCM5" s="318"/>
      <c r="MCN5" s="318"/>
      <c r="MCO5" s="318"/>
      <c r="MCP5" s="318"/>
      <c r="MCQ5" s="318"/>
      <c r="MCR5" s="318"/>
      <c r="MCS5" s="318"/>
      <c r="MCT5" s="318"/>
      <c r="MCU5" s="318"/>
      <c r="MCV5" s="318"/>
      <c r="MCW5" s="318"/>
      <c r="MCX5" s="318"/>
      <c r="MCY5" s="318"/>
      <c r="MCZ5" s="318"/>
      <c r="MDA5" s="318"/>
      <c r="MDB5" s="318"/>
      <c r="MDC5" s="318"/>
      <c r="MDD5" s="318"/>
      <c r="MDE5" s="318"/>
      <c r="MDF5" s="318"/>
      <c r="MDG5" s="318"/>
      <c r="MDH5" s="318"/>
      <c r="MDI5" s="318"/>
      <c r="MDJ5" s="318"/>
      <c r="MDK5" s="318"/>
      <c r="MDL5" s="318"/>
      <c r="MDM5" s="318"/>
      <c r="MDN5" s="318"/>
      <c r="MDO5" s="318"/>
      <c r="MDP5" s="318"/>
      <c r="MDQ5" s="318"/>
      <c r="MDR5" s="318"/>
      <c r="MDS5" s="318"/>
      <c r="MDT5" s="318"/>
      <c r="MDU5" s="318"/>
      <c r="MDV5" s="318"/>
      <c r="MDW5" s="318"/>
      <c r="MDX5" s="318"/>
      <c r="MDY5" s="318"/>
      <c r="MDZ5" s="318"/>
      <c r="MEA5" s="318"/>
      <c r="MEB5" s="318"/>
      <c r="MEC5" s="318"/>
      <c r="MED5" s="318"/>
      <c r="MEE5" s="318"/>
      <c r="MEF5" s="318"/>
      <c r="MEG5" s="318"/>
      <c r="MEH5" s="318"/>
      <c r="MEI5" s="318"/>
      <c r="MEJ5" s="318"/>
      <c r="MEK5" s="318"/>
      <c r="MEL5" s="318"/>
      <c r="MEM5" s="318"/>
      <c r="MEN5" s="318"/>
      <c r="MEO5" s="318"/>
      <c r="MEP5" s="318"/>
      <c r="MEQ5" s="318"/>
      <c r="MER5" s="318"/>
      <c r="MES5" s="318"/>
      <c r="MET5" s="318"/>
      <c r="MEU5" s="318"/>
      <c r="MEV5" s="318"/>
      <c r="MEW5" s="318"/>
      <c r="MEX5" s="318"/>
      <c r="MEY5" s="318"/>
      <c r="MEZ5" s="318"/>
      <c r="MFA5" s="318"/>
      <c r="MFB5" s="318"/>
      <c r="MFC5" s="318"/>
      <c r="MFD5" s="318"/>
      <c r="MFE5" s="318"/>
      <c r="MFF5" s="318"/>
      <c r="MFG5" s="318"/>
      <c r="MFH5" s="318"/>
      <c r="MFI5" s="318"/>
      <c r="MFJ5" s="318"/>
      <c r="MFK5" s="318"/>
      <c r="MFL5" s="318"/>
      <c r="MFM5" s="318"/>
      <c r="MFN5" s="318"/>
      <c r="MFO5" s="318"/>
      <c r="MFP5" s="318"/>
      <c r="MFQ5" s="318"/>
      <c r="MFR5" s="318"/>
      <c r="MFS5" s="318"/>
      <c r="MFT5" s="318"/>
      <c r="MFU5" s="318"/>
      <c r="MFV5" s="318"/>
      <c r="MFW5" s="318"/>
      <c r="MFX5" s="318"/>
      <c r="MFY5" s="318"/>
      <c r="MFZ5" s="318"/>
      <c r="MGA5" s="318"/>
      <c r="MGB5" s="318"/>
      <c r="MGC5" s="318"/>
      <c r="MGD5" s="318"/>
      <c r="MGE5" s="318"/>
      <c r="MGF5" s="318"/>
      <c r="MGG5" s="318"/>
      <c r="MGH5" s="318"/>
      <c r="MGI5" s="318"/>
      <c r="MGJ5" s="318"/>
      <c r="MGK5" s="318"/>
      <c r="MGL5" s="318"/>
      <c r="MGM5" s="318"/>
      <c r="MGN5" s="318"/>
      <c r="MGO5" s="318"/>
      <c r="MGP5" s="318"/>
      <c r="MGQ5" s="318"/>
      <c r="MGR5" s="318"/>
      <c r="MGS5" s="318"/>
      <c r="MGT5" s="318"/>
      <c r="MGU5" s="318"/>
      <c r="MGV5" s="318"/>
      <c r="MGW5" s="318"/>
      <c r="MGX5" s="318"/>
      <c r="MGY5" s="318"/>
      <c r="MGZ5" s="318"/>
      <c r="MHA5" s="318"/>
      <c r="MHB5" s="318"/>
      <c r="MHC5" s="318"/>
      <c r="MHD5" s="318"/>
      <c r="MHE5" s="318"/>
      <c r="MHF5" s="318"/>
      <c r="MHG5" s="318"/>
      <c r="MHH5" s="318"/>
      <c r="MHI5" s="318"/>
      <c r="MHJ5" s="318"/>
      <c r="MHK5" s="318"/>
      <c r="MHL5" s="318"/>
      <c r="MHM5" s="318"/>
      <c r="MHN5" s="318"/>
      <c r="MHO5" s="318"/>
      <c r="MHP5" s="318"/>
      <c r="MHQ5" s="318"/>
      <c r="MHR5" s="318"/>
      <c r="MHS5" s="318"/>
      <c r="MHT5" s="318"/>
      <c r="MHU5" s="318"/>
      <c r="MHV5" s="318"/>
      <c r="MHW5" s="318"/>
      <c r="MHX5" s="318"/>
      <c r="MHY5" s="318"/>
      <c r="MHZ5" s="318"/>
      <c r="MIA5" s="318"/>
      <c r="MIB5" s="318"/>
      <c r="MIC5" s="318"/>
      <c r="MID5" s="318"/>
      <c r="MIE5" s="318"/>
      <c r="MIF5" s="318"/>
      <c r="MIG5" s="318"/>
      <c r="MIH5" s="318"/>
      <c r="MII5" s="318"/>
      <c r="MIJ5" s="318"/>
      <c r="MIK5" s="318"/>
      <c r="MIL5" s="318"/>
      <c r="MIM5" s="318"/>
      <c r="MIN5" s="318"/>
      <c r="MIO5" s="318"/>
      <c r="MIP5" s="318"/>
      <c r="MIQ5" s="318"/>
      <c r="MIR5" s="318"/>
      <c r="MIS5" s="318"/>
      <c r="MIT5" s="318"/>
      <c r="MIU5" s="318"/>
      <c r="MIV5" s="318"/>
      <c r="MIW5" s="318"/>
      <c r="MIX5" s="318"/>
      <c r="MIY5" s="318"/>
      <c r="MIZ5" s="318"/>
      <c r="MJA5" s="318"/>
      <c r="MJB5" s="318"/>
      <c r="MJC5" s="318"/>
      <c r="MJD5" s="318"/>
      <c r="MJE5" s="318"/>
      <c r="MJF5" s="318"/>
      <c r="MJG5" s="318"/>
      <c r="MJH5" s="318"/>
      <c r="MJI5" s="318"/>
      <c r="MJJ5" s="318"/>
      <c r="MJK5" s="318"/>
      <c r="MJL5" s="318"/>
      <c r="MJM5" s="318"/>
      <c r="MJN5" s="318"/>
      <c r="MJO5" s="318"/>
      <c r="MJP5" s="318"/>
      <c r="MJQ5" s="318"/>
      <c r="MJR5" s="318"/>
      <c r="MJS5" s="318"/>
      <c r="MJT5" s="318"/>
      <c r="MJU5" s="318"/>
      <c r="MJV5" s="318"/>
      <c r="MJW5" s="318"/>
      <c r="MJX5" s="318"/>
      <c r="MJY5" s="318"/>
      <c r="MJZ5" s="318"/>
      <c r="MKA5" s="318"/>
      <c r="MKB5" s="318"/>
      <c r="MKC5" s="318"/>
      <c r="MKD5" s="318"/>
      <c r="MKE5" s="318"/>
      <c r="MKF5" s="318"/>
      <c r="MKG5" s="318"/>
      <c r="MKH5" s="318"/>
      <c r="MKI5" s="318"/>
      <c r="MKJ5" s="318"/>
      <c r="MKK5" s="318"/>
      <c r="MKL5" s="318"/>
      <c r="MKM5" s="318"/>
      <c r="MKN5" s="318"/>
      <c r="MKO5" s="318"/>
      <c r="MKP5" s="318"/>
      <c r="MKQ5" s="318"/>
      <c r="MKR5" s="318"/>
      <c r="MKS5" s="318"/>
      <c r="MKT5" s="318"/>
      <c r="MKU5" s="318"/>
      <c r="MKV5" s="318"/>
      <c r="MKW5" s="318"/>
      <c r="MKX5" s="318"/>
      <c r="MKY5" s="318"/>
      <c r="MKZ5" s="318"/>
      <c r="MLA5" s="318"/>
      <c r="MLB5" s="318"/>
      <c r="MLC5" s="318"/>
      <c r="MLD5" s="318"/>
      <c r="MLE5" s="318"/>
      <c r="MLF5" s="318"/>
      <c r="MLG5" s="318"/>
      <c r="MLH5" s="318"/>
      <c r="MLI5" s="318"/>
      <c r="MLJ5" s="318"/>
      <c r="MLK5" s="318"/>
      <c r="MLL5" s="318"/>
      <c r="MLM5" s="318"/>
      <c r="MLN5" s="318"/>
      <c r="MLO5" s="318"/>
      <c r="MLP5" s="318"/>
      <c r="MLQ5" s="318"/>
      <c r="MLR5" s="318"/>
      <c r="MLS5" s="318"/>
      <c r="MLT5" s="318"/>
      <c r="MLU5" s="318"/>
      <c r="MLV5" s="318"/>
      <c r="MLW5" s="318"/>
      <c r="MLX5" s="318"/>
      <c r="MLY5" s="318"/>
      <c r="MLZ5" s="318"/>
      <c r="MMA5" s="318"/>
      <c r="MMB5" s="318"/>
      <c r="MMC5" s="318"/>
      <c r="MMD5" s="318"/>
      <c r="MME5" s="318"/>
      <c r="MMF5" s="318"/>
      <c r="MMG5" s="318"/>
      <c r="MMH5" s="318"/>
      <c r="MMI5" s="318"/>
      <c r="MMJ5" s="318"/>
      <c r="MMK5" s="318"/>
      <c r="MML5" s="318"/>
      <c r="MMM5" s="318"/>
      <c r="MMN5" s="318"/>
      <c r="MMO5" s="318"/>
      <c r="MMP5" s="318"/>
      <c r="MMQ5" s="318"/>
      <c r="MMR5" s="318"/>
      <c r="MMS5" s="318"/>
      <c r="MMT5" s="318"/>
      <c r="MMU5" s="318"/>
      <c r="MMV5" s="318"/>
      <c r="MMW5" s="318"/>
      <c r="MMX5" s="318"/>
      <c r="MMY5" s="318"/>
      <c r="MMZ5" s="318"/>
      <c r="MNA5" s="318"/>
      <c r="MNB5" s="318"/>
      <c r="MNC5" s="318"/>
      <c r="MND5" s="318"/>
      <c r="MNE5" s="318"/>
      <c r="MNF5" s="318"/>
      <c r="MNG5" s="318"/>
      <c r="MNH5" s="318"/>
      <c r="MNI5" s="318"/>
      <c r="MNJ5" s="318"/>
      <c r="MNK5" s="318"/>
      <c r="MNL5" s="318"/>
      <c r="MNM5" s="318"/>
      <c r="MNN5" s="318"/>
      <c r="MNO5" s="318"/>
      <c r="MNP5" s="318"/>
      <c r="MNQ5" s="318"/>
      <c r="MNR5" s="318"/>
      <c r="MNS5" s="318"/>
      <c r="MNT5" s="318"/>
      <c r="MNU5" s="318"/>
      <c r="MNV5" s="318"/>
      <c r="MNW5" s="318"/>
      <c r="MNX5" s="318"/>
      <c r="MNY5" s="318"/>
      <c r="MNZ5" s="318"/>
      <c r="MOA5" s="318"/>
      <c r="MOB5" s="318"/>
      <c r="MOC5" s="318"/>
      <c r="MOD5" s="318"/>
      <c r="MOE5" s="318"/>
      <c r="MOF5" s="318"/>
      <c r="MOG5" s="318"/>
      <c r="MOH5" s="318"/>
      <c r="MOI5" s="318"/>
      <c r="MOJ5" s="318"/>
      <c r="MOK5" s="318"/>
      <c r="MOL5" s="318"/>
      <c r="MOM5" s="318"/>
      <c r="MON5" s="318"/>
      <c r="MOO5" s="318"/>
      <c r="MOP5" s="318"/>
      <c r="MOQ5" s="318"/>
      <c r="MOR5" s="318"/>
      <c r="MOS5" s="318"/>
      <c r="MOT5" s="318"/>
      <c r="MOU5" s="318"/>
      <c r="MOV5" s="318"/>
      <c r="MOW5" s="318"/>
      <c r="MOX5" s="318"/>
      <c r="MOY5" s="318"/>
      <c r="MOZ5" s="318"/>
      <c r="MPA5" s="318"/>
      <c r="MPB5" s="318"/>
      <c r="MPC5" s="318"/>
      <c r="MPD5" s="318"/>
      <c r="MPE5" s="318"/>
      <c r="MPF5" s="318"/>
      <c r="MPG5" s="318"/>
      <c r="MPH5" s="318"/>
      <c r="MPI5" s="318"/>
      <c r="MPJ5" s="318"/>
      <c r="MPK5" s="318"/>
      <c r="MPL5" s="318"/>
      <c r="MPM5" s="318"/>
      <c r="MPN5" s="318"/>
      <c r="MPO5" s="318"/>
      <c r="MPP5" s="318"/>
      <c r="MPQ5" s="318"/>
      <c r="MPR5" s="318"/>
      <c r="MPS5" s="318"/>
      <c r="MPT5" s="318"/>
      <c r="MPU5" s="318"/>
      <c r="MPV5" s="318"/>
      <c r="MPW5" s="318"/>
      <c r="MPX5" s="318"/>
      <c r="MPY5" s="318"/>
      <c r="MPZ5" s="318"/>
      <c r="MQA5" s="318"/>
      <c r="MQB5" s="318"/>
      <c r="MQC5" s="318"/>
      <c r="MQD5" s="318"/>
      <c r="MQE5" s="318"/>
      <c r="MQF5" s="318"/>
      <c r="MQG5" s="318"/>
      <c r="MQH5" s="318"/>
      <c r="MQI5" s="318"/>
      <c r="MQJ5" s="318"/>
      <c r="MQK5" s="318"/>
      <c r="MQL5" s="318"/>
      <c r="MQM5" s="318"/>
      <c r="MQN5" s="318"/>
      <c r="MQO5" s="318"/>
      <c r="MQP5" s="318"/>
      <c r="MQQ5" s="318"/>
      <c r="MQR5" s="318"/>
      <c r="MQS5" s="318"/>
      <c r="MQT5" s="318"/>
      <c r="MQU5" s="318"/>
      <c r="MQV5" s="318"/>
      <c r="MQW5" s="318"/>
      <c r="MQX5" s="318"/>
      <c r="MQY5" s="318"/>
      <c r="MQZ5" s="318"/>
      <c r="MRA5" s="318"/>
      <c r="MRB5" s="318"/>
      <c r="MRC5" s="318"/>
      <c r="MRD5" s="318"/>
      <c r="MRE5" s="318"/>
      <c r="MRF5" s="318"/>
      <c r="MRG5" s="318"/>
      <c r="MRH5" s="318"/>
      <c r="MRI5" s="318"/>
      <c r="MRJ5" s="318"/>
      <c r="MRK5" s="318"/>
      <c r="MRL5" s="318"/>
      <c r="MRM5" s="318"/>
      <c r="MRN5" s="318"/>
      <c r="MRO5" s="318"/>
      <c r="MRP5" s="318"/>
      <c r="MRQ5" s="318"/>
      <c r="MRR5" s="318"/>
      <c r="MRS5" s="318"/>
      <c r="MRT5" s="318"/>
      <c r="MRU5" s="318"/>
      <c r="MRV5" s="318"/>
      <c r="MRW5" s="318"/>
      <c r="MRX5" s="318"/>
      <c r="MRY5" s="318"/>
      <c r="MRZ5" s="318"/>
      <c r="MSA5" s="318"/>
      <c r="MSB5" s="318"/>
      <c r="MSC5" s="318"/>
      <c r="MSD5" s="318"/>
      <c r="MSE5" s="318"/>
      <c r="MSF5" s="318"/>
      <c r="MSG5" s="318"/>
      <c r="MSH5" s="318"/>
      <c r="MSI5" s="318"/>
      <c r="MSJ5" s="318"/>
      <c r="MSK5" s="318"/>
      <c r="MSL5" s="318"/>
      <c r="MSM5" s="318"/>
      <c r="MSN5" s="318"/>
      <c r="MSO5" s="318"/>
      <c r="MSP5" s="318"/>
      <c r="MSQ5" s="318"/>
      <c r="MSR5" s="318"/>
      <c r="MSS5" s="318"/>
      <c r="MST5" s="318"/>
      <c r="MSU5" s="318"/>
      <c r="MSV5" s="318"/>
      <c r="MSW5" s="318"/>
      <c r="MSX5" s="318"/>
      <c r="MSY5" s="318"/>
      <c r="MSZ5" s="318"/>
      <c r="MTA5" s="318"/>
      <c r="MTB5" s="318"/>
      <c r="MTC5" s="318"/>
      <c r="MTD5" s="318"/>
      <c r="MTE5" s="318"/>
      <c r="MTF5" s="318"/>
      <c r="MTG5" s="318"/>
      <c r="MTH5" s="318"/>
      <c r="MTI5" s="318"/>
      <c r="MTJ5" s="318"/>
      <c r="MTK5" s="318"/>
      <c r="MTL5" s="318"/>
      <c r="MTM5" s="318"/>
      <c r="MTN5" s="318"/>
      <c r="MTO5" s="318"/>
      <c r="MTP5" s="318"/>
      <c r="MTQ5" s="318"/>
      <c r="MTR5" s="318"/>
      <c r="MTS5" s="318"/>
      <c r="MTT5" s="318"/>
      <c r="MTU5" s="318"/>
      <c r="MTV5" s="318"/>
      <c r="MTW5" s="318"/>
      <c r="MTX5" s="318"/>
      <c r="MTY5" s="318"/>
      <c r="MTZ5" s="318"/>
      <c r="MUA5" s="318"/>
      <c r="MUB5" s="318"/>
      <c r="MUC5" s="318"/>
      <c r="MUD5" s="318"/>
      <c r="MUE5" s="318"/>
      <c r="MUF5" s="318"/>
      <c r="MUG5" s="318"/>
      <c r="MUH5" s="318"/>
      <c r="MUI5" s="318"/>
      <c r="MUJ5" s="318"/>
      <c r="MUK5" s="318"/>
      <c r="MUL5" s="318"/>
      <c r="MUM5" s="318"/>
      <c r="MUN5" s="318"/>
      <c r="MUO5" s="318"/>
      <c r="MUP5" s="318"/>
      <c r="MUQ5" s="318"/>
      <c r="MUR5" s="318"/>
      <c r="MUS5" s="318"/>
      <c r="MUT5" s="318"/>
      <c r="MUU5" s="318"/>
      <c r="MUV5" s="318"/>
      <c r="MUW5" s="318"/>
      <c r="MUX5" s="318"/>
      <c r="MUY5" s="318"/>
      <c r="MUZ5" s="318"/>
      <c r="MVA5" s="318"/>
      <c r="MVB5" s="318"/>
      <c r="MVC5" s="318"/>
      <c r="MVD5" s="318"/>
      <c r="MVE5" s="318"/>
      <c r="MVF5" s="318"/>
      <c r="MVG5" s="318"/>
      <c r="MVH5" s="318"/>
      <c r="MVI5" s="318"/>
      <c r="MVJ5" s="318"/>
      <c r="MVK5" s="318"/>
      <c r="MVL5" s="318"/>
      <c r="MVM5" s="318"/>
      <c r="MVN5" s="318"/>
      <c r="MVO5" s="318"/>
      <c r="MVP5" s="318"/>
      <c r="MVQ5" s="318"/>
      <c r="MVR5" s="318"/>
      <c r="MVS5" s="318"/>
      <c r="MVT5" s="318"/>
      <c r="MVU5" s="318"/>
      <c r="MVV5" s="318"/>
      <c r="MVW5" s="318"/>
      <c r="MVX5" s="318"/>
      <c r="MVY5" s="318"/>
      <c r="MVZ5" s="318"/>
      <c r="MWA5" s="318"/>
      <c r="MWB5" s="318"/>
      <c r="MWC5" s="318"/>
      <c r="MWD5" s="318"/>
      <c r="MWE5" s="318"/>
      <c r="MWF5" s="318"/>
      <c r="MWG5" s="318"/>
      <c r="MWH5" s="318"/>
      <c r="MWI5" s="318"/>
      <c r="MWJ5" s="318"/>
      <c r="MWK5" s="318"/>
      <c r="MWL5" s="318"/>
      <c r="MWM5" s="318"/>
      <c r="MWN5" s="318"/>
      <c r="MWO5" s="318"/>
      <c r="MWP5" s="318"/>
      <c r="MWQ5" s="318"/>
      <c r="MWR5" s="318"/>
      <c r="MWS5" s="318"/>
      <c r="MWT5" s="318"/>
      <c r="MWU5" s="318"/>
      <c r="MWV5" s="318"/>
      <c r="MWW5" s="318"/>
      <c r="MWX5" s="318"/>
      <c r="MWY5" s="318"/>
      <c r="MWZ5" s="318"/>
      <c r="MXA5" s="318"/>
      <c r="MXB5" s="318"/>
      <c r="MXC5" s="318"/>
      <c r="MXD5" s="318"/>
      <c r="MXE5" s="318"/>
      <c r="MXF5" s="318"/>
      <c r="MXG5" s="318"/>
      <c r="MXH5" s="318"/>
      <c r="MXI5" s="318"/>
      <c r="MXJ5" s="318"/>
      <c r="MXK5" s="318"/>
      <c r="MXL5" s="318"/>
      <c r="MXM5" s="318"/>
      <c r="MXN5" s="318"/>
      <c r="MXO5" s="318"/>
      <c r="MXP5" s="318"/>
      <c r="MXQ5" s="318"/>
      <c r="MXR5" s="318"/>
      <c r="MXS5" s="318"/>
      <c r="MXT5" s="318"/>
      <c r="MXU5" s="318"/>
      <c r="MXV5" s="318"/>
      <c r="MXW5" s="318"/>
      <c r="MXX5" s="318"/>
      <c r="MXY5" s="318"/>
      <c r="MXZ5" s="318"/>
      <c r="MYA5" s="318"/>
      <c r="MYB5" s="318"/>
      <c r="MYC5" s="318"/>
      <c r="MYD5" s="318"/>
      <c r="MYE5" s="318"/>
      <c r="MYF5" s="318"/>
      <c r="MYG5" s="318"/>
      <c r="MYH5" s="318"/>
      <c r="MYI5" s="318"/>
      <c r="MYJ5" s="318"/>
      <c r="MYK5" s="318"/>
      <c r="MYL5" s="318"/>
      <c r="MYM5" s="318"/>
      <c r="MYN5" s="318"/>
      <c r="MYO5" s="318"/>
      <c r="MYP5" s="318"/>
      <c r="MYQ5" s="318"/>
      <c r="MYR5" s="318"/>
      <c r="MYS5" s="318"/>
      <c r="MYT5" s="318"/>
      <c r="MYU5" s="318"/>
      <c r="MYV5" s="318"/>
      <c r="MYW5" s="318"/>
      <c r="MYX5" s="318"/>
      <c r="MYY5" s="318"/>
      <c r="MYZ5" s="318"/>
      <c r="MZA5" s="318"/>
      <c r="MZB5" s="318"/>
      <c r="MZC5" s="318"/>
      <c r="MZD5" s="318"/>
      <c r="MZE5" s="318"/>
      <c r="MZF5" s="318"/>
      <c r="MZG5" s="318"/>
      <c r="MZH5" s="318"/>
      <c r="MZI5" s="318"/>
      <c r="MZJ5" s="318"/>
      <c r="MZK5" s="318"/>
      <c r="MZL5" s="318"/>
      <c r="MZM5" s="318"/>
      <c r="MZN5" s="318"/>
      <c r="MZO5" s="318"/>
      <c r="MZP5" s="318"/>
      <c r="MZQ5" s="318"/>
      <c r="MZR5" s="318"/>
      <c r="MZS5" s="318"/>
      <c r="MZT5" s="318"/>
      <c r="MZU5" s="318"/>
      <c r="MZV5" s="318"/>
      <c r="MZW5" s="318"/>
      <c r="MZX5" s="318"/>
      <c r="MZY5" s="318"/>
      <c r="MZZ5" s="318"/>
      <c r="NAA5" s="318"/>
      <c r="NAB5" s="318"/>
      <c r="NAC5" s="318"/>
      <c r="NAD5" s="318"/>
      <c r="NAE5" s="318"/>
      <c r="NAF5" s="318"/>
      <c r="NAG5" s="318"/>
      <c r="NAH5" s="318"/>
      <c r="NAI5" s="318"/>
      <c r="NAJ5" s="318"/>
      <c r="NAK5" s="318"/>
      <c r="NAL5" s="318"/>
      <c r="NAM5" s="318"/>
      <c r="NAN5" s="318"/>
      <c r="NAO5" s="318"/>
      <c r="NAP5" s="318"/>
      <c r="NAQ5" s="318"/>
      <c r="NAR5" s="318"/>
      <c r="NAS5" s="318"/>
      <c r="NAT5" s="318"/>
      <c r="NAU5" s="318"/>
      <c r="NAV5" s="318"/>
      <c r="NAW5" s="318"/>
      <c r="NAX5" s="318"/>
      <c r="NAY5" s="318"/>
      <c r="NAZ5" s="318"/>
      <c r="NBA5" s="318"/>
      <c r="NBB5" s="318"/>
      <c r="NBC5" s="318"/>
      <c r="NBD5" s="318"/>
      <c r="NBE5" s="318"/>
      <c r="NBF5" s="318"/>
      <c r="NBG5" s="318"/>
      <c r="NBH5" s="318"/>
      <c r="NBI5" s="318"/>
      <c r="NBJ5" s="318"/>
      <c r="NBK5" s="318"/>
      <c r="NBL5" s="318"/>
      <c r="NBM5" s="318"/>
      <c r="NBN5" s="318"/>
      <c r="NBO5" s="318"/>
      <c r="NBP5" s="318"/>
      <c r="NBQ5" s="318"/>
      <c r="NBR5" s="318"/>
      <c r="NBS5" s="318"/>
      <c r="NBT5" s="318"/>
      <c r="NBU5" s="318"/>
      <c r="NBV5" s="318"/>
      <c r="NBW5" s="318"/>
      <c r="NBX5" s="318"/>
      <c r="NBY5" s="318"/>
      <c r="NBZ5" s="318"/>
      <c r="NCA5" s="318"/>
      <c r="NCB5" s="318"/>
      <c r="NCC5" s="318"/>
      <c r="NCD5" s="318"/>
      <c r="NCE5" s="318"/>
      <c r="NCF5" s="318"/>
      <c r="NCG5" s="318"/>
      <c r="NCH5" s="318"/>
      <c r="NCI5" s="318"/>
      <c r="NCJ5" s="318"/>
      <c r="NCK5" s="318"/>
      <c r="NCL5" s="318"/>
      <c r="NCM5" s="318"/>
      <c r="NCN5" s="318"/>
      <c r="NCO5" s="318"/>
      <c r="NCP5" s="318"/>
      <c r="NCQ5" s="318"/>
      <c r="NCR5" s="318"/>
      <c r="NCS5" s="318"/>
      <c r="NCT5" s="318"/>
      <c r="NCU5" s="318"/>
      <c r="NCV5" s="318"/>
      <c r="NCW5" s="318"/>
      <c r="NCX5" s="318"/>
      <c r="NCY5" s="318"/>
      <c r="NCZ5" s="318"/>
      <c r="NDA5" s="318"/>
      <c r="NDB5" s="318"/>
      <c r="NDC5" s="318"/>
      <c r="NDD5" s="318"/>
      <c r="NDE5" s="318"/>
      <c r="NDF5" s="318"/>
      <c r="NDG5" s="318"/>
      <c r="NDH5" s="318"/>
      <c r="NDI5" s="318"/>
      <c r="NDJ5" s="318"/>
      <c r="NDK5" s="318"/>
      <c r="NDL5" s="318"/>
      <c r="NDM5" s="318"/>
      <c r="NDN5" s="318"/>
      <c r="NDO5" s="318"/>
      <c r="NDP5" s="318"/>
      <c r="NDQ5" s="318"/>
      <c r="NDR5" s="318"/>
      <c r="NDS5" s="318"/>
      <c r="NDT5" s="318"/>
      <c r="NDU5" s="318"/>
      <c r="NDV5" s="318"/>
      <c r="NDW5" s="318"/>
      <c r="NDX5" s="318"/>
      <c r="NDY5" s="318"/>
      <c r="NDZ5" s="318"/>
      <c r="NEA5" s="318"/>
      <c r="NEB5" s="318"/>
      <c r="NEC5" s="318"/>
      <c r="NED5" s="318"/>
      <c r="NEE5" s="318"/>
      <c r="NEF5" s="318"/>
      <c r="NEG5" s="318"/>
      <c r="NEH5" s="318"/>
      <c r="NEI5" s="318"/>
      <c r="NEJ5" s="318"/>
      <c r="NEK5" s="318"/>
      <c r="NEL5" s="318"/>
      <c r="NEM5" s="318"/>
      <c r="NEN5" s="318"/>
      <c r="NEO5" s="318"/>
      <c r="NEP5" s="318"/>
      <c r="NEQ5" s="318"/>
      <c r="NER5" s="318"/>
      <c r="NES5" s="318"/>
      <c r="NET5" s="318"/>
      <c r="NEU5" s="318"/>
      <c r="NEV5" s="318"/>
      <c r="NEW5" s="318"/>
      <c r="NEX5" s="318"/>
      <c r="NEY5" s="318"/>
      <c r="NEZ5" s="318"/>
      <c r="NFA5" s="318"/>
      <c r="NFB5" s="318"/>
      <c r="NFC5" s="318"/>
      <c r="NFD5" s="318"/>
      <c r="NFE5" s="318"/>
      <c r="NFF5" s="318"/>
      <c r="NFG5" s="318"/>
      <c r="NFH5" s="318"/>
      <c r="NFI5" s="318"/>
      <c r="NFJ5" s="318"/>
      <c r="NFK5" s="318"/>
      <c r="NFL5" s="318"/>
      <c r="NFM5" s="318"/>
      <c r="NFN5" s="318"/>
      <c r="NFO5" s="318"/>
      <c r="NFP5" s="318"/>
      <c r="NFQ5" s="318"/>
      <c r="NFR5" s="318"/>
      <c r="NFS5" s="318"/>
      <c r="NFT5" s="318"/>
      <c r="NFU5" s="318"/>
      <c r="NFV5" s="318"/>
      <c r="NFW5" s="318"/>
      <c r="NFX5" s="318"/>
      <c r="NFY5" s="318"/>
      <c r="NFZ5" s="318"/>
      <c r="NGA5" s="318"/>
      <c r="NGB5" s="318"/>
      <c r="NGC5" s="318"/>
      <c r="NGD5" s="318"/>
      <c r="NGE5" s="318"/>
      <c r="NGF5" s="318"/>
      <c r="NGG5" s="318"/>
      <c r="NGH5" s="318"/>
      <c r="NGI5" s="318"/>
      <c r="NGJ5" s="318"/>
      <c r="NGK5" s="318"/>
      <c r="NGL5" s="318"/>
      <c r="NGM5" s="318"/>
      <c r="NGN5" s="318"/>
      <c r="NGO5" s="318"/>
      <c r="NGP5" s="318"/>
      <c r="NGQ5" s="318"/>
      <c r="NGR5" s="318"/>
      <c r="NGS5" s="318"/>
      <c r="NGT5" s="318"/>
      <c r="NGU5" s="318"/>
      <c r="NGV5" s="318"/>
      <c r="NGW5" s="318"/>
      <c r="NGX5" s="318"/>
      <c r="NGY5" s="318"/>
      <c r="NGZ5" s="318"/>
      <c r="NHA5" s="318"/>
      <c r="NHB5" s="318"/>
      <c r="NHC5" s="318"/>
      <c r="NHD5" s="318"/>
      <c r="NHE5" s="318"/>
      <c r="NHF5" s="318"/>
      <c r="NHG5" s="318"/>
      <c r="NHH5" s="318"/>
      <c r="NHI5" s="318"/>
      <c r="NHJ5" s="318"/>
      <c r="NHK5" s="318"/>
      <c r="NHL5" s="318"/>
      <c r="NHM5" s="318"/>
      <c r="NHN5" s="318"/>
      <c r="NHO5" s="318"/>
      <c r="NHP5" s="318"/>
      <c r="NHQ5" s="318"/>
      <c r="NHR5" s="318"/>
      <c r="NHS5" s="318"/>
      <c r="NHT5" s="318"/>
      <c r="NHU5" s="318"/>
      <c r="NHV5" s="318"/>
      <c r="NHW5" s="318"/>
      <c r="NHX5" s="318"/>
      <c r="NHY5" s="318"/>
      <c r="NHZ5" s="318"/>
      <c r="NIA5" s="318"/>
      <c r="NIB5" s="318"/>
      <c r="NIC5" s="318"/>
      <c r="NID5" s="318"/>
      <c r="NIE5" s="318"/>
      <c r="NIF5" s="318"/>
      <c r="NIG5" s="318"/>
      <c r="NIH5" s="318"/>
      <c r="NII5" s="318"/>
      <c r="NIJ5" s="318"/>
      <c r="NIK5" s="318"/>
      <c r="NIL5" s="318"/>
      <c r="NIM5" s="318"/>
      <c r="NIN5" s="318"/>
      <c r="NIO5" s="318"/>
      <c r="NIP5" s="318"/>
      <c r="NIQ5" s="318"/>
      <c r="NIR5" s="318"/>
      <c r="NIS5" s="318"/>
      <c r="NIT5" s="318"/>
      <c r="NIU5" s="318"/>
      <c r="NIV5" s="318"/>
      <c r="NIW5" s="318"/>
      <c r="NIX5" s="318"/>
      <c r="NIY5" s="318"/>
      <c r="NIZ5" s="318"/>
      <c r="NJA5" s="318"/>
      <c r="NJB5" s="318"/>
      <c r="NJC5" s="318"/>
      <c r="NJD5" s="318"/>
      <c r="NJE5" s="318"/>
      <c r="NJF5" s="318"/>
      <c r="NJG5" s="318"/>
      <c r="NJH5" s="318"/>
      <c r="NJI5" s="318"/>
      <c r="NJJ5" s="318"/>
      <c r="NJK5" s="318"/>
      <c r="NJL5" s="318"/>
      <c r="NJM5" s="318"/>
      <c r="NJN5" s="318"/>
      <c r="NJO5" s="318"/>
      <c r="NJP5" s="318"/>
      <c r="NJQ5" s="318"/>
      <c r="NJR5" s="318"/>
      <c r="NJS5" s="318"/>
      <c r="NJT5" s="318"/>
      <c r="NJU5" s="318"/>
      <c r="NJV5" s="318"/>
      <c r="NJW5" s="318"/>
      <c r="NJX5" s="318"/>
      <c r="NJY5" s="318"/>
      <c r="NJZ5" s="318"/>
      <c r="NKA5" s="318"/>
      <c r="NKB5" s="318"/>
      <c r="NKC5" s="318"/>
      <c r="NKD5" s="318"/>
      <c r="NKE5" s="318"/>
      <c r="NKF5" s="318"/>
      <c r="NKG5" s="318"/>
      <c r="NKH5" s="318"/>
      <c r="NKI5" s="318"/>
      <c r="NKJ5" s="318"/>
      <c r="NKK5" s="318"/>
      <c r="NKL5" s="318"/>
      <c r="NKM5" s="318"/>
      <c r="NKN5" s="318"/>
      <c r="NKO5" s="318"/>
      <c r="NKP5" s="318"/>
      <c r="NKQ5" s="318"/>
      <c r="NKR5" s="318"/>
      <c r="NKS5" s="318"/>
      <c r="NKT5" s="318"/>
      <c r="NKU5" s="318"/>
      <c r="NKV5" s="318"/>
      <c r="NKW5" s="318"/>
      <c r="NKX5" s="318"/>
      <c r="NKY5" s="318"/>
      <c r="NKZ5" s="318"/>
      <c r="NLA5" s="318"/>
      <c r="NLB5" s="318"/>
      <c r="NLC5" s="318"/>
      <c r="NLD5" s="318"/>
      <c r="NLE5" s="318"/>
      <c r="NLF5" s="318"/>
      <c r="NLG5" s="318"/>
      <c r="NLH5" s="318"/>
      <c r="NLI5" s="318"/>
      <c r="NLJ5" s="318"/>
      <c r="NLK5" s="318"/>
      <c r="NLL5" s="318"/>
      <c r="NLM5" s="318"/>
      <c r="NLN5" s="318"/>
      <c r="NLO5" s="318"/>
      <c r="NLP5" s="318"/>
      <c r="NLQ5" s="318"/>
      <c r="NLR5" s="318"/>
      <c r="NLS5" s="318"/>
      <c r="NLT5" s="318"/>
      <c r="NLU5" s="318"/>
      <c r="NLV5" s="318"/>
      <c r="NLW5" s="318"/>
      <c r="NLX5" s="318"/>
      <c r="NLY5" s="318"/>
      <c r="NLZ5" s="318"/>
      <c r="NMA5" s="318"/>
      <c r="NMB5" s="318"/>
      <c r="NMC5" s="318"/>
      <c r="NMD5" s="318"/>
      <c r="NME5" s="318"/>
      <c r="NMF5" s="318"/>
      <c r="NMG5" s="318"/>
      <c r="NMH5" s="318"/>
      <c r="NMI5" s="318"/>
      <c r="NMJ5" s="318"/>
      <c r="NMK5" s="318"/>
      <c r="NML5" s="318"/>
      <c r="NMM5" s="318"/>
      <c r="NMN5" s="318"/>
      <c r="NMO5" s="318"/>
      <c r="NMP5" s="318"/>
      <c r="NMQ5" s="318"/>
      <c r="NMR5" s="318"/>
      <c r="NMS5" s="318"/>
      <c r="NMT5" s="318"/>
      <c r="NMU5" s="318"/>
      <c r="NMV5" s="318"/>
      <c r="NMW5" s="318"/>
      <c r="NMX5" s="318"/>
      <c r="NMY5" s="318"/>
      <c r="NMZ5" s="318"/>
      <c r="NNA5" s="318"/>
      <c r="NNB5" s="318"/>
      <c r="NNC5" s="318"/>
      <c r="NND5" s="318"/>
      <c r="NNE5" s="318"/>
      <c r="NNF5" s="318"/>
      <c r="NNG5" s="318"/>
      <c r="NNH5" s="318"/>
      <c r="NNI5" s="318"/>
      <c r="NNJ5" s="318"/>
      <c r="NNK5" s="318"/>
      <c r="NNL5" s="318"/>
      <c r="NNM5" s="318"/>
      <c r="NNN5" s="318"/>
      <c r="NNO5" s="318"/>
      <c r="NNP5" s="318"/>
      <c r="NNQ5" s="318"/>
      <c r="NNR5" s="318"/>
      <c r="NNS5" s="318"/>
      <c r="NNT5" s="318"/>
      <c r="NNU5" s="318"/>
      <c r="NNV5" s="318"/>
      <c r="NNW5" s="318"/>
      <c r="NNX5" s="318"/>
      <c r="NNY5" s="318"/>
      <c r="NNZ5" s="318"/>
      <c r="NOA5" s="318"/>
      <c r="NOB5" s="318"/>
      <c r="NOC5" s="318"/>
      <c r="NOD5" s="318"/>
      <c r="NOE5" s="318"/>
      <c r="NOF5" s="318"/>
      <c r="NOG5" s="318"/>
      <c r="NOH5" s="318"/>
      <c r="NOI5" s="318"/>
      <c r="NOJ5" s="318"/>
      <c r="NOK5" s="318"/>
      <c r="NOL5" s="318"/>
      <c r="NOM5" s="318"/>
      <c r="NON5" s="318"/>
      <c r="NOO5" s="318"/>
      <c r="NOP5" s="318"/>
      <c r="NOQ5" s="318"/>
      <c r="NOR5" s="318"/>
      <c r="NOS5" s="318"/>
      <c r="NOT5" s="318"/>
      <c r="NOU5" s="318"/>
      <c r="NOV5" s="318"/>
      <c r="NOW5" s="318"/>
      <c r="NOX5" s="318"/>
      <c r="NOY5" s="318"/>
      <c r="NOZ5" s="318"/>
      <c r="NPA5" s="318"/>
      <c r="NPB5" s="318"/>
      <c r="NPC5" s="318"/>
      <c r="NPD5" s="318"/>
      <c r="NPE5" s="318"/>
      <c r="NPF5" s="318"/>
      <c r="NPG5" s="318"/>
      <c r="NPH5" s="318"/>
      <c r="NPI5" s="318"/>
      <c r="NPJ5" s="318"/>
      <c r="NPK5" s="318"/>
      <c r="NPL5" s="318"/>
      <c r="NPM5" s="318"/>
      <c r="NPN5" s="318"/>
      <c r="NPO5" s="318"/>
      <c r="NPP5" s="318"/>
      <c r="NPQ5" s="318"/>
      <c r="NPR5" s="318"/>
      <c r="NPS5" s="318"/>
      <c r="NPT5" s="318"/>
      <c r="NPU5" s="318"/>
      <c r="NPV5" s="318"/>
      <c r="NPW5" s="318"/>
      <c r="NPX5" s="318"/>
      <c r="NPY5" s="318"/>
      <c r="NPZ5" s="318"/>
      <c r="NQA5" s="318"/>
      <c r="NQB5" s="318"/>
      <c r="NQC5" s="318"/>
      <c r="NQD5" s="318"/>
      <c r="NQE5" s="318"/>
      <c r="NQF5" s="318"/>
      <c r="NQG5" s="318"/>
      <c r="NQH5" s="318"/>
      <c r="NQI5" s="318"/>
      <c r="NQJ5" s="318"/>
      <c r="NQK5" s="318"/>
      <c r="NQL5" s="318"/>
      <c r="NQM5" s="318"/>
      <c r="NQN5" s="318"/>
      <c r="NQO5" s="318"/>
      <c r="NQP5" s="318"/>
      <c r="NQQ5" s="318"/>
      <c r="NQR5" s="318"/>
      <c r="NQS5" s="318"/>
      <c r="NQT5" s="318"/>
      <c r="NQU5" s="318"/>
      <c r="NQV5" s="318"/>
      <c r="NQW5" s="318"/>
      <c r="NQX5" s="318"/>
      <c r="NQY5" s="318"/>
      <c r="NQZ5" s="318"/>
      <c r="NRA5" s="318"/>
      <c r="NRB5" s="318"/>
      <c r="NRC5" s="318"/>
      <c r="NRD5" s="318"/>
      <c r="NRE5" s="318"/>
      <c r="NRF5" s="318"/>
      <c r="NRG5" s="318"/>
      <c r="NRH5" s="318"/>
      <c r="NRI5" s="318"/>
      <c r="NRJ5" s="318"/>
      <c r="NRK5" s="318"/>
      <c r="NRL5" s="318"/>
      <c r="NRM5" s="318"/>
      <c r="NRN5" s="318"/>
      <c r="NRO5" s="318"/>
      <c r="NRP5" s="318"/>
      <c r="NRQ5" s="318"/>
      <c r="NRR5" s="318"/>
      <c r="NRS5" s="318"/>
      <c r="NRT5" s="318"/>
      <c r="NRU5" s="318"/>
      <c r="NRV5" s="318"/>
      <c r="NRW5" s="318"/>
      <c r="NRX5" s="318"/>
      <c r="NRY5" s="318"/>
      <c r="NRZ5" s="318"/>
      <c r="NSA5" s="318"/>
      <c r="NSB5" s="318"/>
      <c r="NSC5" s="318"/>
      <c r="NSD5" s="318"/>
      <c r="NSE5" s="318"/>
      <c r="NSF5" s="318"/>
      <c r="NSG5" s="318"/>
      <c r="NSH5" s="318"/>
      <c r="NSI5" s="318"/>
      <c r="NSJ5" s="318"/>
      <c r="NSK5" s="318"/>
      <c r="NSL5" s="318"/>
      <c r="NSM5" s="318"/>
      <c r="NSN5" s="318"/>
      <c r="NSO5" s="318"/>
      <c r="NSP5" s="318"/>
      <c r="NSQ5" s="318"/>
      <c r="NSR5" s="318"/>
      <c r="NSS5" s="318"/>
      <c r="NST5" s="318"/>
      <c r="NSU5" s="318"/>
      <c r="NSV5" s="318"/>
      <c r="NSW5" s="318"/>
      <c r="NSX5" s="318"/>
      <c r="NSY5" s="318"/>
      <c r="NSZ5" s="318"/>
      <c r="NTA5" s="318"/>
      <c r="NTB5" s="318"/>
      <c r="NTC5" s="318"/>
      <c r="NTD5" s="318"/>
      <c r="NTE5" s="318"/>
      <c r="NTF5" s="318"/>
      <c r="NTG5" s="318"/>
      <c r="NTH5" s="318"/>
      <c r="NTI5" s="318"/>
      <c r="NTJ5" s="318"/>
      <c r="NTK5" s="318"/>
      <c r="NTL5" s="318"/>
      <c r="NTM5" s="318"/>
      <c r="NTN5" s="318"/>
      <c r="NTO5" s="318"/>
      <c r="NTP5" s="318"/>
      <c r="NTQ5" s="318"/>
      <c r="NTR5" s="318"/>
      <c r="NTS5" s="318"/>
      <c r="NTT5" s="318"/>
      <c r="NTU5" s="318"/>
      <c r="NTV5" s="318"/>
      <c r="NTW5" s="318"/>
      <c r="NTX5" s="318"/>
      <c r="NTY5" s="318"/>
      <c r="NTZ5" s="318"/>
      <c r="NUA5" s="318"/>
      <c r="NUB5" s="318"/>
      <c r="NUC5" s="318"/>
      <c r="NUD5" s="318"/>
      <c r="NUE5" s="318"/>
      <c r="NUF5" s="318"/>
      <c r="NUG5" s="318"/>
      <c r="NUH5" s="318"/>
      <c r="NUI5" s="318"/>
      <c r="NUJ5" s="318"/>
      <c r="NUK5" s="318"/>
      <c r="NUL5" s="318"/>
      <c r="NUM5" s="318"/>
      <c r="NUN5" s="318"/>
      <c r="NUO5" s="318"/>
      <c r="NUP5" s="318"/>
      <c r="NUQ5" s="318"/>
      <c r="NUR5" s="318"/>
      <c r="NUS5" s="318"/>
      <c r="NUT5" s="318"/>
      <c r="NUU5" s="318"/>
      <c r="NUV5" s="318"/>
      <c r="NUW5" s="318"/>
      <c r="NUX5" s="318"/>
      <c r="NUY5" s="318"/>
      <c r="NUZ5" s="318"/>
      <c r="NVA5" s="318"/>
      <c r="NVB5" s="318"/>
      <c r="NVC5" s="318"/>
      <c r="NVD5" s="318"/>
      <c r="NVE5" s="318"/>
      <c r="NVF5" s="318"/>
      <c r="NVG5" s="318"/>
      <c r="NVH5" s="318"/>
      <c r="NVI5" s="318"/>
      <c r="NVJ5" s="318"/>
      <c r="NVK5" s="318"/>
      <c r="NVL5" s="318"/>
      <c r="NVM5" s="318"/>
      <c r="NVN5" s="318"/>
      <c r="NVO5" s="318"/>
      <c r="NVP5" s="318"/>
      <c r="NVQ5" s="318"/>
      <c r="NVR5" s="318"/>
      <c r="NVS5" s="318"/>
      <c r="NVT5" s="318"/>
      <c r="NVU5" s="318"/>
      <c r="NVV5" s="318"/>
      <c r="NVW5" s="318"/>
      <c r="NVX5" s="318"/>
      <c r="NVY5" s="318"/>
      <c r="NVZ5" s="318"/>
      <c r="NWA5" s="318"/>
      <c r="NWB5" s="318"/>
      <c r="NWC5" s="318"/>
      <c r="NWD5" s="318"/>
      <c r="NWE5" s="318"/>
      <c r="NWF5" s="318"/>
      <c r="NWG5" s="318"/>
      <c r="NWH5" s="318"/>
      <c r="NWI5" s="318"/>
      <c r="NWJ5" s="318"/>
      <c r="NWK5" s="318"/>
      <c r="NWL5" s="318"/>
      <c r="NWM5" s="318"/>
      <c r="NWN5" s="318"/>
      <c r="NWO5" s="318"/>
      <c r="NWP5" s="318"/>
      <c r="NWQ5" s="318"/>
      <c r="NWR5" s="318"/>
      <c r="NWS5" s="318"/>
      <c r="NWT5" s="318"/>
      <c r="NWU5" s="318"/>
      <c r="NWV5" s="318"/>
      <c r="NWW5" s="318"/>
      <c r="NWX5" s="318"/>
      <c r="NWY5" s="318"/>
      <c r="NWZ5" s="318"/>
      <c r="NXA5" s="318"/>
      <c r="NXB5" s="318"/>
      <c r="NXC5" s="318"/>
      <c r="NXD5" s="318"/>
      <c r="NXE5" s="318"/>
      <c r="NXF5" s="318"/>
      <c r="NXG5" s="318"/>
      <c r="NXH5" s="318"/>
      <c r="NXI5" s="318"/>
      <c r="NXJ5" s="318"/>
      <c r="NXK5" s="318"/>
      <c r="NXL5" s="318"/>
      <c r="NXM5" s="318"/>
      <c r="NXN5" s="318"/>
      <c r="NXO5" s="318"/>
      <c r="NXP5" s="318"/>
      <c r="NXQ5" s="318"/>
      <c r="NXR5" s="318"/>
      <c r="NXS5" s="318"/>
      <c r="NXT5" s="318"/>
      <c r="NXU5" s="318"/>
      <c r="NXV5" s="318"/>
      <c r="NXW5" s="318"/>
      <c r="NXX5" s="318"/>
      <c r="NXY5" s="318"/>
      <c r="NXZ5" s="318"/>
      <c r="NYA5" s="318"/>
      <c r="NYB5" s="318"/>
      <c r="NYC5" s="318"/>
      <c r="NYD5" s="318"/>
      <c r="NYE5" s="318"/>
      <c r="NYF5" s="318"/>
      <c r="NYG5" s="318"/>
      <c r="NYH5" s="318"/>
      <c r="NYI5" s="318"/>
      <c r="NYJ5" s="318"/>
      <c r="NYK5" s="318"/>
      <c r="NYL5" s="318"/>
      <c r="NYM5" s="318"/>
      <c r="NYN5" s="318"/>
      <c r="NYO5" s="318"/>
      <c r="NYP5" s="318"/>
      <c r="NYQ5" s="318"/>
      <c r="NYR5" s="318"/>
      <c r="NYS5" s="318"/>
      <c r="NYT5" s="318"/>
      <c r="NYU5" s="318"/>
      <c r="NYV5" s="318"/>
      <c r="NYW5" s="318"/>
      <c r="NYX5" s="318"/>
      <c r="NYY5" s="318"/>
      <c r="NYZ5" s="318"/>
      <c r="NZA5" s="318"/>
      <c r="NZB5" s="318"/>
      <c r="NZC5" s="318"/>
      <c r="NZD5" s="318"/>
      <c r="NZE5" s="318"/>
      <c r="NZF5" s="318"/>
      <c r="NZG5" s="318"/>
      <c r="NZH5" s="318"/>
      <c r="NZI5" s="318"/>
      <c r="NZJ5" s="318"/>
      <c r="NZK5" s="318"/>
      <c r="NZL5" s="318"/>
      <c r="NZM5" s="318"/>
      <c r="NZN5" s="318"/>
      <c r="NZO5" s="318"/>
      <c r="NZP5" s="318"/>
      <c r="NZQ5" s="318"/>
      <c r="NZR5" s="318"/>
      <c r="NZS5" s="318"/>
      <c r="NZT5" s="318"/>
      <c r="NZU5" s="318"/>
      <c r="NZV5" s="318"/>
      <c r="NZW5" s="318"/>
      <c r="NZX5" s="318"/>
      <c r="NZY5" s="318"/>
      <c r="NZZ5" s="318"/>
      <c r="OAA5" s="318"/>
      <c r="OAB5" s="318"/>
      <c r="OAC5" s="318"/>
      <c r="OAD5" s="318"/>
      <c r="OAE5" s="318"/>
      <c r="OAF5" s="318"/>
      <c r="OAG5" s="318"/>
      <c r="OAH5" s="318"/>
      <c r="OAI5" s="318"/>
      <c r="OAJ5" s="318"/>
      <c r="OAK5" s="318"/>
      <c r="OAL5" s="318"/>
      <c r="OAM5" s="318"/>
      <c r="OAN5" s="318"/>
      <c r="OAO5" s="318"/>
      <c r="OAP5" s="318"/>
      <c r="OAQ5" s="318"/>
      <c r="OAR5" s="318"/>
      <c r="OAS5" s="318"/>
      <c r="OAT5" s="318"/>
      <c r="OAU5" s="318"/>
      <c r="OAV5" s="318"/>
      <c r="OAW5" s="318"/>
      <c r="OAX5" s="318"/>
      <c r="OAY5" s="318"/>
      <c r="OAZ5" s="318"/>
      <c r="OBA5" s="318"/>
      <c r="OBB5" s="318"/>
      <c r="OBC5" s="318"/>
      <c r="OBD5" s="318"/>
      <c r="OBE5" s="318"/>
      <c r="OBF5" s="318"/>
      <c r="OBG5" s="318"/>
      <c r="OBH5" s="318"/>
      <c r="OBI5" s="318"/>
      <c r="OBJ5" s="318"/>
      <c r="OBK5" s="318"/>
      <c r="OBL5" s="318"/>
      <c r="OBM5" s="318"/>
      <c r="OBN5" s="318"/>
      <c r="OBO5" s="318"/>
      <c r="OBP5" s="318"/>
      <c r="OBQ5" s="318"/>
      <c r="OBR5" s="318"/>
      <c r="OBS5" s="318"/>
      <c r="OBT5" s="318"/>
      <c r="OBU5" s="318"/>
      <c r="OBV5" s="318"/>
      <c r="OBW5" s="318"/>
      <c r="OBX5" s="318"/>
      <c r="OBY5" s="318"/>
      <c r="OBZ5" s="318"/>
      <c r="OCA5" s="318"/>
      <c r="OCB5" s="318"/>
      <c r="OCC5" s="318"/>
      <c r="OCD5" s="318"/>
      <c r="OCE5" s="318"/>
      <c r="OCF5" s="318"/>
      <c r="OCG5" s="318"/>
      <c r="OCH5" s="318"/>
      <c r="OCI5" s="318"/>
      <c r="OCJ5" s="318"/>
      <c r="OCK5" s="318"/>
      <c r="OCL5" s="318"/>
      <c r="OCM5" s="318"/>
      <c r="OCN5" s="318"/>
      <c r="OCO5" s="318"/>
      <c r="OCP5" s="318"/>
      <c r="OCQ5" s="318"/>
      <c r="OCR5" s="318"/>
      <c r="OCS5" s="318"/>
      <c r="OCT5" s="318"/>
      <c r="OCU5" s="318"/>
      <c r="OCV5" s="318"/>
      <c r="OCW5" s="318"/>
      <c r="OCX5" s="318"/>
      <c r="OCY5" s="318"/>
      <c r="OCZ5" s="318"/>
      <c r="ODA5" s="318"/>
      <c r="ODB5" s="318"/>
      <c r="ODC5" s="318"/>
      <c r="ODD5" s="318"/>
      <c r="ODE5" s="318"/>
      <c r="ODF5" s="318"/>
      <c r="ODG5" s="318"/>
      <c r="ODH5" s="318"/>
      <c r="ODI5" s="318"/>
      <c r="ODJ5" s="318"/>
      <c r="ODK5" s="318"/>
      <c r="ODL5" s="318"/>
      <c r="ODM5" s="318"/>
      <c r="ODN5" s="318"/>
      <c r="ODO5" s="318"/>
      <c r="ODP5" s="318"/>
      <c r="ODQ5" s="318"/>
      <c r="ODR5" s="318"/>
      <c r="ODS5" s="318"/>
      <c r="ODT5" s="318"/>
      <c r="ODU5" s="318"/>
      <c r="ODV5" s="318"/>
      <c r="ODW5" s="318"/>
      <c r="ODX5" s="318"/>
      <c r="ODY5" s="318"/>
      <c r="ODZ5" s="318"/>
      <c r="OEA5" s="318"/>
      <c r="OEB5" s="318"/>
      <c r="OEC5" s="318"/>
      <c r="OED5" s="318"/>
      <c r="OEE5" s="318"/>
      <c r="OEF5" s="318"/>
      <c r="OEG5" s="318"/>
      <c r="OEH5" s="318"/>
      <c r="OEI5" s="318"/>
      <c r="OEJ5" s="318"/>
      <c r="OEK5" s="318"/>
      <c r="OEL5" s="318"/>
      <c r="OEM5" s="318"/>
      <c r="OEN5" s="318"/>
      <c r="OEO5" s="318"/>
      <c r="OEP5" s="318"/>
      <c r="OEQ5" s="318"/>
      <c r="OER5" s="318"/>
      <c r="OES5" s="318"/>
      <c r="OET5" s="318"/>
      <c r="OEU5" s="318"/>
      <c r="OEV5" s="318"/>
      <c r="OEW5" s="318"/>
      <c r="OEX5" s="318"/>
      <c r="OEY5" s="318"/>
      <c r="OEZ5" s="318"/>
      <c r="OFA5" s="318"/>
      <c r="OFB5" s="318"/>
      <c r="OFC5" s="318"/>
      <c r="OFD5" s="318"/>
      <c r="OFE5" s="318"/>
      <c r="OFF5" s="318"/>
      <c r="OFG5" s="318"/>
      <c r="OFH5" s="318"/>
      <c r="OFI5" s="318"/>
      <c r="OFJ5" s="318"/>
      <c r="OFK5" s="318"/>
      <c r="OFL5" s="318"/>
      <c r="OFM5" s="318"/>
      <c r="OFN5" s="318"/>
      <c r="OFO5" s="318"/>
      <c r="OFP5" s="318"/>
      <c r="OFQ5" s="318"/>
      <c r="OFR5" s="318"/>
      <c r="OFS5" s="318"/>
      <c r="OFT5" s="318"/>
      <c r="OFU5" s="318"/>
      <c r="OFV5" s="318"/>
      <c r="OFW5" s="318"/>
      <c r="OFX5" s="318"/>
      <c r="OFY5" s="318"/>
      <c r="OFZ5" s="318"/>
      <c r="OGA5" s="318"/>
      <c r="OGB5" s="318"/>
      <c r="OGC5" s="318"/>
      <c r="OGD5" s="318"/>
      <c r="OGE5" s="318"/>
      <c r="OGF5" s="318"/>
      <c r="OGG5" s="318"/>
      <c r="OGH5" s="318"/>
      <c r="OGI5" s="318"/>
      <c r="OGJ5" s="318"/>
      <c r="OGK5" s="318"/>
      <c r="OGL5" s="318"/>
      <c r="OGM5" s="318"/>
      <c r="OGN5" s="318"/>
      <c r="OGO5" s="318"/>
      <c r="OGP5" s="318"/>
      <c r="OGQ5" s="318"/>
      <c r="OGR5" s="318"/>
      <c r="OGS5" s="318"/>
      <c r="OGT5" s="318"/>
      <c r="OGU5" s="318"/>
      <c r="OGV5" s="318"/>
      <c r="OGW5" s="318"/>
      <c r="OGX5" s="318"/>
      <c r="OGY5" s="318"/>
      <c r="OGZ5" s="318"/>
      <c r="OHA5" s="318"/>
      <c r="OHB5" s="318"/>
      <c r="OHC5" s="318"/>
      <c r="OHD5" s="318"/>
      <c r="OHE5" s="318"/>
      <c r="OHF5" s="318"/>
      <c r="OHG5" s="318"/>
      <c r="OHH5" s="318"/>
      <c r="OHI5" s="318"/>
      <c r="OHJ5" s="318"/>
      <c r="OHK5" s="318"/>
      <c r="OHL5" s="318"/>
      <c r="OHM5" s="318"/>
      <c r="OHN5" s="318"/>
      <c r="OHO5" s="318"/>
      <c r="OHP5" s="318"/>
      <c r="OHQ5" s="318"/>
      <c r="OHR5" s="318"/>
      <c r="OHS5" s="318"/>
      <c r="OHT5" s="318"/>
      <c r="OHU5" s="318"/>
      <c r="OHV5" s="318"/>
      <c r="OHW5" s="318"/>
      <c r="OHX5" s="318"/>
      <c r="OHY5" s="318"/>
      <c r="OHZ5" s="318"/>
      <c r="OIA5" s="318"/>
      <c r="OIB5" s="318"/>
      <c r="OIC5" s="318"/>
      <c r="OID5" s="318"/>
      <c r="OIE5" s="318"/>
      <c r="OIF5" s="318"/>
      <c r="OIG5" s="318"/>
      <c r="OIH5" s="318"/>
      <c r="OII5" s="318"/>
      <c r="OIJ5" s="318"/>
      <c r="OIK5" s="318"/>
      <c r="OIL5" s="318"/>
      <c r="OIM5" s="318"/>
      <c r="OIN5" s="318"/>
      <c r="OIO5" s="318"/>
      <c r="OIP5" s="318"/>
      <c r="OIQ5" s="318"/>
      <c r="OIR5" s="318"/>
      <c r="OIS5" s="318"/>
      <c r="OIT5" s="318"/>
      <c r="OIU5" s="318"/>
      <c r="OIV5" s="318"/>
      <c r="OIW5" s="318"/>
      <c r="OIX5" s="318"/>
      <c r="OIY5" s="318"/>
      <c r="OIZ5" s="318"/>
      <c r="OJA5" s="318"/>
      <c r="OJB5" s="318"/>
      <c r="OJC5" s="318"/>
      <c r="OJD5" s="318"/>
      <c r="OJE5" s="318"/>
      <c r="OJF5" s="318"/>
      <c r="OJG5" s="318"/>
      <c r="OJH5" s="318"/>
      <c r="OJI5" s="318"/>
      <c r="OJJ5" s="318"/>
      <c r="OJK5" s="318"/>
      <c r="OJL5" s="318"/>
      <c r="OJM5" s="318"/>
      <c r="OJN5" s="318"/>
      <c r="OJO5" s="318"/>
      <c r="OJP5" s="318"/>
      <c r="OJQ5" s="318"/>
      <c r="OJR5" s="318"/>
      <c r="OJS5" s="318"/>
      <c r="OJT5" s="318"/>
      <c r="OJU5" s="318"/>
      <c r="OJV5" s="318"/>
      <c r="OJW5" s="318"/>
      <c r="OJX5" s="318"/>
      <c r="OJY5" s="318"/>
      <c r="OJZ5" s="318"/>
      <c r="OKA5" s="318"/>
      <c r="OKB5" s="318"/>
      <c r="OKC5" s="318"/>
      <c r="OKD5" s="318"/>
      <c r="OKE5" s="318"/>
      <c r="OKF5" s="318"/>
      <c r="OKG5" s="318"/>
      <c r="OKH5" s="318"/>
      <c r="OKI5" s="318"/>
      <c r="OKJ5" s="318"/>
      <c r="OKK5" s="318"/>
      <c r="OKL5" s="318"/>
      <c r="OKM5" s="318"/>
      <c r="OKN5" s="318"/>
      <c r="OKO5" s="318"/>
      <c r="OKP5" s="318"/>
      <c r="OKQ5" s="318"/>
      <c r="OKR5" s="318"/>
      <c r="OKS5" s="318"/>
      <c r="OKT5" s="318"/>
      <c r="OKU5" s="318"/>
      <c r="OKV5" s="318"/>
      <c r="OKW5" s="318"/>
      <c r="OKX5" s="318"/>
      <c r="OKY5" s="318"/>
      <c r="OKZ5" s="318"/>
      <c r="OLA5" s="318"/>
      <c r="OLB5" s="318"/>
      <c r="OLC5" s="318"/>
      <c r="OLD5" s="318"/>
      <c r="OLE5" s="318"/>
      <c r="OLF5" s="318"/>
      <c r="OLG5" s="318"/>
      <c r="OLH5" s="318"/>
      <c r="OLI5" s="318"/>
      <c r="OLJ5" s="318"/>
      <c r="OLK5" s="318"/>
      <c r="OLL5" s="318"/>
      <c r="OLM5" s="318"/>
      <c r="OLN5" s="318"/>
      <c r="OLO5" s="318"/>
      <c r="OLP5" s="318"/>
      <c r="OLQ5" s="318"/>
      <c r="OLR5" s="318"/>
      <c r="OLS5" s="318"/>
      <c r="OLT5" s="318"/>
      <c r="OLU5" s="318"/>
      <c r="OLV5" s="318"/>
      <c r="OLW5" s="318"/>
      <c r="OLX5" s="318"/>
      <c r="OLY5" s="318"/>
      <c r="OLZ5" s="318"/>
      <c r="OMA5" s="318"/>
      <c r="OMB5" s="318"/>
      <c r="OMC5" s="318"/>
      <c r="OMD5" s="318"/>
      <c r="OME5" s="318"/>
      <c r="OMF5" s="318"/>
      <c r="OMG5" s="318"/>
      <c r="OMH5" s="318"/>
      <c r="OMI5" s="318"/>
      <c r="OMJ5" s="318"/>
      <c r="OMK5" s="318"/>
      <c r="OML5" s="318"/>
      <c r="OMM5" s="318"/>
      <c r="OMN5" s="318"/>
      <c r="OMO5" s="318"/>
      <c r="OMP5" s="318"/>
      <c r="OMQ5" s="318"/>
      <c r="OMR5" s="318"/>
      <c r="OMS5" s="318"/>
      <c r="OMT5" s="318"/>
      <c r="OMU5" s="318"/>
      <c r="OMV5" s="318"/>
      <c r="OMW5" s="318"/>
      <c r="OMX5" s="318"/>
      <c r="OMY5" s="318"/>
      <c r="OMZ5" s="318"/>
      <c r="ONA5" s="318"/>
      <c r="ONB5" s="318"/>
      <c r="ONC5" s="318"/>
      <c r="OND5" s="318"/>
      <c r="ONE5" s="318"/>
      <c r="ONF5" s="318"/>
      <c r="ONG5" s="318"/>
      <c r="ONH5" s="318"/>
      <c r="ONI5" s="318"/>
      <c r="ONJ5" s="318"/>
      <c r="ONK5" s="318"/>
      <c r="ONL5" s="318"/>
      <c r="ONM5" s="318"/>
      <c r="ONN5" s="318"/>
      <c r="ONO5" s="318"/>
      <c r="ONP5" s="318"/>
      <c r="ONQ5" s="318"/>
      <c r="ONR5" s="318"/>
      <c r="ONS5" s="318"/>
      <c r="ONT5" s="318"/>
      <c r="ONU5" s="318"/>
      <c r="ONV5" s="318"/>
      <c r="ONW5" s="318"/>
      <c r="ONX5" s="318"/>
      <c r="ONY5" s="318"/>
      <c r="ONZ5" s="318"/>
      <c r="OOA5" s="318"/>
      <c r="OOB5" s="318"/>
      <c r="OOC5" s="318"/>
      <c r="OOD5" s="318"/>
      <c r="OOE5" s="318"/>
      <c r="OOF5" s="318"/>
      <c r="OOG5" s="318"/>
      <c r="OOH5" s="318"/>
      <c r="OOI5" s="318"/>
      <c r="OOJ5" s="318"/>
      <c r="OOK5" s="318"/>
      <c r="OOL5" s="318"/>
      <c r="OOM5" s="318"/>
      <c r="OON5" s="318"/>
      <c r="OOO5" s="318"/>
      <c r="OOP5" s="318"/>
      <c r="OOQ5" s="318"/>
      <c r="OOR5" s="318"/>
      <c r="OOS5" s="318"/>
      <c r="OOT5" s="318"/>
      <c r="OOU5" s="318"/>
      <c r="OOV5" s="318"/>
      <c r="OOW5" s="318"/>
      <c r="OOX5" s="318"/>
      <c r="OOY5" s="318"/>
      <c r="OOZ5" s="318"/>
      <c r="OPA5" s="318"/>
      <c r="OPB5" s="318"/>
      <c r="OPC5" s="318"/>
      <c r="OPD5" s="318"/>
      <c r="OPE5" s="318"/>
      <c r="OPF5" s="318"/>
      <c r="OPG5" s="318"/>
      <c r="OPH5" s="318"/>
      <c r="OPI5" s="318"/>
      <c r="OPJ5" s="318"/>
      <c r="OPK5" s="318"/>
      <c r="OPL5" s="318"/>
      <c r="OPM5" s="318"/>
      <c r="OPN5" s="318"/>
      <c r="OPO5" s="318"/>
      <c r="OPP5" s="318"/>
      <c r="OPQ5" s="318"/>
      <c r="OPR5" s="318"/>
      <c r="OPS5" s="318"/>
      <c r="OPT5" s="318"/>
      <c r="OPU5" s="318"/>
      <c r="OPV5" s="318"/>
      <c r="OPW5" s="318"/>
      <c r="OPX5" s="318"/>
      <c r="OPY5" s="318"/>
      <c r="OPZ5" s="318"/>
      <c r="OQA5" s="318"/>
      <c r="OQB5" s="318"/>
      <c r="OQC5" s="318"/>
      <c r="OQD5" s="318"/>
      <c r="OQE5" s="318"/>
      <c r="OQF5" s="318"/>
      <c r="OQG5" s="318"/>
      <c r="OQH5" s="318"/>
      <c r="OQI5" s="318"/>
      <c r="OQJ5" s="318"/>
      <c r="OQK5" s="318"/>
      <c r="OQL5" s="318"/>
      <c r="OQM5" s="318"/>
      <c r="OQN5" s="318"/>
      <c r="OQO5" s="318"/>
      <c r="OQP5" s="318"/>
      <c r="OQQ5" s="318"/>
      <c r="OQR5" s="318"/>
      <c r="OQS5" s="318"/>
      <c r="OQT5" s="318"/>
      <c r="OQU5" s="318"/>
      <c r="OQV5" s="318"/>
      <c r="OQW5" s="318"/>
      <c r="OQX5" s="318"/>
      <c r="OQY5" s="318"/>
      <c r="OQZ5" s="318"/>
      <c r="ORA5" s="318"/>
      <c r="ORB5" s="318"/>
      <c r="ORC5" s="318"/>
      <c r="ORD5" s="318"/>
      <c r="ORE5" s="318"/>
      <c r="ORF5" s="318"/>
      <c r="ORG5" s="318"/>
      <c r="ORH5" s="318"/>
      <c r="ORI5" s="318"/>
      <c r="ORJ5" s="318"/>
      <c r="ORK5" s="318"/>
      <c r="ORL5" s="318"/>
      <c r="ORM5" s="318"/>
      <c r="ORN5" s="318"/>
      <c r="ORO5" s="318"/>
      <c r="ORP5" s="318"/>
      <c r="ORQ5" s="318"/>
      <c r="ORR5" s="318"/>
      <c r="ORS5" s="318"/>
      <c r="ORT5" s="318"/>
      <c r="ORU5" s="318"/>
      <c r="ORV5" s="318"/>
      <c r="ORW5" s="318"/>
      <c r="ORX5" s="318"/>
      <c r="ORY5" s="318"/>
      <c r="ORZ5" s="318"/>
      <c r="OSA5" s="318"/>
      <c r="OSB5" s="318"/>
      <c r="OSC5" s="318"/>
      <c r="OSD5" s="318"/>
      <c r="OSE5" s="318"/>
      <c r="OSF5" s="318"/>
      <c r="OSG5" s="318"/>
      <c r="OSH5" s="318"/>
      <c r="OSI5" s="318"/>
      <c r="OSJ5" s="318"/>
      <c r="OSK5" s="318"/>
      <c r="OSL5" s="318"/>
      <c r="OSM5" s="318"/>
      <c r="OSN5" s="318"/>
      <c r="OSO5" s="318"/>
      <c r="OSP5" s="318"/>
      <c r="OSQ5" s="318"/>
      <c r="OSR5" s="318"/>
      <c r="OSS5" s="318"/>
      <c r="OST5" s="318"/>
      <c r="OSU5" s="318"/>
      <c r="OSV5" s="318"/>
      <c r="OSW5" s="318"/>
      <c r="OSX5" s="318"/>
      <c r="OSY5" s="318"/>
      <c r="OSZ5" s="318"/>
      <c r="OTA5" s="318"/>
      <c r="OTB5" s="318"/>
      <c r="OTC5" s="318"/>
      <c r="OTD5" s="318"/>
      <c r="OTE5" s="318"/>
      <c r="OTF5" s="318"/>
      <c r="OTG5" s="318"/>
      <c r="OTH5" s="318"/>
      <c r="OTI5" s="318"/>
      <c r="OTJ5" s="318"/>
      <c r="OTK5" s="318"/>
      <c r="OTL5" s="318"/>
      <c r="OTM5" s="318"/>
      <c r="OTN5" s="318"/>
      <c r="OTO5" s="318"/>
      <c r="OTP5" s="318"/>
      <c r="OTQ5" s="318"/>
      <c r="OTR5" s="318"/>
      <c r="OTS5" s="318"/>
      <c r="OTT5" s="318"/>
      <c r="OTU5" s="318"/>
      <c r="OTV5" s="318"/>
      <c r="OTW5" s="318"/>
      <c r="OTX5" s="318"/>
      <c r="OTY5" s="318"/>
      <c r="OTZ5" s="318"/>
      <c r="OUA5" s="318"/>
      <c r="OUB5" s="318"/>
      <c r="OUC5" s="318"/>
      <c r="OUD5" s="318"/>
      <c r="OUE5" s="318"/>
      <c r="OUF5" s="318"/>
      <c r="OUG5" s="318"/>
      <c r="OUH5" s="318"/>
      <c r="OUI5" s="318"/>
      <c r="OUJ5" s="318"/>
      <c r="OUK5" s="318"/>
      <c r="OUL5" s="318"/>
      <c r="OUM5" s="318"/>
      <c r="OUN5" s="318"/>
      <c r="OUO5" s="318"/>
      <c r="OUP5" s="318"/>
      <c r="OUQ5" s="318"/>
      <c r="OUR5" s="318"/>
      <c r="OUS5" s="318"/>
      <c r="OUT5" s="318"/>
      <c r="OUU5" s="318"/>
      <c r="OUV5" s="318"/>
      <c r="OUW5" s="318"/>
      <c r="OUX5" s="318"/>
      <c r="OUY5" s="318"/>
      <c r="OUZ5" s="318"/>
      <c r="OVA5" s="318"/>
      <c r="OVB5" s="318"/>
      <c r="OVC5" s="318"/>
      <c r="OVD5" s="318"/>
      <c r="OVE5" s="318"/>
      <c r="OVF5" s="318"/>
      <c r="OVG5" s="318"/>
      <c r="OVH5" s="318"/>
      <c r="OVI5" s="318"/>
      <c r="OVJ5" s="318"/>
      <c r="OVK5" s="318"/>
      <c r="OVL5" s="318"/>
      <c r="OVM5" s="318"/>
      <c r="OVN5" s="318"/>
      <c r="OVO5" s="318"/>
      <c r="OVP5" s="318"/>
      <c r="OVQ5" s="318"/>
      <c r="OVR5" s="318"/>
      <c r="OVS5" s="318"/>
      <c r="OVT5" s="318"/>
      <c r="OVU5" s="318"/>
      <c r="OVV5" s="318"/>
      <c r="OVW5" s="318"/>
      <c r="OVX5" s="318"/>
      <c r="OVY5" s="318"/>
      <c r="OVZ5" s="318"/>
      <c r="OWA5" s="318"/>
      <c r="OWB5" s="318"/>
      <c r="OWC5" s="318"/>
      <c r="OWD5" s="318"/>
      <c r="OWE5" s="318"/>
      <c r="OWF5" s="318"/>
      <c r="OWG5" s="318"/>
      <c r="OWH5" s="318"/>
      <c r="OWI5" s="318"/>
      <c r="OWJ5" s="318"/>
      <c r="OWK5" s="318"/>
      <c r="OWL5" s="318"/>
      <c r="OWM5" s="318"/>
      <c r="OWN5" s="318"/>
      <c r="OWO5" s="318"/>
      <c r="OWP5" s="318"/>
      <c r="OWQ5" s="318"/>
      <c r="OWR5" s="318"/>
      <c r="OWS5" s="318"/>
      <c r="OWT5" s="318"/>
      <c r="OWU5" s="318"/>
      <c r="OWV5" s="318"/>
      <c r="OWW5" s="318"/>
      <c r="OWX5" s="318"/>
      <c r="OWY5" s="318"/>
      <c r="OWZ5" s="318"/>
      <c r="OXA5" s="318"/>
      <c r="OXB5" s="318"/>
      <c r="OXC5" s="318"/>
      <c r="OXD5" s="318"/>
      <c r="OXE5" s="318"/>
      <c r="OXF5" s="318"/>
      <c r="OXG5" s="318"/>
      <c r="OXH5" s="318"/>
      <c r="OXI5" s="318"/>
      <c r="OXJ5" s="318"/>
      <c r="OXK5" s="318"/>
      <c r="OXL5" s="318"/>
      <c r="OXM5" s="318"/>
      <c r="OXN5" s="318"/>
      <c r="OXO5" s="318"/>
      <c r="OXP5" s="318"/>
      <c r="OXQ5" s="318"/>
      <c r="OXR5" s="318"/>
      <c r="OXS5" s="318"/>
      <c r="OXT5" s="318"/>
      <c r="OXU5" s="318"/>
      <c r="OXV5" s="318"/>
      <c r="OXW5" s="318"/>
      <c r="OXX5" s="318"/>
      <c r="OXY5" s="318"/>
      <c r="OXZ5" s="318"/>
      <c r="OYA5" s="318"/>
      <c r="OYB5" s="318"/>
      <c r="OYC5" s="318"/>
      <c r="OYD5" s="318"/>
      <c r="OYE5" s="318"/>
      <c r="OYF5" s="318"/>
      <c r="OYG5" s="318"/>
      <c r="OYH5" s="318"/>
      <c r="OYI5" s="318"/>
      <c r="OYJ5" s="318"/>
      <c r="OYK5" s="318"/>
      <c r="OYL5" s="318"/>
      <c r="OYM5" s="318"/>
      <c r="OYN5" s="318"/>
      <c r="OYO5" s="318"/>
      <c r="OYP5" s="318"/>
      <c r="OYQ5" s="318"/>
      <c r="OYR5" s="318"/>
      <c r="OYS5" s="318"/>
      <c r="OYT5" s="318"/>
      <c r="OYU5" s="318"/>
      <c r="OYV5" s="318"/>
      <c r="OYW5" s="318"/>
      <c r="OYX5" s="318"/>
      <c r="OYY5" s="318"/>
      <c r="OYZ5" s="318"/>
      <c r="OZA5" s="318"/>
      <c r="OZB5" s="318"/>
      <c r="OZC5" s="318"/>
      <c r="OZD5" s="318"/>
      <c r="OZE5" s="318"/>
      <c r="OZF5" s="318"/>
      <c r="OZG5" s="318"/>
      <c r="OZH5" s="318"/>
      <c r="OZI5" s="318"/>
      <c r="OZJ5" s="318"/>
      <c r="OZK5" s="318"/>
      <c r="OZL5" s="318"/>
      <c r="OZM5" s="318"/>
      <c r="OZN5" s="318"/>
      <c r="OZO5" s="318"/>
      <c r="OZP5" s="318"/>
      <c r="OZQ5" s="318"/>
      <c r="OZR5" s="318"/>
      <c r="OZS5" s="318"/>
      <c r="OZT5" s="318"/>
      <c r="OZU5" s="318"/>
      <c r="OZV5" s="318"/>
      <c r="OZW5" s="318"/>
      <c r="OZX5" s="318"/>
      <c r="OZY5" s="318"/>
      <c r="OZZ5" s="318"/>
      <c r="PAA5" s="318"/>
      <c r="PAB5" s="318"/>
      <c r="PAC5" s="318"/>
      <c r="PAD5" s="318"/>
      <c r="PAE5" s="318"/>
      <c r="PAF5" s="318"/>
      <c r="PAG5" s="318"/>
      <c r="PAH5" s="318"/>
      <c r="PAI5" s="318"/>
      <c r="PAJ5" s="318"/>
      <c r="PAK5" s="318"/>
      <c r="PAL5" s="318"/>
      <c r="PAM5" s="318"/>
      <c r="PAN5" s="318"/>
      <c r="PAO5" s="318"/>
      <c r="PAP5" s="318"/>
      <c r="PAQ5" s="318"/>
      <c r="PAR5" s="318"/>
      <c r="PAS5" s="318"/>
      <c r="PAT5" s="318"/>
      <c r="PAU5" s="318"/>
      <c r="PAV5" s="318"/>
      <c r="PAW5" s="318"/>
      <c r="PAX5" s="318"/>
      <c r="PAY5" s="318"/>
      <c r="PAZ5" s="318"/>
      <c r="PBA5" s="318"/>
      <c r="PBB5" s="318"/>
      <c r="PBC5" s="318"/>
      <c r="PBD5" s="318"/>
      <c r="PBE5" s="318"/>
      <c r="PBF5" s="318"/>
      <c r="PBG5" s="318"/>
      <c r="PBH5" s="318"/>
      <c r="PBI5" s="318"/>
      <c r="PBJ5" s="318"/>
      <c r="PBK5" s="318"/>
      <c r="PBL5" s="318"/>
      <c r="PBM5" s="318"/>
      <c r="PBN5" s="318"/>
      <c r="PBO5" s="318"/>
      <c r="PBP5" s="318"/>
      <c r="PBQ5" s="318"/>
      <c r="PBR5" s="318"/>
      <c r="PBS5" s="318"/>
      <c r="PBT5" s="318"/>
      <c r="PBU5" s="318"/>
      <c r="PBV5" s="318"/>
      <c r="PBW5" s="318"/>
      <c r="PBX5" s="318"/>
      <c r="PBY5" s="318"/>
      <c r="PBZ5" s="318"/>
      <c r="PCA5" s="318"/>
      <c r="PCB5" s="318"/>
      <c r="PCC5" s="318"/>
      <c r="PCD5" s="318"/>
      <c r="PCE5" s="318"/>
      <c r="PCF5" s="318"/>
      <c r="PCG5" s="318"/>
      <c r="PCH5" s="318"/>
      <c r="PCI5" s="318"/>
      <c r="PCJ5" s="318"/>
      <c r="PCK5" s="318"/>
      <c r="PCL5" s="318"/>
      <c r="PCM5" s="318"/>
      <c r="PCN5" s="318"/>
      <c r="PCO5" s="318"/>
      <c r="PCP5" s="318"/>
      <c r="PCQ5" s="318"/>
      <c r="PCR5" s="318"/>
      <c r="PCS5" s="318"/>
      <c r="PCT5" s="318"/>
      <c r="PCU5" s="318"/>
      <c r="PCV5" s="318"/>
      <c r="PCW5" s="318"/>
      <c r="PCX5" s="318"/>
      <c r="PCY5" s="318"/>
      <c r="PCZ5" s="318"/>
      <c r="PDA5" s="318"/>
      <c r="PDB5" s="318"/>
      <c r="PDC5" s="318"/>
      <c r="PDD5" s="318"/>
      <c r="PDE5" s="318"/>
      <c r="PDF5" s="318"/>
      <c r="PDG5" s="318"/>
      <c r="PDH5" s="318"/>
      <c r="PDI5" s="318"/>
      <c r="PDJ5" s="318"/>
      <c r="PDK5" s="318"/>
      <c r="PDL5" s="318"/>
      <c r="PDM5" s="318"/>
      <c r="PDN5" s="318"/>
      <c r="PDO5" s="318"/>
      <c r="PDP5" s="318"/>
      <c r="PDQ5" s="318"/>
      <c r="PDR5" s="318"/>
      <c r="PDS5" s="318"/>
      <c r="PDT5" s="318"/>
      <c r="PDU5" s="318"/>
      <c r="PDV5" s="318"/>
      <c r="PDW5" s="318"/>
      <c r="PDX5" s="318"/>
      <c r="PDY5" s="318"/>
      <c r="PDZ5" s="318"/>
      <c r="PEA5" s="318"/>
      <c r="PEB5" s="318"/>
      <c r="PEC5" s="318"/>
      <c r="PED5" s="318"/>
      <c r="PEE5" s="318"/>
      <c r="PEF5" s="318"/>
      <c r="PEG5" s="318"/>
      <c r="PEH5" s="318"/>
      <c r="PEI5" s="318"/>
      <c r="PEJ5" s="318"/>
      <c r="PEK5" s="318"/>
      <c r="PEL5" s="318"/>
      <c r="PEM5" s="318"/>
      <c r="PEN5" s="318"/>
      <c r="PEO5" s="318"/>
      <c r="PEP5" s="318"/>
      <c r="PEQ5" s="318"/>
      <c r="PER5" s="318"/>
      <c r="PES5" s="318"/>
      <c r="PET5" s="318"/>
      <c r="PEU5" s="318"/>
      <c r="PEV5" s="318"/>
      <c r="PEW5" s="318"/>
      <c r="PEX5" s="318"/>
      <c r="PEY5" s="318"/>
      <c r="PEZ5" s="318"/>
      <c r="PFA5" s="318"/>
      <c r="PFB5" s="318"/>
      <c r="PFC5" s="318"/>
      <c r="PFD5" s="318"/>
      <c r="PFE5" s="318"/>
      <c r="PFF5" s="318"/>
      <c r="PFG5" s="318"/>
      <c r="PFH5" s="318"/>
      <c r="PFI5" s="318"/>
      <c r="PFJ5" s="318"/>
      <c r="PFK5" s="318"/>
      <c r="PFL5" s="318"/>
      <c r="PFM5" s="318"/>
      <c r="PFN5" s="318"/>
      <c r="PFO5" s="318"/>
      <c r="PFP5" s="318"/>
      <c r="PFQ5" s="318"/>
      <c r="PFR5" s="318"/>
      <c r="PFS5" s="318"/>
      <c r="PFT5" s="318"/>
      <c r="PFU5" s="318"/>
      <c r="PFV5" s="318"/>
      <c r="PFW5" s="318"/>
      <c r="PFX5" s="318"/>
      <c r="PFY5" s="318"/>
      <c r="PFZ5" s="318"/>
      <c r="PGA5" s="318"/>
      <c r="PGB5" s="318"/>
      <c r="PGC5" s="318"/>
      <c r="PGD5" s="318"/>
      <c r="PGE5" s="318"/>
      <c r="PGF5" s="318"/>
      <c r="PGG5" s="318"/>
      <c r="PGH5" s="318"/>
      <c r="PGI5" s="318"/>
      <c r="PGJ5" s="318"/>
      <c r="PGK5" s="318"/>
      <c r="PGL5" s="318"/>
      <c r="PGM5" s="318"/>
      <c r="PGN5" s="318"/>
      <c r="PGO5" s="318"/>
      <c r="PGP5" s="318"/>
      <c r="PGQ5" s="318"/>
      <c r="PGR5" s="318"/>
      <c r="PGS5" s="318"/>
      <c r="PGT5" s="318"/>
      <c r="PGU5" s="318"/>
      <c r="PGV5" s="318"/>
      <c r="PGW5" s="318"/>
      <c r="PGX5" s="318"/>
      <c r="PGY5" s="318"/>
      <c r="PGZ5" s="318"/>
      <c r="PHA5" s="318"/>
      <c r="PHB5" s="318"/>
      <c r="PHC5" s="318"/>
      <c r="PHD5" s="318"/>
      <c r="PHE5" s="318"/>
      <c r="PHF5" s="318"/>
      <c r="PHG5" s="318"/>
      <c r="PHH5" s="318"/>
      <c r="PHI5" s="318"/>
      <c r="PHJ5" s="318"/>
      <c r="PHK5" s="318"/>
      <c r="PHL5" s="318"/>
      <c r="PHM5" s="318"/>
      <c r="PHN5" s="318"/>
      <c r="PHO5" s="318"/>
      <c r="PHP5" s="318"/>
      <c r="PHQ5" s="318"/>
      <c r="PHR5" s="318"/>
      <c r="PHS5" s="318"/>
      <c r="PHT5" s="318"/>
      <c r="PHU5" s="318"/>
      <c r="PHV5" s="318"/>
      <c r="PHW5" s="318"/>
      <c r="PHX5" s="318"/>
      <c r="PHY5" s="318"/>
      <c r="PHZ5" s="318"/>
      <c r="PIA5" s="318"/>
      <c r="PIB5" s="318"/>
      <c r="PIC5" s="318"/>
      <c r="PID5" s="318"/>
      <c r="PIE5" s="318"/>
      <c r="PIF5" s="318"/>
      <c r="PIG5" s="318"/>
      <c r="PIH5" s="318"/>
      <c r="PII5" s="318"/>
      <c r="PIJ5" s="318"/>
      <c r="PIK5" s="318"/>
      <c r="PIL5" s="318"/>
      <c r="PIM5" s="318"/>
      <c r="PIN5" s="318"/>
      <c r="PIO5" s="318"/>
      <c r="PIP5" s="318"/>
      <c r="PIQ5" s="318"/>
      <c r="PIR5" s="318"/>
      <c r="PIS5" s="318"/>
      <c r="PIT5" s="318"/>
      <c r="PIU5" s="318"/>
      <c r="PIV5" s="318"/>
      <c r="PIW5" s="318"/>
      <c r="PIX5" s="318"/>
      <c r="PIY5" s="318"/>
      <c r="PIZ5" s="318"/>
      <c r="PJA5" s="318"/>
      <c r="PJB5" s="318"/>
      <c r="PJC5" s="318"/>
      <c r="PJD5" s="318"/>
      <c r="PJE5" s="318"/>
      <c r="PJF5" s="318"/>
      <c r="PJG5" s="318"/>
      <c r="PJH5" s="318"/>
      <c r="PJI5" s="318"/>
      <c r="PJJ5" s="318"/>
      <c r="PJK5" s="318"/>
      <c r="PJL5" s="318"/>
      <c r="PJM5" s="318"/>
      <c r="PJN5" s="318"/>
      <c r="PJO5" s="318"/>
      <c r="PJP5" s="318"/>
      <c r="PJQ5" s="318"/>
      <c r="PJR5" s="318"/>
      <c r="PJS5" s="318"/>
      <c r="PJT5" s="318"/>
      <c r="PJU5" s="318"/>
      <c r="PJV5" s="318"/>
      <c r="PJW5" s="318"/>
      <c r="PJX5" s="318"/>
      <c r="PJY5" s="318"/>
      <c r="PJZ5" s="318"/>
      <c r="PKA5" s="318"/>
      <c r="PKB5" s="318"/>
      <c r="PKC5" s="318"/>
      <c r="PKD5" s="318"/>
      <c r="PKE5" s="318"/>
      <c r="PKF5" s="318"/>
      <c r="PKG5" s="318"/>
      <c r="PKH5" s="318"/>
      <c r="PKI5" s="318"/>
      <c r="PKJ5" s="318"/>
      <c r="PKK5" s="318"/>
      <c r="PKL5" s="318"/>
      <c r="PKM5" s="318"/>
      <c r="PKN5" s="318"/>
      <c r="PKO5" s="318"/>
      <c r="PKP5" s="318"/>
      <c r="PKQ5" s="318"/>
      <c r="PKR5" s="318"/>
      <c r="PKS5" s="318"/>
      <c r="PKT5" s="318"/>
      <c r="PKU5" s="318"/>
      <c r="PKV5" s="318"/>
      <c r="PKW5" s="318"/>
      <c r="PKX5" s="318"/>
      <c r="PKY5" s="318"/>
      <c r="PKZ5" s="318"/>
      <c r="PLA5" s="318"/>
      <c r="PLB5" s="318"/>
      <c r="PLC5" s="318"/>
      <c r="PLD5" s="318"/>
      <c r="PLE5" s="318"/>
      <c r="PLF5" s="318"/>
      <c r="PLG5" s="318"/>
      <c r="PLH5" s="318"/>
      <c r="PLI5" s="318"/>
      <c r="PLJ5" s="318"/>
      <c r="PLK5" s="318"/>
      <c r="PLL5" s="318"/>
      <c r="PLM5" s="318"/>
      <c r="PLN5" s="318"/>
      <c r="PLO5" s="318"/>
      <c r="PLP5" s="318"/>
      <c r="PLQ5" s="318"/>
      <c r="PLR5" s="318"/>
      <c r="PLS5" s="318"/>
      <c r="PLT5" s="318"/>
      <c r="PLU5" s="318"/>
      <c r="PLV5" s="318"/>
      <c r="PLW5" s="318"/>
      <c r="PLX5" s="318"/>
      <c r="PLY5" s="318"/>
      <c r="PLZ5" s="318"/>
      <c r="PMA5" s="318"/>
      <c r="PMB5" s="318"/>
      <c r="PMC5" s="318"/>
      <c r="PMD5" s="318"/>
      <c r="PME5" s="318"/>
      <c r="PMF5" s="318"/>
      <c r="PMG5" s="318"/>
      <c r="PMH5" s="318"/>
      <c r="PMI5" s="318"/>
      <c r="PMJ5" s="318"/>
      <c r="PMK5" s="318"/>
      <c r="PML5" s="318"/>
      <c r="PMM5" s="318"/>
      <c r="PMN5" s="318"/>
      <c r="PMO5" s="318"/>
      <c r="PMP5" s="318"/>
      <c r="PMQ5" s="318"/>
      <c r="PMR5" s="318"/>
      <c r="PMS5" s="318"/>
      <c r="PMT5" s="318"/>
      <c r="PMU5" s="318"/>
      <c r="PMV5" s="318"/>
      <c r="PMW5" s="318"/>
      <c r="PMX5" s="318"/>
      <c r="PMY5" s="318"/>
      <c r="PMZ5" s="318"/>
      <c r="PNA5" s="318"/>
      <c r="PNB5" s="318"/>
      <c r="PNC5" s="318"/>
      <c r="PND5" s="318"/>
      <c r="PNE5" s="318"/>
      <c r="PNF5" s="318"/>
      <c r="PNG5" s="318"/>
      <c r="PNH5" s="318"/>
      <c r="PNI5" s="318"/>
      <c r="PNJ5" s="318"/>
      <c r="PNK5" s="318"/>
      <c r="PNL5" s="318"/>
      <c r="PNM5" s="318"/>
      <c r="PNN5" s="318"/>
      <c r="PNO5" s="318"/>
      <c r="PNP5" s="318"/>
      <c r="PNQ5" s="318"/>
      <c r="PNR5" s="318"/>
      <c r="PNS5" s="318"/>
      <c r="PNT5" s="318"/>
      <c r="PNU5" s="318"/>
      <c r="PNV5" s="318"/>
      <c r="PNW5" s="318"/>
      <c r="PNX5" s="318"/>
      <c r="PNY5" s="318"/>
      <c r="PNZ5" s="318"/>
      <c r="POA5" s="318"/>
      <c r="POB5" s="318"/>
      <c r="POC5" s="318"/>
      <c r="POD5" s="318"/>
      <c r="POE5" s="318"/>
      <c r="POF5" s="318"/>
      <c r="POG5" s="318"/>
      <c r="POH5" s="318"/>
      <c r="POI5" s="318"/>
      <c r="POJ5" s="318"/>
      <c r="POK5" s="318"/>
      <c r="POL5" s="318"/>
      <c r="POM5" s="318"/>
      <c r="PON5" s="318"/>
      <c r="POO5" s="318"/>
      <c r="POP5" s="318"/>
      <c r="POQ5" s="318"/>
      <c r="POR5" s="318"/>
      <c r="POS5" s="318"/>
      <c r="POT5" s="318"/>
      <c r="POU5" s="318"/>
      <c r="POV5" s="318"/>
      <c r="POW5" s="318"/>
      <c r="POX5" s="318"/>
      <c r="POY5" s="318"/>
      <c r="POZ5" s="318"/>
      <c r="PPA5" s="318"/>
      <c r="PPB5" s="318"/>
      <c r="PPC5" s="318"/>
      <c r="PPD5" s="318"/>
      <c r="PPE5" s="318"/>
      <c r="PPF5" s="318"/>
      <c r="PPG5" s="318"/>
      <c r="PPH5" s="318"/>
      <c r="PPI5" s="318"/>
      <c r="PPJ5" s="318"/>
      <c r="PPK5" s="318"/>
      <c r="PPL5" s="318"/>
      <c r="PPM5" s="318"/>
      <c r="PPN5" s="318"/>
      <c r="PPO5" s="318"/>
      <c r="PPP5" s="318"/>
      <c r="PPQ5" s="318"/>
      <c r="PPR5" s="318"/>
      <c r="PPS5" s="318"/>
      <c r="PPT5" s="318"/>
      <c r="PPU5" s="318"/>
      <c r="PPV5" s="318"/>
      <c r="PPW5" s="318"/>
      <c r="PPX5" s="318"/>
      <c r="PPY5" s="318"/>
      <c r="PPZ5" s="318"/>
      <c r="PQA5" s="318"/>
      <c r="PQB5" s="318"/>
      <c r="PQC5" s="318"/>
      <c r="PQD5" s="318"/>
      <c r="PQE5" s="318"/>
      <c r="PQF5" s="318"/>
      <c r="PQG5" s="318"/>
      <c r="PQH5" s="318"/>
      <c r="PQI5" s="318"/>
      <c r="PQJ5" s="318"/>
      <c r="PQK5" s="318"/>
      <c r="PQL5" s="318"/>
      <c r="PQM5" s="318"/>
      <c r="PQN5" s="318"/>
      <c r="PQO5" s="318"/>
      <c r="PQP5" s="318"/>
      <c r="PQQ5" s="318"/>
      <c r="PQR5" s="318"/>
      <c r="PQS5" s="318"/>
      <c r="PQT5" s="318"/>
      <c r="PQU5" s="318"/>
      <c r="PQV5" s="318"/>
      <c r="PQW5" s="318"/>
      <c r="PQX5" s="318"/>
      <c r="PQY5" s="318"/>
      <c r="PQZ5" s="318"/>
      <c r="PRA5" s="318"/>
      <c r="PRB5" s="318"/>
      <c r="PRC5" s="318"/>
      <c r="PRD5" s="318"/>
      <c r="PRE5" s="318"/>
      <c r="PRF5" s="318"/>
      <c r="PRG5" s="318"/>
      <c r="PRH5" s="318"/>
      <c r="PRI5" s="318"/>
      <c r="PRJ5" s="318"/>
      <c r="PRK5" s="318"/>
      <c r="PRL5" s="318"/>
      <c r="PRM5" s="318"/>
      <c r="PRN5" s="318"/>
      <c r="PRO5" s="318"/>
      <c r="PRP5" s="318"/>
      <c r="PRQ5" s="318"/>
      <c r="PRR5" s="318"/>
      <c r="PRS5" s="318"/>
      <c r="PRT5" s="318"/>
      <c r="PRU5" s="318"/>
      <c r="PRV5" s="318"/>
      <c r="PRW5" s="318"/>
      <c r="PRX5" s="318"/>
      <c r="PRY5" s="318"/>
      <c r="PRZ5" s="318"/>
      <c r="PSA5" s="318"/>
      <c r="PSB5" s="318"/>
      <c r="PSC5" s="318"/>
      <c r="PSD5" s="318"/>
      <c r="PSE5" s="318"/>
      <c r="PSF5" s="318"/>
      <c r="PSG5" s="318"/>
      <c r="PSH5" s="318"/>
      <c r="PSI5" s="318"/>
      <c r="PSJ5" s="318"/>
      <c r="PSK5" s="318"/>
      <c r="PSL5" s="318"/>
      <c r="PSM5" s="318"/>
      <c r="PSN5" s="318"/>
      <c r="PSO5" s="318"/>
      <c r="PSP5" s="318"/>
      <c r="PSQ5" s="318"/>
      <c r="PSR5" s="318"/>
      <c r="PSS5" s="318"/>
      <c r="PST5" s="318"/>
      <c r="PSU5" s="318"/>
      <c r="PSV5" s="318"/>
      <c r="PSW5" s="318"/>
      <c r="PSX5" s="318"/>
      <c r="PSY5" s="318"/>
      <c r="PSZ5" s="318"/>
      <c r="PTA5" s="318"/>
      <c r="PTB5" s="318"/>
      <c r="PTC5" s="318"/>
      <c r="PTD5" s="318"/>
      <c r="PTE5" s="318"/>
      <c r="PTF5" s="318"/>
      <c r="PTG5" s="318"/>
      <c r="PTH5" s="318"/>
      <c r="PTI5" s="318"/>
      <c r="PTJ5" s="318"/>
      <c r="PTK5" s="318"/>
      <c r="PTL5" s="318"/>
      <c r="PTM5" s="318"/>
      <c r="PTN5" s="318"/>
      <c r="PTO5" s="318"/>
      <c r="PTP5" s="318"/>
      <c r="PTQ5" s="318"/>
      <c r="PTR5" s="318"/>
      <c r="PTS5" s="318"/>
      <c r="PTT5" s="318"/>
      <c r="PTU5" s="318"/>
      <c r="PTV5" s="318"/>
      <c r="PTW5" s="318"/>
      <c r="PTX5" s="318"/>
      <c r="PTY5" s="318"/>
      <c r="PTZ5" s="318"/>
      <c r="PUA5" s="318"/>
      <c r="PUB5" s="318"/>
      <c r="PUC5" s="318"/>
      <c r="PUD5" s="318"/>
      <c r="PUE5" s="318"/>
      <c r="PUF5" s="318"/>
      <c r="PUG5" s="318"/>
      <c r="PUH5" s="318"/>
      <c r="PUI5" s="318"/>
      <c r="PUJ5" s="318"/>
      <c r="PUK5" s="318"/>
      <c r="PUL5" s="318"/>
      <c r="PUM5" s="318"/>
      <c r="PUN5" s="318"/>
      <c r="PUO5" s="318"/>
      <c r="PUP5" s="318"/>
      <c r="PUQ5" s="318"/>
      <c r="PUR5" s="318"/>
      <c r="PUS5" s="318"/>
      <c r="PUT5" s="318"/>
      <c r="PUU5" s="318"/>
      <c r="PUV5" s="318"/>
      <c r="PUW5" s="318"/>
      <c r="PUX5" s="318"/>
      <c r="PUY5" s="318"/>
      <c r="PUZ5" s="318"/>
      <c r="PVA5" s="318"/>
      <c r="PVB5" s="318"/>
      <c r="PVC5" s="318"/>
      <c r="PVD5" s="318"/>
      <c r="PVE5" s="318"/>
      <c r="PVF5" s="318"/>
      <c r="PVG5" s="318"/>
      <c r="PVH5" s="318"/>
      <c r="PVI5" s="318"/>
      <c r="PVJ5" s="318"/>
      <c r="PVK5" s="318"/>
      <c r="PVL5" s="318"/>
      <c r="PVM5" s="318"/>
      <c r="PVN5" s="318"/>
      <c r="PVO5" s="318"/>
      <c r="PVP5" s="318"/>
      <c r="PVQ5" s="318"/>
      <c r="PVR5" s="318"/>
      <c r="PVS5" s="318"/>
      <c r="PVT5" s="318"/>
      <c r="PVU5" s="318"/>
      <c r="PVV5" s="318"/>
      <c r="PVW5" s="318"/>
      <c r="PVX5" s="318"/>
      <c r="PVY5" s="318"/>
      <c r="PVZ5" s="318"/>
      <c r="PWA5" s="318"/>
      <c r="PWB5" s="318"/>
      <c r="PWC5" s="318"/>
      <c r="PWD5" s="318"/>
      <c r="PWE5" s="318"/>
      <c r="PWF5" s="318"/>
      <c r="PWG5" s="318"/>
      <c r="PWH5" s="318"/>
      <c r="PWI5" s="318"/>
      <c r="PWJ5" s="318"/>
      <c r="PWK5" s="318"/>
      <c r="PWL5" s="318"/>
      <c r="PWM5" s="318"/>
      <c r="PWN5" s="318"/>
      <c r="PWO5" s="318"/>
      <c r="PWP5" s="318"/>
      <c r="PWQ5" s="318"/>
      <c r="PWR5" s="318"/>
      <c r="PWS5" s="318"/>
      <c r="PWT5" s="318"/>
      <c r="PWU5" s="318"/>
      <c r="PWV5" s="318"/>
      <c r="PWW5" s="318"/>
      <c r="PWX5" s="318"/>
      <c r="PWY5" s="318"/>
      <c r="PWZ5" s="318"/>
      <c r="PXA5" s="318"/>
      <c r="PXB5" s="318"/>
      <c r="PXC5" s="318"/>
      <c r="PXD5" s="318"/>
      <c r="PXE5" s="318"/>
      <c r="PXF5" s="318"/>
      <c r="PXG5" s="318"/>
      <c r="PXH5" s="318"/>
      <c r="PXI5" s="318"/>
      <c r="PXJ5" s="318"/>
      <c r="PXK5" s="318"/>
      <c r="PXL5" s="318"/>
      <c r="PXM5" s="318"/>
      <c r="PXN5" s="318"/>
      <c r="PXO5" s="318"/>
      <c r="PXP5" s="318"/>
      <c r="PXQ5" s="318"/>
      <c r="PXR5" s="318"/>
      <c r="PXS5" s="318"/>
      <c r="PXT5" s="318"/>
      <c r="PXU5" s="318"/>
      <c r="PXV5" s="318"/>
      <c r="PXW5" s="318"/>
      <c r="PXX5" s="318"/>
      <c r="PXY5" s="318"/>
      <c r="PXZ5" s="318"/>
      <c r="PYA5" s="318"/>
      <c r="PYB5" s="318"/>
      <c r="PYC5" s="318"/>
      <c r="PYD5" s="318"/>
      <c r="PYE5" s="318"/>
      <c r="PYF5" s="318"/>
      <c r="PYG5" s="318"/>
      <c r="PYH5" s="318"/>
      <c r="PYI5" s="318"/>
      <c r="PYJ5" s="318"/>
      <c r="PYK5" s="318"/>
      <c r="PYL5" s="318"/>
      <c r="PYM5" s="318"/>
      <c r="PYN5" s="318"/>
      <c r="PYO5" s="318"/>
      <c r="PYP5" s="318"/>
      <c r="PYQ5" s="318"/>
      <c r="PYR5" s="318"/>
      <c r="PYS5" s="318"/>
      <c r="PYT5" s="318"/>
      <c r="PYU5" s="318"/>
      <c r="PYV5" s="318"/>
      <c r="PYW5" s="318"/>
      <c r="PYX5" s="318"/>
      <c r="PYY5" s="318"/>
      <c r="PYZ5" s="318"/>
      <c r="PZA5" s="318"/>
      <c r="PZB5" s="318"/>
      <c r="PZC5" s="318"/>
      <c r="PZD5" s="318"/>
      <c r="PZE5" s="318"/>
      <c r="PZF5" s="318"/>
      <c r="PZG5" s="318"/>
      <c r="PZH5" s="318"/>
      <c r="PZI5" s="318"/>
      <c r="PZJ5" s="318"/>
      <c r="PZK5" s="318"/>
      <c r="PZL5" s="318"/>
      <c r="PZM5" s="318"/>
      <c r="PZN5" s="318"/>
      <c r="PZO5" s="318"/>
      <c r="PZP5" s="318"/>
      <c r="PZQ5" s="318"/>
      <c r="PZR5" s="318"/>
      <c r="PZS5" s="318"/>
      <c r="PZT5" s="318"/>
      <c r="PZU5" s="318"/>
      <c r="PZV5" s="318"/>
      <c r="PZW5" s="318"/>
      <c r="PZX5" s="318"/>
      <c r="PZY5" s="318"/>
      <c r="PZZ5" s="318"/>
      <c r="QAA5" s="318"/>
      <c r="QAB5" s="318"/>
      <c r="QAC5" s="318"/>
      <c r="QAD5" s="318"/>
      <c r="QAE5" s="318"/>
      <c r="QAF5" s="318"/>
      <c r="QAG5" s="318"/>
      <c r="QAH5" s="318"/>
      <c r="QAI5" s="318"/>
      <c r="QAJ5" s="318"/>
      <c r="QAK5" s="318"/>
      <c r="QAL5" s="318"/>
      <c r="QAM5" s="318"/>
      <c r="QAN5" s="318"/>
      <c r="QAO5" s="318"/>
      <c r="QAP5" s="318"/>
      <c r="QAQ5" s="318"/>
      <c r="QAR5" s="318"/>
      <c r="QAS5" s="318"/>
      <c r="QAT5" s="318"/>
      <c r="QAU5" s="318"/>
      <c r="QAV5" s="318"/>
      <c r="QAW5" s="318"/>
      <c r="QAX5" s="318"/>
      <c r="QAY5" s="318"/>
      <c r="QAZ5" s="318"/>
      <c r="QBA5" s="318"/>
      <c r="QBB5" s="318"/>
      <c r="QBC5" s="318"/>
      <c r="QBD5" s="318"/>
      <c r="QBE5" s="318"/>
      <c r="QBF5" s="318"/>
      <c r="QBG5" s="318"/>
      <c r="QBH5" s="318"/>
      <c r="QBI5" s="318"/>
      <c r="QBJ5" s="318"/>
      <c r="QBK5" s="318"/>
      <c r="QBL5" s="318"/>
      <c r="QBM5" s="318"/>
      <c r="QBN5" s="318"/>
      <c r="QBO5" s="318"/>
      <c r="QBP5" s="318"/>
      <c r="QBQ5" s="318"/>
      <c r="QBR5" s="318"/>
      <c r="QBS5" s="318"/>
      <c r="QBT5" s="318"/>
      <c r="QBU5" s="318"/>
      <c r="QBV5" s="318"/>
      <c r="QBW5" s="318"/>
      <c r="QBX5" s="318"/>
      <c r="QBY5" s="318"/>
      <c r="QBZ5" s="318"/>
      <c r="QCA5" s="318"/>
      <c r="QCB5" s="318"/>
      <c r="QCC5" s="318"/>
      <c r="QCD5" s="318"/>
      <c r="QCE5" s="318"/>
      <c r="QCF5" s="318"/>
      <c r="QCG5" s="318"/>
      <c r="QCH5" s="318"/>
      <c r="QCI5" s="318"/>
      <c r="QCJ5" s="318"/>
      <c r="QCK5" s="318"/>
      <c r="QCL5" s="318"/>
      <c r="QCM5" s="318"/>
      <c r="QCN5" s="318"/>
      <c r="QCO5" s="318"/>
      <c r="QCP5" s="318"/>
      <c r="QCQ5" s="318"/>
      <c r="QCR5" s="318"/>
      <c r="QCS5" s="318"/>
      <c r="QCT5" s="318"/>
      <c r="QCU5" s="318"/>
      <c r="QCV5" s="318"/>
      <c r="QCW5" s="318"/>
      <c r="QCX5" s="318"/>
      <c r="QCY5" s="318"/>
      <c r="QCZ5" s="318"/>
      <c r="QDA5" s="318"/>
      <c r="QDB5" s="318"/>
      <c r="QDC5" s="318"/>
      <c r="QDD5" s="318"/>
      <c r="QDE5" s="318"/>
      <c r="QDF5" s="318"/>
      <c r="QDG5" s="318"/>
      <c r="QDH5" s="318"/>
      <c r="QDI5" s="318"/>
      <c r="QDJ5" s="318"/>
      <c r="QDK5" s="318"/>
      <c r="QDL5" s="318"/>
      <c r="QDM5" s="318"/>
      <c r="QDN5" s="318"/>
      <c r="QDO5" s="318"/>
      <c r="QDP5" s="318"/>
      <c r="QDQ5" s="318"/>
      <c r="QDR5" s="318"/>
      <c r="QDS5" s="318"/>
      <c r="QDT5" s="318"/>
      <c r="QDU5" s="318"/>
      <c r="QDV5" s="318"/>
      <c r="QDW5" s="318"/>
      <c r="QDX5" s="318"/>
      <c r="QDY5" s="318"/>
      <c r="QDZ5" s="318"/>
      <c r="QEA5" s="318"/>
      <c r="QEB5" s="318"/>
      <c r="QEC5" s="318"/>
      <c r="QED5" s="318"/>
      <c r="QEE5" s="318"/>
      <c r="QEF5" s="318"/>
      <c r="QEG5" s="318"/>
      <c r="QEH5" s="318"/>
      <c r="QEI5" s="318"/>
      <c r="QEJ5" s="318"/>
      <c r="QEK5" s="318"/>
      <c r="QEL5" s="318"/>
      <c r="QEM5" s="318"/>
      <c r="QEN5" s="318"/>
      <c r="QEO5" s="318"/>
      <c r="QEP5" s="318"/>
      <c r="QEQ5" s="318"/>
      <c r="QER5" s="318"/>
      <c r="QES5" s="318"/>
      <c r="QET5" s="318"/>
      <c r="QEU5" s="318"/>
      <c r="QEV5" s="318"/>
      <c r="QEW5" s="318"/>
      <c r="QEX5" s="318"/>
      <c r="QEY5" s="318"/>
      <c r="QEZ5" s="318"/>
      <c r="QFA5" s="318"/>
      <c r="QFB5" s="318"/>
      <c r="QFC5" s="318"/>
      <c r="QFD5" s="318"/>
      <c r="QFE5" s="318"/>
      <c r="QFF5" s="318"/>
      <c r="QFG5" s="318"/>
      <c r="QFH5" s="318"/>
      <c r="QFI5" s="318"/>
      <c r="QFJ5" s="318"/>
      <c r="QFK5" s="318"/>
      <c r="QFL5" s="318"/>
      <c r="QFM5" s="318"/>
      <c r="QFN5" s="318"/>
      <c r="QFO5" s="318"/>
      <c r="QFP5" s="318"/>
      <c r="QFQ5" s="318"/>
      <c r="QFR5" s="318"/>
      <c r="QFS5" s="318"/>
      <c r="QFT5" s="318"/>
      <c r="QFU5" s="318"/>
      <c r="QFV5" s="318"/>
      <c r="QFW5" s="318"/>
      <c r="QFX5" s="318"/>
      <c r="QFY5" s="318"/>
      <c r="QFZ5" s="318"/>
      <c r="QGA5" s="318"/>
      <c r="QGB5" s="318"/>
      <c r="QGC5" s="318"/>
      <c r="QGD5" s="318"/>
      <c r="QGE5" s="318"/>
      <c r="QGF5" s="318"/>
      <c r="QGG5" s="318"/>
      <c r="QGH5" s="318"/>
      <c r="QGI5" s="318"/>
      <c r="QGJ5" s="318"/>
      <c r="QGK5" s="318"/>
      <c r="QGL5" s="318"/>
      <c r="QGM5" s="318"/>
      <c r="QGN5" s="318"/>
      <c r="QGO5" s="318"/>
      <c r="QGP5" s="318"/>
      <c r="QGQ5" s="318"/>
      <c r="QGR5" s="318"/>
      <c r="QGS5" s="318"/>
      <c r="QGT5" s="318"/>
      <c r="QGU5" s="318"/>
      <c r="QGV5" s="318"/>
      <c r="QGW5" s="318"/>
      <c r="QGX5" s="318"/>
      <c r="QGY5" s="318"/>
      <c r="QGZ5" s="318"/>
      <c r="QHA5" s="318"/>
      <c r="QHB5" s="318"/>
      <c r="QHC5" s="318"/>
      <c r="QHD5" s="318"/>
      <c r="QHE5" s="318"/>
      <c r="QHF5" s="318"/>
      <c r="QHG5" s="318"/>
      <c r="QHH5" s="318"/>
      <c r="QHI5" s="318"/>
      <c r="QHJ5" s="318"/>
      <c r="QHK5" s="318"/>
      <c r="QHL5" s="318"/>
      <c r="QHM5" s="318"/>
      <c r="QHN5" s="318"/>
      <c r="QHO5" s="318"/>
      <c r="QHP5" s="318"/>
      <c r="QHQ5" s="318"/>
      <c r="QHR5" s="318"/>
      <c r="QHS5" s="318"/>
      <c r="QHT5" s="318"/>
      <c r="QHU5" s="318"/>
      <c r="QHV5" s="318"/>
      <c r="QHW5" s="318"/>
      <c r="QHX5" s="318"/>
      <c r="QHY5" s="318"/>
      <c r="QHZ5" s="318"/>
      <c r="QIA5" s="318"/>
      <c r="QIB5" s="318"/>
      <c r="QIC5" s="318"/>
      <c r="QID5" s="318"/>
      <c r="QIE5" s="318"/>
      <c r="QIF5" s="318"/>
      <c r="QIG5" s="318"/>
      <c r="QIH5" s="318"/>
      <c r="QII5" s="318"/>
      <c r="QIJ5" s="318"/>
      <c r="QIK5" s="318"/>
      <c r="QIL5" s="318"/>
      <c r="QIM5" s="318"/>
      <c r="QIN5" s="318"/>
      <c r="QIO5" s="318"/>
      <c r="QIP5" s="318"/>
      <c r="QIQ5" s="318"/>
      <c r="QIR5" s="318"/>
      <c r="QIS5" s="318"/>
      <c r="QIT5" s="318"/>
      <c r="QIU5" s="318"/>
      <c r="QIV5" s="318"/>
      <c r="QIW5" s="318"/>
      <c r="QIX5" s="318"/>
      <c r="QIY5" s="318"/>
      <c r="QIZ5" s="318"/>
      <c r="QJA5" s="318"/>
      <c r="QJB5" s="318"/>
      <c r="QJC5" s="318"/>
      <c r="QJD5" s="318"/>
      <c r="QJE5" s="318"/>
      <c r="QJF5" s="318"/>
      <c r="QJG5" s="318"/>
      <c r="QJH5" s="318"/>
      <c r="QJI5" s="318"/>
      <c r="QJJ5" s="318"/>
      <c r="QJK5" s="318"/>
      <c r="QJL5" s="318"/>
      <c r="QJM5" s="318"/>
      <c r="QJN5" s="318"/>
      <c r="QJO5" s="318"/>
      <c r="QJP5" s="318"/>
      <c r="QJQ5" s="318"/>
      <c r="QJR5" s="318"/>
      <c r="QJS5" s="318"/>
      <c r="QJT5" s="318"/>
      <c r="QJU5" s="318"/>
      <c r="QJV5" s="318"/>
      <c r="QJW5" s="318"/>
      <c r="QJX5" s="318"/>
      <c r="QJY5" s="318"/>
      <c r="QJZ5" s="318"/>
      <c r="QKA5" s="318"/>
      <c r="QKB5" s="318"/>
      <c r="QKC5" s="318"/>
      <c r="QKD5" s="318"/>
      <c r="QKE5" s="318"/>
      <c r="QKF5" s="318"/>
      <c r="QKG5" s="318"/>
      <c r="QKH5" s="318"/>
      <c r="QKI5" s="318"/>
      <c r="QKJ5" s="318"/>
      <c r="QKK5" s="318"/>
      <c r="QKL5" s="318"/>
      <c r="QKM5" s="318"/>
      <c r="QKN5" s="318"/>
      <c r="QKO5" s="318"/>
      <c r="QKP5" s="318"/>
      <c r="QKQ5" s="318"/>
      <c r="QKR5" s="318"/>
      <c r="QKS5" s="318"/>
      <c r="QKT5" s="318"/>
      <c r="QKU5" s="318"/>
      <c r="QKV5" s="318"/>
      <c r="QKW5" s="318"/>
      <c r="QKX5" s="318"/>
      <c r="QKY5" s="318"/>
      <c r="QKZ5" s="318"/>
      <c r="QLA5" s="318"/>
      <c r="QLB5" s="318"/>
      <c r="QLC5" s="318"/>
      <c r="QLD5" s="318"/>
      <c r="QLE5" s="318"/>
      <c r="QLF5" s="318"/>
      <c r="QLG5" s="318"/>
      <c r="QLH5" s="318"/>
      <c r="QLI5" s="318"/>
      <c r="QLJ5" s="318"/>
      <c r="QLK5" s="318"/>
      <c r="QLL5" s="318"/>
      <c r="QLM5" s="318"/>
      <c r="QLN5" s="318"/>
      <c r="QLO5" s="318"/>
      <c r="QLP5" s="318"/>
      <c r="QLQ5" s="318"/>
      <c r="QLR5" s="318"/>
      <c r="QLS5" s="318"/>
      <c r="QLT5" s="318"/>
      <c r="QLU5" s="318"/>
      <c r="QLV5" s="318"/>
      <c r="QLW5" s="318"/>
      <c r="QLX5" s="318"/>
      <c r="QLY5" s="318"/>
      <c r="QLZ5" s="318"/>
      <c r="QMA5" s="318"/>
      <c r="QMB5" s="318"/>
      <c r="QMC5" s="318"/>
      <c r="QMD5" s="318"/>
      <c r="QME5" s="318"/>
      <c r="QMF5" s="318"/>
      <c r="QMG5" s="318"/>
      <c r="QMH5" s="318"/>
      <c r="QMI5" s="318"/>
      <c r="QMJ5" s="318"/>
      <c r="QMK5" s="318"/>
      <c r="QML5" s="318"/>
      <c r="QMM5" s="318"/>
      <c r="QMN5" s="318"/>
      <c r="QMO5" s="318"/>
      <c r="QMP5" s="318"/>
      <c r="QMQ5" s="318"/>
      <c r="QMR5" s="318"/>
      <c r="QMS5" s="318"/>
      <c r="QMT5" s="318"/>
      <c r="QMU5" s="318"/>
      <c r="QMV5" s="318"/>
      <c r="QMW5" s="318"/>
      <c r="QMX5" s="318"/>
      <c r="QMY5" s="318"/>
      <c r="QMZ5" s="318"/>
      <c r="QNA5" s="318"/>
      <c r="QNB5" s="318"/>
      <c r="QNC5" s="318"/>
      <c r="QND5" s="318"/>
      <c r="QNE5" s="318"/>
      <c r="QNF5" s="318"/>
      <c r="QNG5" s="318"/>
      <c r="QNH5" s="318"/>
      <c r="QNI5" s="318"/>
      <c r="QNJ5" s="318"/>
      <c r="QNK5" s="318"/>
      <c r="QNL5" s="318"/>
      <c r="QNM5" s="318"/>
      <c r="QNN5" s="318"/>
      <c r="QNO5" s="318"/>
      <c r="QNP5" s="318"/>
      <c r="QNQ5" s="318"/>
      <c r="QNR5" s="318"/>
      <c r="QNS5" s="318"/>
      <c r="QNT5" s="318"/>
      <c r="QNU5" s="318"/>
      <c r="QNV5" s="318"/>
      <c r="QNW5" s="318"/>
      <c r="QNX5" s="318"/>
      <c r="QNY5" s="318"/>
      <c r="QNZ5" s="318"/>
      <c r="QOA5" s="318"/>
      <c r="QOB5" s="318"/>
      <c r="QOC5" s="318"/>
      <c r="QOD5" s="318"/>
      <c r="QOE5" s="318"/>
      <c r="QOF5" s="318"/>
      <c r="QOG5" s="318"/>
      <c r="QOH5" s="318"/>
      <c r="QOI5" s="318"/>
      <c r="QOJ5" s="318"/>
      <c r="QOK5" s="318"/>
      <c r="QOL5" s="318"/>
      <c r="QOM5" s="318"/>
      <c r="QON5" s="318"/>
      <c r="QOO5" s="318"/>
      <c r="QOP5" s="318"/>
      <c r="QOQ5" s="318"/>
      <c r="QOR5" s="318"/>
      <c r="QOS5" s="318"/>
      <c r="QOT5" s="318"/>
      <c r="QOU5" s="318"/>
      <c r="QOV5" s="318"/>
      <c r="QOW5" s="318"/>
      <c r="QOX5" s="318"/>
      <c r="QOY5" s="318"/>
      <c r="QOZ5" s="318"/>
      <c r="QPA5" s="318"/>
      <c r="QPB5" s="318"/>
      <c r="QPC5" s="318"/>
      <c r="QPD5" s="318"/>
      <c r="QPE5" s="318"/>
      <c r="QPF5" s="318"/>
      <c r="QPG5" s="318"/>
      <c r="QPH5" s="318"/>
      <c r="QPI5" s="318"/>
      <c r="QPJ5" s="318"/>
      <c r="QPK5" s="318"/>
      <c r="QPL5" s="318"/>
      <c r="QPM5" s="318"/>
      <c r="QPN5" s="318"/>
      <c r="QPO5" s="318"/>
      <c r="QPP5" s="318"/>
      <c r="QPQ5" s="318"/>
      <c r="QPR5" s="318"/>
      <c r="QPS5" s="318"/>
      <c r="QPT5" s="318"/>
      <c r="QPU5" s="318"/>
      <c r="QPV5" s="318"/>
      <c r="QPW5" s="318"/>
      <c r="QPX5" s="318"/>
      <c r="QPY5" s="318"/>
      <c r="QPZ5" s="318"/>
      <c r="QQA5" s="318"/>
      <c r="QQB5" s="318"/>
      <c r="QQC5" s="318"/>
      <c r="QQD5" s="318"/>
      <c r="QQE5" s="318"/>
      <c r="QQF5" s="318"/>
      <c r="QQG5" s="318"/>
      <c r="QQH5" s="318"/>
      <c r="QQI5" s="318"/>
      <c r="QQJ5" s="318"/>
      <c r="QQK5" s="318"/>
      <c r="QQL5" s="318"/>
      <c r="QQM5" s="318"/>
      <c r="QQN5" s="318"/>
      <c r="QQO5" s="318"/>
      <c r="QQP5" s="318"/>
      <c r="QQQ5" s="318"/>
      <c r="QQR5" s="318"/>
      <c r="QQS5" s="318"/>
      <c r="QQT5" s="318"/>
      <c r="QQU5" s="318"/>
      <c r="QQV5" s="318"/>
      <c r="QQW5" s="318"/>
      <c r="QQX5" s="318"/>
      <c r="QQY5" s="318"/>
      <c r="QQZ5" s="318"/>
      <c r="QRA5" s="318"/>
      <c r="QRB5" s="318"/>
      <c r="QRC5" s="318"/>
      <c r="QRD5" s="318"/>
      <c r="QRE5" s="318"/>
      <c r="QRF5" s="318"/>
      <c r="QRG5" s="318"/>
      <c r="QRH5" s="318"/>
      <c r="QRI5" s="318"/>
      <c r="QRJ5" s="318"/>
      <c r="QRK5" s="318"/>
      <c r="QRL5" s="318"/>
      <c r="QRM5" s="318"/>
      <c r="QRN5" s="318"/>
      <c r="QRO5" s="318"/>
      <c r="QRP5" s="318"/>
      <c r="QRQ5" s="318"/>
      <c r="QRR5" s="318"/>
      <c r="QRS5" s="318"/>
      <c r="QRT5" s="318"/>
      <c r="QRU5" s="318"/>
      <c r="QRV5" s="318"/>
      <c r="QRW5" s="318"/>
      <c r="QRX5" s="318"/>
      <c r="QRY5" s="318"/>
      <c r="QRZ5" s="318"/>
      <c r="QSA5" s="318"/>
      <c r="QSB5" s="318"/>
      <c r="QSC5" s="318"/>
      <c r="QSD5" s="318"/>
      <c r="QSE5" s="318"/>
      <c r="QSF5" s="318"/>
      <c r="QSG5" s="318"/>
      <c r="QSH5" s="318"/>
      <c r="QSI5" s="318"/>
      <c r="QSJ5" s="318"/>
      <c r="QSK5" s="318"/>
      <c r="QSL5" s="318"/>
      <c r="QSM5" s="318"/>
      <c r="QSN5" s="318"/>
      <c r="QSO5" s="318"/>
      <c r="QSP5" s="318"/>
      <c r="QSQ5" s="318"/>
      <c r="QSR5" s="318"/>
      <c r="QSS5" s="318"/>
      <c r="QST5" s="318"/>
      <c r="QSU5" s="318"/>
      <c r="QSV5" s="318"/>
      <c r="QSW5" s="318"/>
      <c r="QSX5" s="318"/>
      <c r="QSY5" s="318"/>
      <c r="QSZ5" s="318"/>
      <c r="QTA5" s="318"/>
      <c r="QTB5" s="318"/>
      <c r="QTC5" s="318"/>
      <c r="QTD5" s="318"/>
      <c r="QTE5" s="318"/>
      <c r="QTF5" s="318"/>
      <c r="QTG5" s="318"/>
      <c r="QTH5" s="318"/>
      <c r="QTI5" s="318"/>
      <c r="QTJ5" s="318"/>
      <c r="QTK5" s="318"/>
      <c r="QTL5" s="318"/>
      <c r="QTM5" s="318"/>
      <c r="QTN5" s="318"/>
      <c r="QTO5" s="318"/>
      <c r="QTP5" s="318"/>
      <c r="QTQ5" s="318"/>
      <c r="QTR5" s="318"/>
      <c r="QTS5" s="318"/>
      <c r="QTT5" s="318"/>
      <c r="QTU5" s="318"/>
      <c r="QTV5" s="318"/>
      <c r="QTW5" s="318"/>
      <c r="QTX5" s="318"/>
      <c r="QTY5" s="318"/>
      <c r="QTZ5" s="318"/>
      <c r="QUA5" s="318"/>
      <c r="QUB5" s="318"/>
      <c r="QUC5" s="318"/>
      <c r="QUD5" s="318"/>
      <c r="QUE5" s="318"/>
      <c r="QUF5" s="318"/>
      <c r="QUG5" s="318"/>
      <c r="QUH5" s="318"/>
      <c r="QUI5" s="318"/>
      <c r="QUJ5" s="318"/>
      <c r="QUK5" s="318"/>
      <c r="QUL5" s="318"/>
      <c r="QUM5" s="318"/>
      <c r="QUN5" s="318"/>
      <c r="QUO5" s="318"/>
      <c r="QUP5" s="318"/>
      <c r="QUQ5" s="318"/>
      <c r="QUR5" s="318"/>
      <c r="QUS5" s="318"/>
      <c r="QUT5" s="318"/>
      <c r="QUU5" s="318"/>
      <c r="QUV5" s="318"/>
      <c r="QUW5" s="318"/>
      <c r="QUX5" s="318"/>
      <c r="QUY5" s="318"/>
      <c r="QUZ5" s="318"/>
      <c r="QVA5" s="318"/>
      <c r="QVB5" s="318"/>
      <c r="QVC5" s="318"/>
      <c r="QVD5" s="318"/>
      <c r="QVE5" s="318"/>
      <c r="QVF5" s="318"/>
      <c r="QVG5" s="318"/>
      <c r="QVH5" s="318"/>
      <c r="QVI5" s="318"/>
      <c r="QVJ5" s="318"/>
      <c r="QVK5" s="318"/>
      <c r="QVL5" s="318"/>
      <c r="QVM5" s="318"/>
      <c r="QVN5" s="318"/>
      <c r="QVO5" s="318"/>
      <c r="QVP5" s="318"/>
      <c r="QVQ5" s="318"/>
      <c r="QVR5" s="318"/>
      <c r="QVS5" s="318"/>
      <c r="QVT5" s="318"/>
      <c r="QVU5" s="318"/>
      <c r="QVV5" s="318"/>
      <c r="QVW5" s="318"/>
      <c r="QVX5" s="318"/>
      <c r="QVY5" s="318"/>
      <c r="QVZ5" s="318"/>
      <c r="QWA5" s="318"/>
      <c r="QWB5" s="318"/>
      <c r="QWC5" s="318"/>
      <c r="QWD5" s="318"/>
      <c r="QWE5" s="318"/>
      <c r="QWF5" s="318"/>
      <c r="QWG5" s="318"/>
      <c r="QWH5" s="318"/>
      <c r="QWI5" s="318"/>
      <c r="QWJ5" s="318"/>
      <c r="QWK5" s="318"/>
      <c r="QWL5" s="318"/>
      <c r="QWM5" s="318"/>
      <c r="QWN5" s="318"/>
      <c r="QWO5" s="318"/>
      <c r="QWP5" s="318"/>
      <c r="QWQ5" s="318"/>
      <c r="QWR5" s="318"/>
      <c r="QWS5" s="318"/>
      <c r="QWT5" s="318"/>
      <c r="QWU5" s="318"/>
      <c r="QWV5" s="318"/>
      <c r="QWW5" s="318"/>
      <c r="QWX5" s="318"/>
      <c r="QWY5" s="318"/>
      <c r="QWZ5" s="318"/>
      <c r="QXA5" s="318"/>
      <c r="QXB5" s="318"/>
      <c r="QXC5" s="318"/>
      <c r="QXD5" s="318"/>
      <c r="QXE5" s="318"/>
      <c r="QXF5" s="318"/>
      <c r="QXG5" s="318"/>
      <c r="QXH5" s="318"/>
      <c r="QXI5" s="318"/>
      <c r="QXJ5" s="318"/>
      <c r="QXK5" s="318"/>
      <c r="QXL5" s="318"/>
      <c r="QXM5" s="318"/>
      <c r="QXN5" s="318"/>
      <c r="QXO5" s="318"/>
      <c r="QXP5" s="318"/>
      <c r="QXQ5" s="318"/>
      <c r="QXR5" s="318"/>
      <c r="QXS5" s="318"/>
      <c r="QXT5" s="318"/>
      <c r="QXU5" s="318"/>
      <c r="QXV5" s="318"/>
      <c r="QXW5" s="318"/>
      <c r="QXX5" s="318"/>
      <c r="QXY5" s="318"/>
      <c r="QXZ5" s="318"/>
      <c r="QYA5" s="318"/>
      <c r="QYB5" s="318"/>
      <c r="QYC5" s="318"/>
      <c r="QYD5" s="318"/>
      <c r="QYE5" s="318"/>
      <c r="QYF5" s="318"/>
      <c r="QYG5" s="318"/>
      <c r="QYH5" s="318"/>
      <c r="QYI5" s="318"/>
      <c r="QYJ5" s="318"/>
      <c r="QYK5" s="318"/>
      <c r="QYL5" s="318"/>
      <c r="QYM5" s="318"/>
      <c r="QYN5" s="318"/>
      <c r="QYO5" s="318"/>
      <c r="QYP5" s="318"/>
      <c r="QYQ5" s="318"/>
      <c r="QYR5" s="318"/>
      <c r="QYS5" s="318"/>
      <c r="QYT5" s="318"/>
      <c r="QYU5" s="318"/>
      <c r="QYV5" s="318"/>
      <c r="QYW5" s="318"/>
      <c r="QYX5" s="318"/>
      <c r="QYY5" s="318"/>
      <c r="QYZ5" s="318"/>
      <c r="QZA5" s="318"/>
      <c r="QZB5" s="318"/>
      <c r="QZC5" s="318"/>
      <c r="QZD5" s="318"/>
      <c r="QZE5" s="318"/>
      <c r="QZF5" s="318"/>
      <c r="QZG5" s="318"/>
      <c r="QZH5" s="318"/>
      <c r="QZI5" s="318"/>
      <c r="QZJ5" s="318"/>
      <c r="QZK5" s="318"/>
      <c r="QZL5" s="318"/>
      <c r="QZM5" s="318"/>
      <c r="QZN5" s="318"/>
      <c r="QZO5" s="318"/>
      <c r="QZP5" s="318"/>
      <c r="QZQ5" s="318"/>
      <c r="QZR5" s="318"/>
      <c r="QZS5" s="318"/>
      <c r="QZT5" s="318"/>
      <c r="QZU5" s="318"/>
      <c r="QZV5" s="318"/>
      <c r="QZW5" s="318"/>
      <c r="QZX5" s="318"/>
      <c r="QZY5" s="318"/>
      <c r="QZZ5" s="318"/>
      <c r="RAA5" s="318"/>
      <c r="RAB5" s="318"/>
      <c r="RAC5" s="318"/>
      <c r="RAD5" s="318"/>
      <c r="RAE5" s="318"/>
      <c r="RAF5" s="318"/>
      <c r="RAG5" s="318"/>
      <c r="RAH5" s="318"/>
      <c r="RAI5" s="318"/>
      <c r="RAJ5" s="318"/>
      <c r="RAK5" s="318"/>
      <c r="RAL5" s="318"/>
      <c r="RAM5" s="318"/>
      <c r="RAN5" s="318"/>
      <c r="RAO5" s="318"/>
      <c r="RAP5" s="318"/>
      <c r="RAQ5" s="318"/>
      <c r="RAR5" s="318"/>
      <c r="RAS5" s="318"/>
      <c r="RAT5" s="318"/>
      <c r="RAU5" s="318"/>
      <c r="RAV5" s="318"/>
      <c r="RAW5" s="318"/>
      <c r="RAX5" s="318"/>
      <c r="RAY5" s="318"/>
      <c r="RAZ5" s="318"/>
      <c r="RBA5" s="318"/>
      <c r="RBB5" s="318"/>
      <c r="RBC5" s="318"/>
      <c r="RBD5" s="318"/>
      <c r="RBE5" s="318"/>
      <c r="RBF5" s="318"/>
      <c r="RBG5" s="318"/>
      <c r="RBH5" s="318"/>
      <c r="RBI5" s="318"/>
      <c r="RBJ5" s="318"/>
      <c r="RBK5" s="318"/>
      <c r="RBL5" s="318"/>
      <c r="RBM5" s="318"/>
      <c r="RBN5" s="318"/>
      <c r="RBO5" s="318"/>
      <c r="RBP5" s="318"/>
      <c r="RBQ5" s="318"/>
      <c r="RBR5" s="318"/>
      <c r="RBS5" s="318"/>
      <c r="RBT5" s="318"/>
      <c r="RBU5" s="318"/>
      <c r="RBV5" s="318"/>
      <c r="RBW5" s="318"/>
      <c r="RBX5" s="318"/>
      <c r="RBY5" s="318"/>
      <c r="RBZ5" s="318"/>
      <c r="RCA5" s="318"/>
      <c r="RCB5" s="318"/>
      <c r="RCC5" s="318"/>
      <c r="RCD5" s="318"/>
      <c r="RCE5" s="318"/>
      <c r="RCF5" s="318"/>
      <c r="RCG5" s="318"/>
      <c r="RCH5" s="318"/>
      <c r="RCI5" s="318"/>
      <c r="RCJ5" s="318"/>
      <c r="RCK5" s="318"/>
      <c r="RCL5" s="318"/>
      <c r="RCM5" s="318"/>
      <c r="RCN5" s="318"/>
      <c r="RCO5" s="318"/>
      <c r="RCP5" s="318"/>
      <c r="RCQ5" s="318"/>
      <c r="RCR5" s="318"/>
      <c r="RCS5" s="318"/>
      <c r="RCT5" s="318"/>
      <c r="RCU5" s="318"/>
      <c r="RCV5" s="318"/>
      <c r="RCW5" s="318"/>
      <c r="RCX5" s="318"/>
      <c r="RCY5" s="318"/>
      <c r="RCZ5" s="318"/>
      <c r="RDA5" s="318"/>
      <c r="RDB5" s="318"/>
      <c r="RDC5" s="318"/>
      <c r="RDD5" s="318"/>
      <c r="RDE5" s="318"/>
      <c r="RDF5" s="318"/>
      <c r="RDG5" s="318"/>
      <c r="RDH5" s="318"/>
      <c r="RDI5" s="318"/>
      <c r="RDJ5" s="318"/>
      <c r="RDK5" s="318"/>
      <c r="RDL5" s="318"/>
      <c r="RDM5" s="318"/>
      <c r="RDN5" s="318"/>
      <c r="RDO5" s="318"/>
      <c r="RDP5" s="318"/>
      <c r="RDQ5" s="318"/>
      <c r="RDR5" s="318"/>
      <c r="RDS5" s="318"/>
      <c r="RDT5" s="318"/>
      <c r="RDU5" s="318"/>
      <c r="RDV5" s="318"/>
      <c r="RDW5" s="318"/>
      <c r="RDX5" s="318"/>
      <c r="RDY5" s="318"/>
      <c r="RDZ5" s="318"/>
      <c r="REA5" s="318"/>
      <c r="REB5" s="318"/>
      <c r="REC5" s="318"/>
      <c r="RED5" s="318"/>
      <c r="REE5" s="318"/>
      <c r="REF5" s="318"/>
      <c r="REG5" s="318"/>
      <c r="REH5" s="318"/>
      <c r="REI5" s="318"/>
      <c r="REJ5" s="318"/>
      <c r="REK5" s="318"/>
      <c r="REL5" s="318"/>
      <c r="REM5" s="318"/>
      <c r="REN5" s="318"/>
      <c r="REO5" s="318"/>
      <c r="REP5" s="318"/>
      <c r="REQ5" s="318"/>
      <c r="RER5" s="318"/>
      <c r="RES5" s="318"/>
      <c r="RET5" s="318"/>
      <c r="REU5" s="318"/>
      <c r="REV5" s="318"/>
      <c r="REW5" s="318"/>
      <c r="REX5" s="318"/>
      <c r="REY5" s="318"/>
      <c r="REZ5" s="318"/>
      <c r="RFA5" s="318"/>
      <c r="RFB5" s="318"/>
      <c r="RFC5" s="318"/>
      <c r="RFD5" s="318"/>
      <c r="RFE5" s="318"/>
      <c r="RFF5" s="318"/>
      <c r="RFG5" s="318"/>
      <c r="RFH5" s="318"/>
      <c r="RFI5" s="318"/>
      <c r="RFJ5" s="318"/>
      <c r="RFK5" s="318"/>
      <c r="RFL5" s="318"/>
      <c r="RFM5" s="318"/>
      <c r="RFN5" s="318"/>
      <c r="RFO5" s="318"/>
      <c r="RFP5" s="318"/>
      <c r="RFQ5" s="318"/>
      <c r="RFR5" s="318"/>
      <c r="RFS5" s="318"/>
      <c r="RFT5" s="318"/>
      <c r="RFU5" s="318"/>
      <c r="RFV5" s="318"/>
      <c r="RFW5" s="318"/>
      <c r="RFX5" s="318"/>
      <c r="RFY5" s="318"/>
      <c r="RFZ5" s="318"/>
      <c r="RGA5" s="318"/>
      <c r="RGB5" s="318"/>
      <c r="RGC5" s="318"/>
      <c r="RGD5" s="318"/>
      <c r="RGE5" s="318"/>
      <c r="RGF5" s="318"/>
      <c r="RGG5" s="318"/>
      <c r="RGH5" s="318"/>
      <c r="RGI5" s="318"/>
      <c r="RGJ5" s="318"/>
      <c r="RGK5" s="318"/>
      <c r="RGL5" s="318"/>
      <c r="RGM5" s="318"/>
      <c r="RGN5" s="318"/>
      <c r="RGO5" s="318"/>
      <c r="RGP5" s="318"/>
      <c r="RGQ5" s="318"/>
      <c r="RGR5" s="318"/>
      <c r="RGS5" s="318"/>
      <c r="RGT5" s="318"/>
      <c r="RGU5" s="318"/>
      <c r="RGV5" s="318"/>
      <c r="RGW5" s="318"/>
      <c r="RGX5" s="318"/>
      <c r="RGY5" s="318"/>
      <c r="RGZ5" s="318"/>
      <c r="RHA5" s="318"/>
      <c r="RHB5" s="318"/>
      <c r="RHC5" s="318"/>
      <c r="RHD5" s="318"/>
      <c r="RHE5" s="318"/>
      <c r="RHF5" s="318"/>
      <c r="RHG5" s="318"/>
      <c r="RHH5" s="318"/>
      <c r="RHI5" s="318"/>
      <c r="RHJ5" s="318"/>
      <c r="RHK5" s="318"/>
      <c r="RHL5" s="318"/>
      <c r="RHM5" s="318"/>
      <c r="RHN5" s="318"/>
      <c r="RHO5" s="318"/>
      <c r="RHP5" s="318"/>
      <c r="RHQ5" s="318"/>
      <c r="RHR5" s="318"/>
      <c r="RHS5" s="318"/>
      <c r="RHT5" s="318"/>
      <c r="RHU5" s="318"/>
      <c r="RHV5" s="318"/>
      <c r="RHW5" s="318"/>
      <c r="RHX5" s="318"/>
      <c r="RHY5" s="318"/>
      <c r="RHZ5" s="318"/>
      <c r="RIA5" s="318"/>
      <c r="RIB5" s="318"/>
      <c r="RIC5" s="318"/>
      <c r="RID5" s="318"/>
      <c r="RIE5" s="318"/>
      <c r="RIF5" s="318"/>
      <c r="RIG5" s="318"/>
      <c r="RIH5" s="318"/>
      <c r="RII5" s="318"/>
      <c r="RIJ5" s="318"/>
      <c r="RIK5" s="318"/>
      <c r="RIL5" s="318"/>
      <c r="RIM5" s="318"/>
      <c r="RIN5" s="318"/>
      <c r="RIO5" s="318"/>
      <c r="RIP5" s="318"/>
      <c r="RIQ5" s="318"/>
      <c r="RIR5" s="318"/>
      <c r="RIS5" s="318"/>
      <c r="RIT5" s="318"/>
      <c r="RIU5" s="318"/>
      <c r="RIV5" s="318"/>
      <c r="RIW5" s="318"/>
      <c r="RIX5" s="318"/>
      <c r="RIY5" s="318"/>
      <c r="RIZ5" s="318"/>
      <c r="RJA5" s="318"/>
      <c r="RJB5" s="318"/>
      <c r="RJC5" s="318"/>
      <c r="RJD5" s="318"/>
      <c r="RJE5" s="318"/>
      <c r="RJF5" s="318"/>
      <c r="RJG5" s="318"/>
      <c r="RJH5" s="318"/>
      <c r="RJI5" s="318"/>
      <c r="RJJ5" s="318"/>
      <c r="RJK5" s="318"/>
      <c r="RJL5" s="318"/>
      <c r="RJM5" s="318"/>
      <c r="RJN5" s="318"/>
      <c r="RJO5" s="318"/>
      <c r="RJP5" s="318"/>
      <c r="RJQ5" s="318"/>
      <c r="RJR5" s="318"/>
      <c r="RJS5" s="318"/>
      <c r="RJT5" s="318"/>
      <c r="RJU5" s="318"/>
      <c r="RJV5" s="318"/>
      <c r="RJW5" s="318"/>
      <c r="RJX5" s="318"/>
      <c r="RJY5" s="318"/>
      <c r="RJZ5" s="318"/>
      <c r="RKA5" s="318"/>
      <c r="RKB5" s="318"/>
      <c r="RKC5" s="318"/>
      <c r="RKD5" s="318"/>
      <c r="RKE5" s="318"/>
      <c r="RKF5" s="318"/>
      <c r="RKG5" s="318"/>
      <c r="RKH5" s="318"/>
      <c r="RKI5" s="318"/>
      <c r="RKJ5" s="318"/>
      <c r="RKK5" s="318"/>
      <c r="RKL5" s="318"/>
      <c r="RKM5" s="318"/>
      <c r="RKN5" s="318"/>
      <c r="RKO5" s="318"/>
      <c r="RKP5" s="318"/>
      <c r="RKQ5" s="318"/>
      <c r="RKR5" s="318"/>
      <c r="RKS5" s="318"/>
      <c r="RKT5" s="318"/>
      <c r="RKU5" s="318"/>
      <c r="RKV5" s="318"/>
      <c r="RKW5" s="318"/>
      <c r="RKX5" s="318"/>
      <c r="RKY5" s="318"/>
      <c r="RKZ5" s="318"/>
      <c r="RLA5" s="318"/>
      <c r="RLB5" s="318"/>
      <c r="RLC5" s="318"/>
      <c r="RLD5" s="318"/>
      <c r="RLE5" s="318"/>
      <c r="RLF5" s="318"/>
      <c r="RLG5" s="318"/>
      <c r="RLH5" s="318"/>
      <c r="RLI5" s="318"/>
      <c r="RLJ5" s="318"/>
      <c r="RLK5" s="318"/>
      <c r="RLL5" s="318"/>
      <c r="RLM5" s="318"/>
      <c r="RLN5" s="318"/>
      <c r="RLO5" s="318"/>
      <c r="RLP5" s="318"/>
      <c r="RLQ5" s="318"/>
      <c r="RLR5" s="318"/>
      <c r="RLS5" s="318"/>
      <c r="RLT5" s="318"/>
      <c r="RLU5" s="318"/>
      <c r="RLV5" s="318"/>
      <c r="RLW5" s="318"/>
      <c r="RLX5" s="318"/>
      <c r="RLY5" s="318"/>
      <c r="RLZ5" s="318"/>
      <c r="RMA5" s="318"/>
      <c r="RMB5" s="318"/>
      <c r="RMC5" s="318"/>
      <c r="RMD5" s="318"/>
      <c r="RME5" s="318"/>
      <c r="RMF5" s="318"/>
      <c r="RMG5" s="318"/>
      <c r="RMH5" s="318"/>
      <c r="RMI5" s="318"/>
      <c r="RMJ5" s="318"/>
      <c r="RMK5" s="318"/>
      <c r="RML5" s="318"/>
      <c r="RMM5" s="318"/>
      <c r="RMN5" s="318"/>
      <c r="RMO5" s="318"/>
      <c r="RMP5" s="318"/>
      <c r="RMQ5" s="318"/>
      <c r="RMR5" s="318"/>
      <c r="RMS5" s="318"/>
      <c r="RMT5" s="318"/>
      <c r="RMU5" s="318"/>
      <c r="RMV5" s="318"/>
      <c r="RMW5" s="318"/>
      <c r="RMX5" s="318"/>
      <c r="RMY5" s="318"/>
      <c r="RMZ5" s="318"/>
      <c r="RNA5" s="318"/>
      <c r="RNB5" s="318"/>
      <c r="RNC5" s="318"/>
      <c r="RND5" s="318"/>
      <c r="RNE5" s="318"/>
      <c r="RNF5" s="318"/>
      <c r="RNG5" s="318"/>
      <c r="RNH5" s="318"/>
      <c r="RNI5" s="318"/>
      <c r="RNJ5" s="318"/>
      <c r="RNK5" s="318"/>
      <c r="RNL5" s="318"/>
      <c r="RNM5" s="318"/>
      <c r="RNN5" s="318"/>
      <c r="RNO5" s="318"/>
      <c r="RNP5" s="318"/>
      <c r="RNQ5" s="318"/>
      <c r="RNR5" s="318"/>
      <c r="RNS5" s="318"/>
      <c r="RNT5" s="318"/>
      <c r="RNU5" s="318"/>
      <c r="RNV5" s="318"/>
      <c r="RNW5" s="318"/>
      <c r="RNX5" s="318"/>
      <c r="RNY5" s="318"/>
      <c r="RNZ5" s="318"/>
      <c r="ROA5" s="318"/>
      <c r="ROB5" s="318"/>
      <c r="ROC5" s="318"/>
      <c r="ROD5" s="318"/>
      <c r="ROE5" s="318"/>
      <c r="ROF5" s="318"/>
      <c r="ROG5" s="318"/>
      <c r="ROH5" s="318"/>
      <c r="ROI5" s="318"/>
      <c r="ROJ5" s="318"/>
      <c r="ROK5" s="318"/>
      <c r="ROL5" s="318"/>
      <c r="ROM5" s="318"/>
      <c r="RON5" s="318"/>
      <c r="ROO5" s="318"/>
      <c r="ROP5" s="318"/>
      <c r="ROQ5" s="318"/>
      <c r="ROR5" s="318"/>
      <c r="ROS5" s="318"/>
      <c r="ROT5" s="318"/>
      <c r="ROU5" s="318"/>
      <c r="ROV5" s="318"/>
      <c r="ROW5" s="318"/>
      <c r="ROX5" s="318"/>
      <c r="ROY5" s="318"/>
      <c r="ROZ5" s="318"/>
      <c r="RPA5" s="318"/>
      <c r="RPB5" s="318"/>
      <c r="RPC5" s="318"/>
      <c r="RPD5" s="318"/>
      <c r="RPE5" s="318"/>
      <c r="RPF5" s="318"/>
      <c r="RPG5" s="318"/>
      <c r="RPH5" s="318"/>
      <c r="RPI5" s="318"/>
      <c r="RPJ5" s="318"/>
      <c r="RPK5" s="318"/>
      <c r="RPL5" s="318"/>
      <c r="RPM5" s="318"/>
      <c r="RPN5" s="318"/>
      <c r="RPO5" s="318"/>
      <c r="RPP5" s="318"/>
      <c r="RPQ5" s="318"/>
      <c r="RPR5" s="318"/>
      <c r="RPS5" s="318"/>
      <c r="RPT5" s="318"/>
      <c r="RPU5" s="318"/>
      <c r="RPV5" s="318"/>
      <c r="RPW5" s="318"/>
      <c r="RPX5" s="318"/>
      <c r="RPY5" s="318"/>
      <c r="RPZ5" s="318"/>
      <c r="RQA5" s="318"/>
      <c r="RQB5" s="318"/>
      <c r="RQC5" s="318"/>
      <c r="RQD5" s="318"/>
      <c r="RQE5" s="318"/>
      <c r="RQF5" s="318"/>
      <c r="RQG5" s="318"/>
      <c r="RQH5" s="318"/>
      <c r="RQI5" s="318"/>
      <c r="RQJ5" s="318"/>
      <c r="RQK5" s="318"/>
      <c r="RQL5" s="318"/>
      <c r="RQM5" s="318"/>
      <c r="RQN5" s="318"/>
      <c r="RQO5" s="318"/>
      <c r="RQP5" s="318"/>
      <c r="RQQ5" s="318"/>
      <c r="RQR5" s="318"/>
      <c r="RQS5" s="318"/>
      <c r="RQT5" s="318"/>
      <c r="RQU5" s="318"/>
      <c r="RQV5" s="318"/>
      <c r="RQW5" s="318"/>
      <c r="RQX5" s="318"/>
      <c r="RQY5" s="318"/>
      <c r="RQZ5" s="318"/>
      <c r="RRA5" s="318"/>
      <c r="RRB5" s="318"/>
      <c r="RRC5" s="318"/>
      <c r="RRD5" s="318"/>
      <c r="RRE5" s="318"/>
      <c r="RRF5" s="318"/>
      <c r="RRG5" s="318"/>
      <c r="RRH5" s="318"/>
      <c r="RRI5" s="318"/>
      <c r="RRJ5" s="318"/>
      <c r="RRK5" s="318"/>
      <c r="RRL5" s="318"/>
      <c r="RRM5" s="318"/>
      <c r="RRN5" s="318"/>
      <c r="RRO5" s="318"/>
      <c r="RRP5" s="318"/>
      <c r="RRQ5" s="318"/>
      <c r="RRR5" s="318"/>
      <c r="RRS5" s="318"/>
      <c r="RRT5" s="318"/>
      <c r="RRU5" s="318"/>
      <c r="RRV5" s="318"/>
      <c r="RRW5" s="318"/>
      <c r="RRX5" s="318"/>
      <c r="RRY5" s="318"/>
      <c r="RRZ5" s="318"/>
      <c r="RSA5" s="318"/>
      <c r="RSB5" s="318"/>
      <c r="RSC5" s="318"/>
      <c r="RSD5" s="318"/>
      <c r="RSE5" s="318"/>
      <c r="RSF5" s="318"/>
      <c r="RSG5" s="318"/>
      <c r="RSH5" s="318"/>
      <c r="RSI5" s="318"/>
      <c r="RSJ5" s="318"/>
      <c r="RSK5" s="318"/>
      <c r="RSL5" s="318"/>
      <c r="RSM5" s="318"/>
      <c r="RSN5" s="318"/>
      <c r="RSO5" s="318"/>
      <c r="RSP5" s="318"/>
      <c r="RSQ5" s="318"/>
      <c r="RSR5" s="318"/>
      <c r="RSS5" s="318"/>
      <c r="RST5" s="318"/>
      <c r="RSU5" s="318"/>
      <c r="RSV5" s="318"/>
      <c r="RSW5" s="318"/>
      <c r="RSX5" s="318"/>
      <c r="RSY5" s="318"/>
      <c r="RSZ5" s="318"/>
      <c r="RTA5" s="318"/>
      <c r="RTB5" s="318"/>
      <c r="RTC5" s="318"/>
      <c r="RTD5" s="318"/>
      <c r="RTE5" s="318"/>
      <c r="RTF5" s="318"/>
      <c r="RTG5" s="318"/>
      <c r="RTH5" s="318"/>
      <c r="RTI5" s="318"/>
      <c r="RTJ5" s="318"/>
      <c r="RTK5" s="318"/>
      <c r="RTL5" s="318"/>
      <c r="RTM5" s="318"/>
      <c r="RTN5" s="318"/>
      <c r="RTO5" s="318"/>
      <c r="RTP5" s="318"/>
      <c r="RTQ5" s="318"/>
      <c r="RTR5" s="318"/>
      <c r="RTS5" s="318"/>
      <c r="RTT5" s="318"/>
      <c r="RTU5" s="318"/>
      <c r="RTV5" s="318"/>
      <c r="RTW5" s="318"/>
      <c r="RTX5" s="318"/>
      <c r="RTY5" s="318"/>
      <c r="RTZ5" s="318"/>
      <c r="RUA5" s="318"/>
      <c r="RUB5" s="318"/>
      <c r="RUC5" s="318"/>
      <c r="RUD5" s="318"/>
      <c r="RUE5" s="318"/>
      <c r="RUF5" s="318"/>
      <c r="RUG5" s="318"/>
      <c r="RUH5" s="318"/>
      <c r="RUI5" s="318"/>
      <c r="RUJ5" s="318"/>
      <c r="RUK5" s="318"/>
      <c r="RUL5" s="318"/>
      <c r="RUM5" s="318"/>
      <c r="RUN5" s="318"/>
      <c r="RUO5" s="318"/>
      <c r="RUP5" s="318"/>
      <c r="RUQ5" s="318"/>
      <c r="RUR5" s="318"/>
      <c r="RUS5" s="318"/>
      <c r="RUT5" s="318"/>
      <c r="RUU5" s="318"/>
      <c r="RUV5" s="318"/>
      <c r="RUW5" s="318"/>
      <c r="RUX5" s="318"/>
      <c r="RUY5" s="318"/>
      <c r="RUZ5" s="318"/>
      <c r="RVA5" s="318"/>
      <c r="RVB5" s="318"/>
      <c r="RVC5" s="318"/>
      <c r="RVD5" s="318"/>
      <c r="RVE5" s="318"/>
      <c r="RVF5" s="318"/>
      <c r="RVG5" s="318"/>
      <c r="RVH5" s="318"/>
      <c r="RVI5" s="318"/>
      <c r="RVJ5" s="318"/>
      <c r="RVK5" s="318"/>
      <c r="RVL5" s="318"/>
      <c r="RVM5" s="318"/>
      <c r="RVN5" s="318"/>
      <c r="RVO5" s="318"/>
      <c r="RVP5" s="318"/>
      <c r="RVQ5" s="318"/>
      <c r="RVR5" s="318"/>
      <c r="RVS5" s="318"/>
      <c r="RVT5" s="318"/>
      <c r="RVU5" s="318"/>
      <c r="RVV5" s="318"/>
      <c r="RVW5" s="318"/>
      <c r="RVX5" s="318"/>
      <c r="RVY5" s="318"/>
      <c r="RVZ5" s="318"/>
      <c r="RWA5" s="318"/>
      <c r="RWB5" s="318"/>
      <c r="RWC5" s="318"/>
      <c r="RWD5" s="318"/>
      <c r="RWE5" s="318"/>
      <c r="RWF5" s="318"/>
      <c r="RWG5" s="318"/>
      <c r="RWH5" s="318"/>
      <c r="RWI5" s="318"/>
      <c r="RWJ5" s="318"/>
      <c r="RWK5" s="318"/>
      <c r="RWL5" s="318"/>
      <c r="RWM5" s="318"/>
      <c r="RWN5" s="318"/>
      <c r="RWO5" s="318"/>
      <c r="RWP5" s="318"/>
      <c r="RWQ5" s="318"/>
      <c r="RWR5" s="318"/>
      <c r="RWS5" s="318"/>
      <c r="RWT5" s="318"/>
      <c r="RWU5" s="318"/>
      <c r="RWV5" s="318"/>
      <c r="RWW5" s="318"/>
      <c r="RWX5" s="318"/>
      <c r="RWY5" s="318"/>
      <c r="RWZ5" s="318"/>
      <c r="RXA5" s="318"/>
      <c r="RXB5" s="318"/>
      <c r="RXC5" s="318"/>
      <c r="RXD5" s="318"/>
      <c r="RXE5" s="318"/>
      <c r="RXF5" s="318"/>
      <c r="RXG5" s="318"/>
      <c r="RXH5" s="318"/>
      <c r="RXI5" s="318"/>
      <c r="RXJ5" s="318"/>
      <c r="RXK5" s="318"/>
      <c r="RXL5" s="318"/>
      <c r="RXM5" s="318"/>
      <c r="RXN5" s="318"/>
      <c r="RXO5" s="318"/>
      <c r="RXP5" s="318"/>
      <c r="RXQ5" s="318"/>
      <c r="RXR5" s="318"/>
      <c r="RXS5" s="318"/>
      <c r="RXT5" s="318"/>
      <c r="RXU5" s="318"/>
      <c r="RXV5" s="318"/>
      <c r="RXW5" s="318"/>
      <c r="RXX5" s="318"/>
      <c r="RXY5" s="318"/>
      <c r="RXZ5" s="318"/>
      <c r="RYA5" s="318"/>
      <c r="RYB5" s="318"/>
      <c r="RYC5" s="318"/>
      <c r="RYD5" s="318"/>
      <c r="RYE5" s="318"/>
      <c r="RYF5" s="318"/>
      <c r="RYG5" s="318"/>
      <c r="RYH5" s="318"/>
      <c r="RYI5" s="318"/>
      <c r="RYJ5" s="318"/>
      <c r="RYK5" s="318"/>
      <c r="RYL5" s="318"/>
      <c r="RYM5" s="318"/>
      <c r="RYN5" s="318"/>
      <c r="RYO5" s="318"/>
      <c r="RYP5" s="318"/>
      <c r="RYQ5" s="318"/>
      <c r="RYR5" s="318"/>
      <c r="RYS5" s="318"/>
      <c r="RYT5" s="318"/>
      <c r="RYU5" s="318"/>
      <c r="RYV5" s="318"/>
      <c r="RYW5" s="318"/>
      <c r="RYX5" s="318"/>
      <c r="RYY5" s="318"/>
      <c r="RYZ5" s="318"/>
      <c r="RZA5" s="318"/>
      <c r="RZB5" s="318"/>
      <c r="RZC5" s="318"/>
      <c r="RZD5" s="318"/>
      <c r="RZE5" s="318"/>
      <c r="RZF5" s="318"/>
      <c r="RZG5" s="318"/>
      <c r="RZH5" s="318"/>
      <c r="RZI5" s="318"/>
      <c r="RZJ5" s="318"/>
      <c r="RZK5" s="318"/>
      <c r="RZL5" s="318"/>
      <c r="RZM5" s="318"/>
      <c r="RZN5" s="318"/>
      <c r="RZO5" s="318"/>
      <c r="RZP5" s="318"/>
      <c r="RZQ5" s="318"/>
      <c r="RZR5" s="318"/>
      <c r="RZS5" s="318"/>
      <c r="RZT5" s="318"/>
      <c r="RZU5" s="318"/>
      <c r="RZV5" s="318"/>
      <c r="RZW5" s="318"/>
      <c r="RZX5" s="318"/>
      <c r="RZY5" s="318"/>
      <c r="RZZ5" s="318"/>
      <c r="SAA5" s="318"/>
      <c r="SAB5" s="318"/>
      <c r="SAC5" s="318"/>
      <c r="SAD5" s="318"/>
      <c r="SAE5" s="318"/>
      <c r="SAF5" s="318"/>
      <c r="SAG5" s="318"/>
      <c r="SAH5" s="318"/>
      <c r="SAI5" s="318"/>
      <c r="SAJ5" s="318"/>
      <c r="SAK5" s="318"/>
      <c r="SAL5" s="318"/>
      <c r="SAM5" s="318"/>
      <c r="SAN5" s="318"/>
      <c r="SAO5" s="318"/>
      <c r="SAP5" s="318"/>
      <c r="SAQ5" s="318"/>
      <c r="SAR5" s="318"/>
      <c r="SAS5" s="318"/>
      <c r="SAT5" s="318"/>
      <c r="SAU5" s="318"/>
      <c r="SAV5" s="318"/>
      <c r="SAW5" s="318"/>
      <c r="SAX5" s="318"/>
      <c r="SAY5" s="318"/>
      <c r="SAZ5" s="318"/>
      <c r="SBA5" s="318"/>
      <c r="SBB5" s="318"/>
      <c r="SBC5" s="318"/>
      <c r="SBD5" s="318"/>
      <c r="SBE5" s="318"/>
      <c r="SBF5" s="318"/>
      <c r="SBG5" s="318"/>
      <c r="SBH5" s="318"/>
      <c r="SBI5" s="318"/>
      <c r="SBJ5" s="318"/>
      <c r="SBK5" s="318"/>
      <c r="SBL5" s="318"/>
      <c r="SBM5" s="318"/>
      <c r="SBN5" s="318"/>
      <c r="SBO5" s="318"/>
      <c r="SBP5" s="318"/>
      <c r="SBQ5" s="318"/>
      <c r="SBR5" s="318"/>
      <c r="SBS5" s="318"/>
      <c r="SBT5" s="318"/>
      <c r="SBU5" s="318"/>
      <c r="SBV5" s="318"/>
      <c r="SBW5" s="318"/>
      <c r="SBX5" s="318"/>
      <c r="SBY5" s="318"/>
      <c r="SBZ5" s="318"/>
      <c r="SCA5" s="318"/>
      <c r="SCB5" s="318"/>
      <c r="SCC5" s="318"/>
      <c r="SCD5" s="318"/>
      <c r="SCE5" s="318"/>
      <c r="SCF5" s="318"/>
      <c r="SCG5" s="318"/>
      <c r="SCH5" s="318"/>
      <c r="SCI5" s="318"/>
      <c r="SCJ5" s="318"/>
      <c r="SCK5" s="318"/>
      <c r="SCL5" s="318"/>
      <c r="SCM5" s="318"/>
      <c r="SCN5" s="318"/>
      <c r="SCO5" s="318"/>
      <c r="SCP5" s="318"/>
      <c r="SCQ5" s="318"/>
      <c r="SCR5" s="318"/>
      <c r="SCS5" s="318"/>
      <c r="SCT5" s="318"/>
      <c r="SCU5" s="318"/>
      <c r="SCV5" s="318"/>
      <c r="SCW5" s="318"/>
      <c r="SCX5" s="318"/>
      <c r="SCY5" s="318"/>
      <c r="SCZ5" s="318"/>
      <c r="SDA5" s="318"/>
      <c r="SDB5" s="318"/>
      <c r="SDC5" s="318"/>
      <c r="SDD5" s="318"/>
      <c r="SDE5" s="318"/>
      <c r="SDF5" s="318"/>
      <c r="SDG5" s="318"/>
      <c r="SDH5" s="318"/>
      <c r="SDI5" s="318"/>
      <c r="SDJ5" s="318"/>
      <c r="SDK5" s="318"/>
      <c r="SDL5" s="318"/>
      <c r="SDM5" s="318"/>
      <c r="SDN5" s="318"/>
      <c r="SDO5" s="318"/>
      <c r="SDP5" s="318"/>
      <c r="SDQ5" s="318"/>
      <c r="SDR5" s="318"/>
      <c r="SDS5" s="318"/>
      <c r="SDT5" s="318"/>
      <c r="SDU5" s="318"/>
      <c r="SDV5" s="318"/>
      <c r="SDW5" s="318"/>
      <c r="SDX5" s="318"/>
      <c r="SDY5" s="318"/>
      <c r="SDZ5" s="318"/>
      <c r="SEA5" s="318"/>
      <c r="SEB5" s="318"/>
      <c r="SEC5" s="318"/>
      <c r="SED5" s="318"/>
      <c r="SEE5" s="318"/>
      <c r="SEF5" s="318"/>
      <c r="SEG5" s="318"/>
      <c r="SEH5" s="318"/>
      <c r="SEI5" s="318"/>
      <c r="SEJ5" s="318"/>
      <c r="SEK5" s="318"/>
      <c r="SEL5" s="318"/>
      <c r="SEM5" s="318"/>
      <c r="SEN5" s="318"/>
      <c r="SEO5" s="318"/>
      <c r="SEP5" s="318"/>
      <c r="SEQ5" s="318"/>
      <c r="SER5" s="318"/>
      <c r="SES5" s="318"/>
      <c r="SET5" s="318"/>
      <c r="SEU5" s="318"/>
      <c r="SEV5" s="318"/>
      <c r="SEW5" s="318"/>
      <c r="SEX5" s="318"/>
      <c r="SEY5" s="318"/>
      <c r="SEZ5" s="318"/>
      <c r="SFA5" s="318"/>
      <c r="SFB5" s="318"/>
      <c r="SFC5" s="318"/>
      <c r="SFD5" s="318"/>
      <c r="SFE5" s="318"/>
      <c r="SFF5" s="318"/>
      <c r="SFG5" s="318"/>
      <c r="SFH5" s="318"/>
      <c r="SFI5" s="318"/>
      <c r="SFJ5" s="318"/>
      <c r="SFK5" s="318"/>
      <c r="SFL5" s="318"/>
      <c r="SFM5" s="318"/>
      <c r="SFN5" s="318"/>
      <c r="SFO5" s="318"/>
      <c r="SFP5" s="318"/>
      <c r="SFQ5" s="318"/>
      <c r="SFR5" s="318"/>
      <c r="SFS5" s="318"/>
      <c r="SFT5" s="318"/>
      <c r="SFU5" s="318"/>
      <c r="SFV5" s="318"/>
      <c r="SFW5" s="318"/>
      <c r="SFX5" s="318"/>
      <c r="SFY5" s="318"/>
      <c r="SFZ5" s="318"/>
      <c r="SGA5" s="318"/>
      <c r="SGB5" s="318"/>
      <c r="SGC5" s="318"/>
      <c r="SGD5" s="318"/>
      <c r="SGE5" s="318"/>
      <c r="SGF5" s="318"/>
      <c r="SGG5" s="318"/>
      <c r="SGH5" s="318"/>
      <c r="SGI5" s="318"/>
      <c r="SGJ5" s="318"/>
      <c r="SGK5" s="318"/>
      <c r="SGL5" s="318"/>
      <c r="SGM5" s="318"/>
      <c r="SGN5" s="318"/>
      <c r="SGO5" s="318"/>
      <c r="SGP5" s="318"/>
      <c r="SGQ5" s="318"/>
      <c r="SGR5" s="318"/>
      <c r="SGS5" s="318"/>
      <c r="SGT5" s="318"/>
      <c r="SGU5" s="318"/>
      <c r="SGV5" s="318"/>
      <c r="SGW5" s="318"/>
      <c r="SGX5" s="318"/>
      <c r="SGY5" s="318"/>
      <c r="SGZ5" s="318"/>
      <c r="SHA5" s="318"/>
      <c r="SHB5" s="318"/>
      <c r="SHC5" s="318"/>
      <c r="SHD5" s="318"/>
      <c r="SHE5" s="318"/>
      <c r="SHF5" s="318"/>
      <c r="SHG5" s="318"/>
      <c r="SHH5" s="318"/>
      <c r="SHI5" s="318"/>
      <c r="SHJ5" s="318"/>
      <c r="SHK5" s="318"/>
      <c r="SHL5" s="318"/>
      <c r="SHM5" s="318"/>
      <c r="SHN5" s="318"/>
      <c r="SHO5" s="318"/>
      <c r="SHP5" s="318"/>
      <c r="SHQ5" s="318"/>
      <c r="SHR5" s="318"/>
      <c r="SHS5" s="318"/>
      <c r="SHT5" s="318"/>
      <c r="SHU5" s="318"/>
      <c r="SHV5" s="318"/>
      <c r="SHW5" s="318"/>
      <c r="SHX5" s="318"/>
      <c r="SHY5" s="318"/>
      <c r="SHZ5" s="318"/>
      <c r="SIA5" s="318"/>
      <c r="SIB5" s="318"/>
      <c r="SIC5" s="318"/>
      <c r="SID5" s="318"/>
      <c r="SIE5" s="318"/>
      <c r="SIF5" s="318"/>
      <c r="SIG5" s="318"/>
      <c r="SIH5" s="318"/>
      <c r="SII5" s="318"/>
      <c r="SIJ5" s="318"/>
      <c r="SIK5" s="318"/>
      <c r="SIL5" s="318"/>
      <c r="SIM5" s="318"/>
      <c r="SIN5" s="318"/>
      <c r="SIO5" s="318"/>
      <c r="SIP5" s="318"/>
      <c r="SIQ5" s="318"/>
      <c r="SIR5" s="318"/>
      <c r="SIS5" s="318"/>
      <c r="SIT5" s="318"/>
      <c r="SIU5" s="318"/>
      <c r="SIV5" s="318"/>
      <c r="SIW5" s="318"/>
      <c r="SIX5" s="318"/>
      <c r="SIY5" s="318"/>
      <c r="SIZ5" s="318"/>
      <c r="SJA5" s="318"/>
      <c r="SJB5" s="318"/>
      <c r="SJC5" s="318"/>
      <c r="SJD5" s="318"/>
      <c r="SJE5" s="318"/>
      <c r="SJF5" s="318"/>
      <c r="SJG5" s="318"/>
      <c r="SJH5" s="318"/>
      <c r="SJI5" s="318"/>
      <c r="SJJ5" s="318"/>
      <c r="SJK5" s="318"/>
      <c r="SJL5" s="318"/>
      <c r="SJM5" s="318"/>
      <c r="SJN5" s="318"/>
      <c r="SJO5" s="318"/>
      <c r="SJP5" s="318"/>
      <c r="SJQ5" s="318"/>
      <c r="SJR5" s="318"/>
      <c r="SJS5" s="318"/>
      <c r="SJT5" s="318"/>
      <c r="SJU5" s="318"/>
      <c r="SJV5" s="318"/>
      <c r="SJW5" s="318"/>
      <c r="SJX5" s="318"/>
      <c r="SJY5" s="318"/>
      <c r="SJZ5" s="318"/>
      <c r="SKA5" s="318"/>
      <c r="SKB5" s="318"/>
      <c r="SKC5" s="318"/>
      <c r="SKD5" s="318"/>
      <c r="SKE5" s="318"/>
      <c r="SKF5" s="318"/>
      <c r="SKG5" s="318"/>
      <c r="SKH5" s="318"/>
      <c r="SKI5" s="318"/>
      <c r="SKJ5" s="318"/>
      <c r="SKK5" s="318"/>
      <c r="SKL5" s="318"/>
      <c r="SKM5" s="318"/>
      <c r="SKN5" s="318"/>
      <c r="SKO5" s="318"/>
      <c r="SKP5" s="318"/>
      <c r="SKQ5" s="318"/>
      <c r="SKR5" s="318"/>
      <c r="SKS5" s="318"/>
      <c r="SKT5" s="318"/>
      <c r="SKU5" s="318"/>
      <c r="SKV5" s="318"/>
      <c r="SKW5" s="318"/>
      <c r="SKX5" s="318"/>
      <c r="SKY5" s="318"/>
      <c r="SKZ5" s="318"/>
      <c r="SLA5" s="318"/>
      <c r="SLB5" s="318"/>
      <c r="SLC5" s="318"/>
      <c r="SLD5" s="318"/>
      <c r="SLE5" s="318"/>
      <c r="SLF5" s="318"/>
      <c r="SLG5" s="318"/>
      <c r="SLH5" s="318"/>
      <c r="SLI5" s="318"/>
      <c r="SLJ5" s="318"/>
      <c r="SLK5" s="318"/>
      <c r="SLL5" s="318"/>
      <c r="SLM5" s="318"/>
      <c r="SLN5" s="318"/>
      <c r="SLO5" s="318"/>
      <c r="SLP5" s="318"/>
      <c r="SLQ5" s="318"/>
      <c r="SLR5" s="318"/>
      <c r="SLS5" s="318"/>
      <c r="SLT5" s="318"/>
      <c r="SLU5" s="318"/>
      <c r="SLV5" s="318"/>
      <c r="SLW5" s="318"/>
      <c r="SLX5" s="318"/>
      <c r="SLY5" s="318"/>
      <c r="SLZ5" s="318"/>
      <c r="SMA5" s="318"/>
      <c r="SMB5" s="318"/>
      <c r="SMC5" s="318"/>
      <c r="SMD5" s="318"/>
      <c r="SME5" s="318"/>
      <c r="SMF5" s="318"/>
      <c r="SMG5" s="318"/>
      <c r="SMH5" s="318"/>
      <c r="SMI5" s="318"/>
      <c r="SMJ5" s="318"/>
      <c r="SMK5" s="318"/>
      <c r="SML5" s="318"/>
      <c r="SMM5" s="318"/>
      <c r="SMN5" s="318"/>
      <c r="SMO5" s="318"/>
      <c r="SMP5" s="318"/>
      <c r="SMQ5" s="318"/>
      <c r="SMR5" s="318"/>
      <c r="SMS5" s="318"/>
      <c r="SMT5" s="318"/>
      <c r="SMU5" s="318"/>
      <c r="SMV5" s="318"/>
      <c r="SMW5" s="318"/>
      <c r="SMX5" s="318"/>
      <c r="SMY5" s="318"/>
      <c r="SMZ5" s="318"/>
      <c r="SNA5" s="318"/>
      <c r="SNB5" s="318"/>
      <c r="SNC5" s="318"/>
      <c r="SND5" s="318"/>
      <c r="SNE5" s="318"/>
      <c r="SNF5" s="318"/>
      <c r="SNG5" s="318"/>
      <c r="SNH5" s="318"/>
      <c r="SNI5" s="318"/>
      <c r="SNJ5" s="318"/>
      <c r="SNK5" s="318"/>
      <c r="SNL5" s="318"/>
      <c r="SNM5" s="318"/>
      <c r="SNN5" s="318"/>
      <c r="SNO5" s="318"/>
      <c r="SNP5" s="318"/>
      <c r="SNQ5" s="318"/>
      <c r="SNR5" s="318"/>
      <c r="SNS5" s="318"/>
      <c r="SNT5" s="318"/>
      <c r="SNU5" s="318"/>
      <c r="SNV5" s="318"/>
      <c r="SNW5" s="318"/>
      <c r="SNX5" s="318"/>
      <c r="SNY5" s="318"/>
      <c r="SNZ5" s="318"/>
      <c r="SOA5" s="318"/>
      <c r="SOB5" s="318"/>
      <c r="SOC5" s="318"/>
      <c r="SOD5" s="318"/>
      <c r="SOE5" s="318"/>
      <c r="SOF5" s="318"/>
      <c r="SOG5" s="318"/>
      <c r="SOH5" s="318"/>
      <c r="SOI5" s="318"/>
      <c r="SOJ5" s="318"/>
      <c r="SOK5" s="318"/>
      <c r="SOL5" s="318"/>
      <c r="SOM5" s="318"/>
      <c r="SON5" s="318"/>
      <c r="SOO5" s="318"/>
      <c r="SOP5" s="318"/>
      <c r="SOQ5" s="318"/>
      <c r="SOR5" s="318"/>
      <c r="SOS5" s="318"/>
      <c r="SOT5" s="318"/>
      <c r="SOU5" s="318"/>
      <c r="SOV5" s="318"/>
      <c r="SOW5" s="318"/>
      <c r="SOX5" s="318"/>
      <c r="SOY5" s="318"/>
      <c r="SOZ5" s="318"/>
      <c r="SPA5" s="318"/>
      <c r="SPB5" s="318"/>
      <c r="SPC5" s="318"/>
      <c r="SPD5" s="318"/>
      <c r="SPE5" s="318"/>
      <c r="SPF5" s="318"/>
      <c r="SPG5" s="318"/>
      <c r="SPH5" s="318"/>
      <c r="SPI5" s="318"/>
      <c r="SPJ5" s="318"/>
      <c r="SPK5" s="318"/>
      <c r="SPL5" s="318"/>
      <c r="SPM5" s="318"/>
      <c r="SPN5" s="318"/>
      <c r="SPO5" s="318"/>
      <c r="SPP5" s="318"/>
      <c r="SPQ5" s="318"/>
      <c r="SPR5" s="318"/>
      <c r="SPS5" s="318"/>
      <c r="SPT5" s="318"/>
      <c r="SPU5" s="318"/>
      <c r="SPV5" s="318"/>
      <c r="SPW5" s="318"/>
      <c r="SPX5" s="318"/>
      <c r="SPY5" s="318"/>
      <c r="SPZ5" s="318"/>
      <c r="SQA5" s="318"/>
      <c r="SQB5" s="318"/>
      <c r="SQC5" s="318"/>
      <c r="SQD5" s="318"/>
      <c r="SQE5" s="318"/>
      <c r="SQF5" s="318"/>
      <c r="SQG5" s="318"/>
      <c r="SQH5" s="318"/>
      <c r="SQI5" s="318"/>
      <c r="SQJ5" s="318"/>
      <c r="SQK5" s="318"/>
      <c r="SQL5" s="318"/>
      <c r="SQM5" s="318"/>
      <c r="SQN5" s="318"/>
      <c r="SQO5" s="318"/>
      <c r="SQP5" s="318"/>
      <c r="SQQ5" s="318"/>
      <c r="SQR5" s="318"/>
      <c r="SQS5" s="318"/>
      <c r="SQT5" s="318"/>
      <c r="SQU5" s="318"/>
      <c r="SQV5" s="318"/>
      <c r="SQW5" s="318"/>
      <c r="SQX5" s="318"/>
      <c r="SQY5" s="318"/>
      <c r="SQZ5" s="318"/>
      <c r="SRA5" s="318"/>
      <c r="SRB5" s="318"/>
      <c r="SRC5" s="318"/>
      <c r="SRD5" s="318"/>
      <c r="SRE5" s="318"/>
      <c r="SRF5" s="318"/>
      <c r="SRG5" s="318"/>
      <c r="SRH5" s="318"/>
      <c r="SRI5" s="318"/>
      <c r="SRJ5" s="318"/>
      <c r="SRK5" s="318"/>
      <c r="SRL5" s="318"/>
      <c r="SRM5" s="318"/>
      <c r="SRN5" s="318"/>
      <c r="SRO5" s="318"/>
      <c r="SRP5" s="318"/>
      <c r="SRQ5" s="318"/>
      <c r="SRR5" s="318"/>
      <c r="SRS5" s="318"/>
      <c r="SRT5" s="318"/>
      <c r="SRU5" s="318"/>
      <c r="SRV5" s="318"/>
      <c r="SRW5" s="318"/>
      <c r="SRX5" s="318"/>
      <c r="SRY5" s="318"/>
      <c r="SRZ5" s="318"/>
      <c r="SSA5" s="318"/>
      <c r="SSB5" s="318"/>
      <c r="SSC5" s="318"/>
      <c r="SSD5" s="318"/>
      <c r="SSE5" s="318"/>
      <c r="SSF5" s="318"/>
      <c r="SSG5" s="318"/>
      <c r="SSH5" s="318"/>
      <c r="SSI5" s="318"/>
      <c r="SSJ5" s="318"/>
      <c r="SSK5" s="318"/>
      <c r="SSL5" s="318"/>
      <c r="SSM5" s="318"/>
      <c r="SSN5" s="318"/>
      <c r="SSO5" s="318"/>
      <c r="SSP5" s="318"/>
      <c r="SSQ5" s="318"/>
      <c r="SSR5" s="318"/>
      <c r="SSS5" s="318"/>
      <c r="SST5" s="318"/>
      <c r="SSU5" s="318"/>
      <c r="SSV5" s="318"/>
      <c r="SSW5" s="318"/>
      <c r="SSX5" s="318"/>
      <c r="SSY5" s="318"/>
      <c r="SSZ5" s="318"/>
      <c r="STA5" s="318"/>
      <c r="STB5" s="318"/>
      <c r="STC5" s="318"/>
      <c r="STD5" s="318"/>
      <c r="STE5" s="318"/>
      <c r="STF5" s="318"/>
      <c r="STG5" s="318"/>
      <c r="STH5" s="318"/>
      <c r="STI5" s="318"/>
      <c r="STJ5" s="318"/>
      <c r="STK5" s="318"/>
      <c r="STL5" s="318"/>
      <c r="STM5" s="318"/>
      <c r="STN5" s="318"/>
      <c r="STO5" s="318"/>
      <c r="STP5" s="318"/>
      <c r="STQ5" s="318"/>
      <c r="STR5" s="318"/>
      <c r="STS5" s="318"/>
      <c r="STT5" s="318"/>
      <c r="STU5" s="318"/>
      <c r="STV5" s="318"/>
      <c r="STW5" s="318"/>
      <c r="STX5" s="318"/>
      <c r="STY5" s="318"/>
      <c r="STZ5" s="318"/>
      <c r="SUA5" s="318"/>
      <c r="SUB5" s="318"/>
      <c r="SUC5" s="318"/>
      <c r="SUD5" s="318"/>
      <c r="SUE5" s="318"/>
      <c r="SUF5" s="318"/>
      <c r="SUG5" s="318"/>
      <c r="SUH5" s="318"/>
      <c r="SUI5" s="318"/>
      <c r="SUJ5" s="318"/>
      <c r="SUK5" s="318"/>
      <c r="SUL5" s="318"/>
      <c r="SUM5" s="318"/>
      <c r="SUN5" s="318"/>
      <c r="SUO5" s="318"/>
      <c r="SUP5" s="318"/>
      <c r="SUQ5" s="318"/>
      <c r="SUR5" s="318"/>
      <c r="SUS5" s="318"/>
      <c r="SUT5" s="318"/>
      <c r="SUU5" s="318"/>
      <c r="SUV5" s="318"/>
      <c r="SUW5" s="318"/>
      <c r="SUX5" s="318"/>
      <c r="SUY5" s="318"/>
      <c r="SUZ5" s="318"/>
      <c r="SVA5" s="318"/>
      <c r="SVB5" s="318"/>
      <c r="SVC5" s="318"/>
      <c r="SVD5" s="318"/>
      <c r="SVE5" s="318"/>
      <c r="SVF5" s="318"/>
      <c r="SVG5" s="318"/>
      <c r="SVH5" s="318"/>
      <c r="SVI5" s="318"/>
      <c r="SVJ5" s="318"/>
      <c r="SVK5" s="318"/>
      <c r="SVL5" s="318"/>
      <c r="SVM5" s="318"/>
      <c r="SVN5" s="318"/>
      <c r="SVO5" s="318"/>
      <c r="SVP5" s="318"/>
      <c r="SVQ5" s="318"/>
      <c r="SVR5" s="318"/>
      <c r="SVS5" s="318"/>
      <c r="SVT5" s="318"/>
      <c r="SVU5" s="318"/>
      <c r="SVV5" s="318"/>
      <c r="SVW5" s="318"/>
      <c r="SVX5" s="318"/>
      <c r="SVY5" s="318"/>
      <c r="SVZ5" s="318"/>
      <c r="SWA5" s="318"/>
      <c r="SWB5" s="318"/>
      <c r="SWC5" s="318"/>
      <c r="SWD5" s="318"/>
      <c r="SWE5" s="318"/>
      <c r="SWF5" s="318"/>
      <c r="SWG5" s="318"/>
      <c r="SWH5" s="318"/>
      <c r="SWI5" s="318"/>
      <c r="SWJ5" s="318"/>
      <c r="SWK5" s="318"/>
      <c r="SWL5" s="318"/>
      <c r="SWM5" s="318"/>
      <c r="SWN5" s="318"/>
      <c r="SWO5" s="318"/>
      <c r="SWP5" s="318"/>
      <c r="SWQ5" s="318"/>
      <c r="SWR5" s="318"/>
      <c r="SWS5" s="318"/>
      <c r="SWT5" s="318"/>
      <c r="SWU5" s="318"/>
      <c r="SWV5" s="318"/>
      <c r="SWW5" s="318"/>
      <c r="SWX5" s="318"/>
      <c r="SWY5" s="318"/>
      <c r="SWZ5" s="318"/>
      <c r="SXA5" s="318"/>
      <c r="SXB5" s="318"/>
      <c r="SXC5" s="318"/>
      <c r="SXD5" s="318"/>
      <c r="SXE5" s="318"/>
      <c r="SXF5" s="318"/>
      <c r="SXG5" s="318"/>
      <c r="SXH5" s="318"/>
      <c r="SXI5" s="318"/>
      <c r="SXJ5" s="318"/>
      <c r="SXK5" s="318"/>
      <c r="SXL5" s="318"/>
      <c r="SXM5" s="318"/>
      <c r="SXN5" s="318"/>
      <c r="SXO5" s="318"/>
      <c r="SXP5" s="318"/>
      <c r="SXQ5" s="318"/>
      <c r="SXR5" s="318"/>
      <c r="SXS5" s="318"/>
      <c r="SXT5" s="318"/>
      <c r="SXU5" s="318"/>
      <c r="SXV5" s="318"/>
      <c r="SXW5" s="318"/>
      <c r="SXX5" s="318"/>
      <c r="SXY5" s="318"/>
      <c r="SXZ5" s="318"/>
      <c r="SYA5" s="318"/>
      <c r="SYB5" s="318"/>
      <c r="SYC5" s="318"/>
      <c r="SYD5" s="318"/>
      <c r="SYE5" s="318"/>
      <c r="SYF5" s="318"/>
      <c r="SYG5" s="318"/>
      <c r="SYH5" s="318"/>
      <c r="SYI5" s="318"/>
      <c r="SYJ5" s="318"/>
      <c r="SYK5" s="318"/>
      <c r="SYL5" s="318"/>
      <c r="SYM5" s="318"/>
      <c r="SYN5" s="318"/>
      <c r="SYO5" s="318"/>
      <c r="SYP5" s="318"/>
      <c r="SYQ5" s="318"/>
      <c r="SYR5" s="318"/>
      <c r="SYS5" s="318"/>
      <c r="SYT5" s="318"/>
      <c r="SYU5" s="318"/>
      <c r="SYV5" s="318"/>
      <c r="SYW5" s="318"/>
      <c r="SYX5" s="318"/>
      <c r="SYY5" s="318"/>
      <c r="SYZ5" s="318"/>
      <c r="SZA5" s="318"/>
      <c r="SZB5" s="318"/>
      <c r="SZC5" s="318"/>
      <c r="SZD5" s="318"/>
      <c r="SZE5" s="318"/>
      <c r="SZF5" s="318"/>
      <c r="SZG5" s="318"/>
      <c r="SZH5" s="318"/>
      <c r="SZI5" s="318"/>
      <c r="SZJ5" s="318"/>
      <c r="SZK5" s="318"/>
      <c r="SZL5" s="318"/>
      <c r="SZM5" s="318"/>
      <c r="SZN5" s="318"/>
      <c r="SZO5" s="318"/>
      <c r="SZP5" s="318"/>
      <c r="SZQ5" s="318"/>
      <c r="SZR5" s="318"/>
      <c r="SZS5" s="318"/>
      <c r="SZT5" s="318"/>
      <c r="SZU5" s="318"/>
      <c r="SZV5" s="318"/>
      <c r="SZW5" s="318"/>
      <c r="SZX5" s="318"/>
      <c r="SZY5" s="318"/>
      <c r="SZZ5" s="318"/>
      <c r="TAA5" s="318"/>
      <c r="TAB5" s="318"/>
      <c r="TAC5" s="318"/>
      <c r="TAD5" s="318"/>
      <c r="TAE5" s="318"/>
      <c r="TAF5" s="318"/>
      <c r="TAG5" s="318"/>
      <c r="TAH5" s="318"/>
      <c r="TAI5" s="318"/>
      <c r="TAJ5" s="318"/>
      <c r="TAK5" s="318"/>
      <c r="TAL5" s="318"/>
      <c r="TAM5" s="318"/>
      <c r="TAN5" s="318"/>
      <c r="TAO5" s="318"/>
      <c r="TAP5" s="318"/>
      <c r="TAQ5" s="318"/>
      <c r="TAR5" s="318"/>
      <c r="TAS5" s="318"/>
      <c r="TAT5" s="318"/>
      <c r="TAU5" s="318"/>
      <c r="TAV5" s="318"/>
      <c r="TAW5" s="318"/>
      <c r="TAX5" s="318"/>
      <c r="TAY5" s="318"/>
      <c r="TAZ5" s="318"/>
      <c r="TBA5" s="318"/>
      <c r="TBB5" s="318"/>
      <c r="TBC5" s="318"/>
      <c r="TBD5" s="318"/>
      <c r="TBE5" s="318"/>
      <c r="TBF5" s="318"/>
      <c r="TBG5" s="318"/>
      <c r="TBH5" s="318"/>
      <c r="TBI5" s="318"/>
      <c r="TBJ5" s="318"/>
      <c r="TBK5" s="318"/>
      <c r="TBL5" s="318"/>
      <c r="TBM5" s="318"/>
      <c r="TBN5" s="318"/>
      <c r="TBO5" s="318"/>
      <c r="TBP5" s="318"/>
      <c r="TBQ5" s="318"/>
      <c r="TBR5" s="318"/>
      <c r="TBS5" s="318"/>
      <c r="TBT5" s="318"/>
      <c r="TBU5" s="318"/>
      <c r="TBV5" s="318"/>
      <c r="TBW5" s="318"/>
      <c r="TBX5" s="318"/>
      <c r="TBY5" s="318"/>
      <c r="TBZ5" s="318"/>
      <c r="TCA5" s="318"/>
      <c r="TCB5" s="318"/>
      <c r="TCC5" s="318"/>
      <c r="TCD5" s="318"/>
      <c r="TCE5" s="318"/>
      <c r="TCF5" s="318"/>
      <c r="TCG5" s="318"/>
      <c r="TCH5" s="318"/>
      <c r="TCI5" s="318"/>
      <c r="TCJ5" s="318"/>
      <c r="TCK5" s="318"/>
      <c r="TCL5" s="318"/>
      <c r="TCM5" s="318"/>
      <c r="TCN5" s="318"/>
      <c r="TCO5" s="318"/>
      <c r="TCP5" s="318"/>
      <c r="TCQ5" s="318"/>
      <c r="TCR5" s="318"/>
      <c r="TCS5" s="318"/>
      <c r="TCT5" s="318"/>
      <c r="TCU5" s="318"/>
      <c r="TCV5" s="318"/>
      <c r="TCW5" s="318"/>
      <c r="TCX5" s="318"/>
      <c r="TCY5" s="318"/>
      <c r="TCZ5" s="318"/>
      <c r="TDA5" s="318"/>
      <c r="TDB5" s="318"/>
      <c r="TDC5" s="318"/>
      <c r="TDD5" s="318"/>
      <c r="TDE5" s="318"/>
      <c r="TDF5" s="318"/>
      <c r="TDG5" s="318"/>
      <c r="TDH5" s="318"/>
      <c r="TDI5" s="318"/>
      <c r="TDJ5" s="318"/>
      <c r="TDK5" s="318"/>
      <c r="TDL5" s="318"/>
      <c r="TDM5" s="318"/>
      <c r="TDN5" s="318"/>
      <c r="TDO5" s="318"/>
      <c r="TDP5" s="318"/>
      <c r="TDQ5" s="318"/>
      <c r="TDR5" s="318"/>
      <c r="TDS5" s="318"/>
      <c r="TDT5" s="318"/>
      <c r="TDU5" s="318"/>
      <c r="TDV5" s="318"/>
      <c r="TDW5" s="318"/>
      <c r="TDX5" s="318"/>
      <c r="TDY5" s="318"/>
      <c r="TDZ5" s="318"/>
      <c r="TEA5" s="318"/>
      <c r="TEB5" s="318"/>
      <c r="TEC5" s="318"/>
      <c r="TED5" s="318"/>
      <c r="TEE5" s="318"/>
      <c r="TEF5" s="318"/>
      <c r="TEG5" s="318"/>
      <c r="TEH5" s="318"/>
      <c r="TEI5" s="318"/>
      <c r="TEJ5" s="318"/>
      <c r="TEK5" s="318"/>
      <c r="TEL5" s="318"/>
      <c r="TEM5" s="318"/>
      <c r="TEN5" s="318"/>
      <c r="TEO5" s="318"/>
      <c r="TEP5" s="318"/>
      <c r="TEQ5" s="318"/>
      <c r="TER5" s="318"/>
      <c r="TES5" s="318"/>
      <c r="TET5" s="318"/>
      <c r="TEU5" s="318"/>
      <c r="TEV5" s="318"/>
      <c r="TEW5" s="318"/>
      <c r="TEX5" s="318"/>
      <c r="TEY5" s="318"/>
      <c r="TEZ5" s="318"/>
      <c r="TFA5" s="318"/>
      <c r="TFB5" s="318"/>
      <c r="TFC5" s="318"/>
      <c r="TFD5" s="318"/>
      <c r="TFE5" s="318"/>
      <c r="TFF5" s="318"/>
      <c r="TFG5" s="318"/>
      <c r="TFH5" s="318"/>
      <c r="TFI5" s="318"/>
      <c r="TFJ5" s="318"/>
      <c r="TFK5" s="318"/>
      <c r="TFL5" s="318"/>
      <c r="TFM5" s="318"/>
      <c r="TFN5" s="318"/>
      <c r="TFO5" s="318"/>
      <c r="TFP5" s="318"/>
      <c r="TFQ5" s="318"/>
      <c r="TFR5" s="318"/>
      <c r="TFS5" s="318"/>
      <c r="TFT5" s="318"/>
      <c r="TFU5" s="318"/>
      <c r="TFV5" s="318"/>
      <c r="TFW5" s="318"/>
      <c r="TFX5" s="318"/>
      <c r="TFY5" s="318"/>
      <c r="TFZ5" s="318"/>
      <c r="TGA5" s="318"/>
      <c r="TGB5" s="318"/>
      <c r="TGC5" s="318"/>
      <c r="TGD5" s="318"/>
      <c r="TGE5" s="318"/>
      <c r="TGF5" s="318"/>
      <c r="TGG5" s="318"/>
      <c r="TGH5" s="318"/>
      <c r="TGI5" s="318"/>
      <c r="TGJ5" s="318"/>
      <c r="TGK5" s="318"/>
      <c r="TGL5" s="318"/>
      <c r="TGM5" s="318"/>
      <c r="TGN5" s="318"/>
      <c r="TGO5" s="318"/>
      <c r="TGP5" s="318"/>
      <c r="TGQ5" s="318"/>
      <c r="TGR5" s="318"/>
      <c r="TGS5" s="318"/>
      <c r="TGT5" s="318"/>
      <c r="TGU5" s="318"/>
      <c r="TGV5" s="318"/>
      <c r="TGW5" s="318"/>
      <c r="TGX5" s="318"/>
      <c r="TGY5" s="318"/>
      <c r="TGZ5" s="318"/>
      <c r="THA5" s="318"/>
      <c r="THB5" s="318"/>
      <c r="THC5" s="318"/>
      <c r="THD5" s="318"/>
      <c r="THE5" s="318"/>
      <c r="THF5" s="318"/>
      <c r="THG5" s="318"/>
      <c r="THH5" s="318"/>
      <c r="THI5" s="318"/>
      <c r="THJ5" s="318"/>
      <c r="THK5" s="318"/>
      <c r="THL5" s="318"/>
      <c r="THM5" s="318"/>
      <c r="THN5" s="318"/>
      <c r="THO5" s="318"/>
      <c r="THP5" s="318"/>
      <c r="THQ5" s="318"/>
      <c r="THR5" s="318"/>
      <c r="THS5" s="318"/>
      <c r="THT5" s="318"/>
      <c r="THU5" s="318"/>
      <c r="THV5" s="318"/>
      <c r="THW5" s="318"/>
      <c r="THX5" s="318"/>
      <c r="THY5" s="318"/>
      <c r="THZ5" s="318"/>
      <c r="TIA5" s="318"/>
      <c r="TIB5" s="318"/>
      <c r="TIC5" s="318"/>
      <c r="TID5" s="318"/>
      <c r="TIE5" s="318"/>
      <c r="TIF5" s="318"/>
      <c r="TIG5" s="318"/>
      <c r="TIH5" s="318"/>
      <c r="TII5" s="318"/>
      <c r="TIJ5" s="318"/>
      <c r="TIK5" s="318"/>
      <c r="TIL5" s="318"/>
      <c r="TIM5" s="318"/>
      <c r="TIN5" s="318"/>
      <c r="TIO5" s="318"/>
      <c r="TIP5" s="318"/>
      <c r="TIQ5" s="318"/>
      <c r="TIR5" s="318"/>
      <c r="TIS5" s="318"/>
      <c r="TIT5" s="318"/>
      <c r="TIU5" s="318"/>
      <c r="TIV5" s="318"/>
      <c r="TIW5" s="318"/>
      <c r="TIX5" s="318"/>
      <c r="TIY5" s="318"/>
      <c r="TIZ5" s="318"/>
      <c r="TJA5" s="318"/>
      <c r="TJB5" s="318"/>
      <c r="TJC5" s="318"/>
      <c r="TJD5" s="318"/>
      <c r="TJE5" s="318"/>
      <c r="TJF5" s="318"/>
      <c r="TJG5" s="318"/>
      <c r="TJH5" s="318"/>
      <c r="TJI5" s="318"/>
      <c r="TJJ5" s="318"/>
      <c r="TJK5" s="318"/>
      <c r="TJL5" s="318"/>
      <c r="TJM5" s="318"/>
      <c r="TJN5" s="318"/>
      <c r="TJO5" s="318"/>
      <c r="TJP5" s="318"/>
      <c r="TJQ5" s="318"/>
      <c r="TJR5" s="318"/>
      <c r="TJS5" s="318"/>
      <c r="TJT5" s="318"/>
      <c r="TJU5" s="318"/>
      <c r="TJV5" s="318"/>
      <c r="TJW5" s="318"/>
      <c r="TJX5" s="318"/>
      <c r="TJY5" s="318"/>
      <c r="TJZ5" s="318"/>
      <c r="TKA5" s="318"/>
      <c r="TKB5" s="318"/>
      <c r="TKC5" s="318"/>
      <c r="TKD5" s="318"/>
      <c r="TKE5" s="318"/>
      <c r="TKF5" s="318"/>
      <c r="TKG5" s="318"/>
      <c r="TKH5" s="318"/>
      <c r="TKI5" s="318"/>
      <c r="TKJ5" s="318"/>
      <c r="TKK5" s="318"/>
      <c r="TKL5" s="318"/>
      <c r="TKM5" s="318"/>
      <c r="TKN5" s="318"/>
      <c r="TKO5" s="318"/>
      <c r="TKP5" s="318"/>
      <c r="TKQ5" s="318"/>
      <c r="TKR5" s="318"/>
      <c r="TKS5" s="318"/>
      <c r="TKT5" s="318"/>
      <c r="TKU5" s="318"/>
      <c r="TKV5" s="318"/>
      <c r="TKW5" s="318"/>
      <c r="TKX5" s="318"/>
      <c r="TKY5" s="318"/>
      <c r="TKZ5" s="318"/>
      <c r="TLA5" s="318"/>
      <c r="TLB5" s="318"/>
      <c r="TLC5" s="318"/>
      <c r="TLD5" s="318"/>
      <c r="TLE5" s="318"/>
      <c r="TLF5" s="318"/>
      <c r="TLG5" s="318"/>
      <c r="TLH5" s="318"/>
      <c r="TLI5" s="318"/>
      <c r="TLJ5" s="318"/>
      <c r="TLK5" s="318"/>
      <c r="TLL5" s="318"/>
      <c r="TLM5" s="318"/>
      <c r="TLN5" s="318"/>
      <c r="TLO5" s="318"/>
      <c r="TLP5" s="318"/>
      <c r="TLQ5" s="318"/>
      <c r="TLR5" s="318"/>
      <c r="TLS5" s="318"/>
      <c r="TLT5" s="318"/>
      <c r="TLU5" s="318"/>
      <c r="TLV5" s="318"/>
      <c r="TLW5" s="318"/>
      <c r="TLX5" s="318"/>
      <c r="TLY5" s="318"/>
      <c r="TLZ5" s="318"/>
      <c r="TMA5" s="318"/>
      <c r="TMB5" s="318"/>
      <c r="TMC5" s="318"/>
      <c r="TMD5" s="318"/>
      <c r="TME5" s="318"/>
      <c r="TMF5" s="318"/>
      <c r="TMG5" s="318"/>
      <c r="TMH5" s="318"/>
      <c r="TMI5" s="318"/>
      <c r="TMJ5" s="318"/>
      <c r="TMK5" s="318"/>
      <c r="TML5" s="318"/>
      <c r="TMM5" s="318"/>
      <c r="TMN5" s="318"/>
      <c r="TMO5" s="318"/>
      <c r="TMP5" s="318"/>
      <c r="TMQ5" s="318"/>
      <c r="TMR5" s="318"/>
      <c r="TMS5" s="318"/>
      <c r="TMT5" s="318"/>
      <c r="TMU5" s="318"/>
      <c r="TMV5" s="318"/>
      <c r="TMW5" s="318"/>
      <c r="TMX5" s="318"/>
      <c r="TMY5" s="318"/>
      <c r="TMZ5" s="318"/>
      <c r="TNA5" s="318"/>
      <c r="TNB5" s="318"/>
      <c r="TNC5" s="318"/>
      <c r="TND5" s="318"/>
      <c r="TNE5" s="318"/>
      <c r="TNF5" s="318"/>
      <c r="TNG5" s="318"/>
      <c r="TNH5" s="318"/>
      <c r="TNI5" s="318"/>
      <c r="TNJ5" s="318"/>
      <c r="TNK5" s="318"/>
      <c r="TNL5" s="318"/>
      <c r="TNM5" s="318"/>
      <c r="TNN5" s="318"/>
      <c r="TNO5" s="318"/>
      <c r="TNP5" s="318"/>
      <c r="TNQ5" s="318"/>
      <c r="TNR5" s="318"/>
      <c r="TNS5" s="318"/>
      <c r="TNT5" s="318"/>
      <c r="TNU5" s="318"/>
      <c r="TNV5" s="318"/>
      <c r="TNW5" s="318"/>
      <c r="TNX5" s="318"/>
      <c r="TNY5" s="318"/>
      <c r="TNZ5" s="318"/>
      <c r="TOA5" s="318"/>
      <c r="TOB5" s="318"/>
      <c r="TOC5" s="318"/>
      <c r="TOD5" s="318"/>
      <c r="TOE5" s="318"/>
      <c r="TOF5" s="318"/>
      <c r="TOG5" s="318"/>
      <c r="TOH5" s="318"/>
      <c r="TOI5" s="318"/>
      <c r="TOJ5" s="318"/>
      <c r="TOK5" s="318"/>
      <c r="TOL5" s="318"/>
      <c r="TOM5" s="318"/>
      <c r="TON5" s="318"/>
      <c r="TOO5" s="318"/>
      <c r="TOP5" s="318"/>
      <c r="TOQ5" s="318"/>
      <c r="TOR5" s="318"/>
      <c r="TOS5" s="318"/>
      <c r="TOT5" s="318"/>
      <c r="TOU5" s="318"/>
      <c r="TOV5" s="318"/>
      <c r="TOW5" s="318"/>
      <c r="TOX5" s="318"/>
      <c r="TOY5" s="318"/>
      <c r="TOZ5" s="318"/>
      <c r="TPA5" s="318"/>
      <c r="TPB5" s="318"/>
      <c r="TPC5" s="318"/>
      <c r="TPD5" s="318"/>
      <c r="TPE5" s="318"/>
      <c r="TPF5" s="318"/>
      <c r="TPG5" s="318"/>
      <c r="TPH5" s="318"/>
      <c r="TPI5" s="318"/>
      <c r="TPJ5" s="318"/>
      <c r="TPK5" s="318"/>
      <c r="TPL5" s="318"/>
      <c r="TPM5" s="318"/>
      <c r="TPN5" s="318"/>
      <c r="TPO5" s="318"/>
      <c r="TPP5" s="318"/>
      <c r="TPQ5" s="318"/>
      <c r="TPR5" s="318"/>
      <c r="TPS5" s="318"/>
      <c r="TPT5" s="318"/>
      <c r="TPU5" s="318"/>
      <c r="TPV5" s="318"/>
      <c r="TPW5" s="318"/>
      <c r="TPX5" s="318"/>
      <c r="TPY5" s="318"/>
      <c r="TPZ5" s="318"/>
      <c r="TQA5" s="318"/>
      <c r="TQB5" s="318"/>
      <c r="TQC5" s="318"/>
      <c r="TQD5" s="318"/>
      <c r="TQE5" s="318"/>
      <c r="TQF5" s="318"/>
      <c r="TQG5" s="318"/>
      <c r="TQH5" s="318"/>
      <c r="TQI5" s="318"/>
      <c r="TQJ5" s="318"/>
      <c r="TQK5" s="318"/>
      <c r="TQL5" s="318"/>
      <c r="TQM5" s="318"/>
      <c r="TQN5" s="318"/>
      <c r="TQO5" s="318"/>
      <c r="TQP5" s="318"/>
      <c r="TQQ5" s="318"/>
      <c r="TQR5" s="318"/>
      <c r="TQS5" s="318"/>
      <c r="TQT5" s="318"/>
      <c r="TQU5" s="318"/>
      <c r="TQV5" s="318"/>
      <c r="TQW5" s="318"/>
      <c r="TQX5" s="318"/>
      <c r="TQY5" s="318"/>
      <c r="TQZ5" s="318"/>
      <c r="TRA5" s="318"/>
      <c r="TRB5" s="318"/>
      <c r="TRC5" s="318"/>
      <c r="TRD5" s="318"/>
      <c r="TRE5" s="318"/>
      <c r="TRF5" s="318"/>
      <c r="TRG5" s="318"/>
      <c r="TRH5" s="318"/>
      <c r="TRI5" s="318"/>
      <c r="TRJ5" s="318"/>
      <c r="TRK5" s="318"/>
      <c r="TRL5" s="318"/>
      <c r="TRM5" s="318"/>
      <c r="TRN5" s="318"/>
      <c r="TRO5" s="318"/>
      <c r="TRP5" s="318"/>
      <c r="TRQ5" s="318"/>
      <c r="TRR5" s="318"/>
      <c r="TRS5" s="318"/>
      <c r="TRT5" s="318"/>
      <c r="TRU5" s="318"/>
      <c r="TRV5" s="318"/>
      <c r="TRW5" s="318"/>
      <c r="TRX5" s="318"/>
      <c r="TRY5" s="318"/>
      <c r="TRZ5" s="318"/>
      <c r="TSA5" s="318"/>
      <c r="TSB5" s="318"/>
      <c r="TSC5" s="318"/>
      <c r="TSD5" s="318"/>
      <c r="TSE5" s="318"/>
      <c r="TSF5" s="318"/>
      <c r="TSG5" s="318"/>
      <c r="TSH5" s="318"/>
      <c r="TSI5" s="318"/>
      <c r="TSJ5" s="318"/>
      <c r="TSK5" s="318"/>
      <c r="TSL5" s="318"/>
      <c r="TSM5" s="318"/>
      <c r="TSN5" s="318"/>
      <c r="TSO5" s="318"/>
      <c r="TSP5" s="318"/>
      <c r="TSQ5" s="318"/>
      <c r="TSR5" s="318"/>
      <c r="TSS5" s="318"/>
      <c r="TST5" s="318"/>
      <c r="TSU5" s="318"/>
      <c r="TSV5" s="318"/>
      <c r="TSW5" s="318"/>
      <c r="TSX5" s="318"/>
      <c r="TSY5" s="318"/>
      <c r="TSZ5" s="318"/>
      <c r="TTA5" s="318"/>
      <c r="TTB5" s="318"/>
      <c r="TTC5" s="318"/>
      <c r="TTD5" s="318"/>
      <c r="TTE5" s="318"/>
      <c r="TTF5" s="318"/>
      <c r="TTG5" s="318"/>
      <c r="TTH5" s="318"/>
      <c r="TTI5" s="318"/>
      <c r="TTJ5" s="318"/>
      <c r="TTK5" s="318"/>
      <c r="TTL5" s="318"/>
      <c r="TTM5" s="318"/>
      <c r="TTN5" s="318"/>
      <c r="TTO5" s="318"/>
      <c r="TTP5" s="318"/>
      <c r="TTQ5" s="318"/>
      <c r="TTR5" s="318"/>
      <c r="TTS5" s="318"/>
      <c r="TTT5" s="318"/>
      <c r="TTU5" s="318"/>
      <c r="TTV5" s="318"/>
      <c r="TTW5" s="318"/>
      <c r="TTX5" s="318"/>
      <c r="TTY5" s="318"/>
      <c r="TTZ5" s="318"/>
      <c r="TUA5" s="318"/>
      <c r="TUB5" s="318"/>
      <c r="TUC5" s="318"/>
      <c r="TUD5" s="318"/>
      <c r="TUE5" s="318"/>
      <c r="TUF5" s="318"/>
      <c r="TUG5" s="318"/>
      <c r="TUH5" s="318"/>
      <c r="TUI5" s="318"/>
      <c r="TUJ5" s="318"/>
      <c r="TUK5" s="318"/>
      <c r="TUL5" s="318"/>
      <c r="TUM5" s="318"/>
      <c r="TUN5" s="318"/>
      <c r="TUO5" s="318"/>
      <c r="TUP5" s="318"/>
      <c r="TUQ5" s="318"/>
      <c r="TUR5" s="318"/>
      <c r="TUS5" s="318"/>
      <c r="TUT5" s="318"/>
      <c r="TUU5" s="318"/>
      <c r="TUV5" s="318"/>
      <c r="TUW5" s="318"/>
      <c r="TUX5" s="318"/>
      <c r="TUY5" s="318"/>
      <c r="TUZ5" s="318"/>
      <c r="TVA5" s="318"/>
      <c r="TVB5" s="318"/>
      <c r="TVC5" s="318"/>
      <c r="TVD5" s="318"/>
      <c r="TVE5" s="318"/>
      <c r="TVF5" s="318"/>
      <c r="TVG5" s="318"/>
      <c r="TVH5" s="318"/>
      <c r="TVI5" s="318"/>
      <c r="TVJ5" s="318"/>
      <c r="TVK5" s="318"/>
      <c r="TVL5" s="318"/>
      <c r="TVM5" s="318"/>
      <c r="TVN5" s="318"/>
      <c r="TVO5" s="318"/>
      <c r="TVP5" s="318"/>
      <c r="TVQ5" s="318"/>
      <c r="TVR5" s="318"/>
      <c r="TVS5" s="318"/>
      <c r="TVT5" s="318"/>
      <c r="TVU5" s="318"/>
      <c r="TVV5" s="318"/>
      <c r="TVW5" s="318"/>
      <c r="TVX5" s="318"/>
      <c r="TVY5" s="318"/>
      <c r="TVZ5" s="318"/>
      <c r="TWA5" s="318"/>
      <c r="TWB5" s="318"/>
      <c r="TWC5" s="318"/>
      <c r="TWD5" s="318"/>
      <c r="TWE5" s="318"/>
      <c r="TWF5" s="318"/>
      <c r="TWG5" s="318"/>
      <c r="TWH5" s="318"/>
      <c r="TWI5" s="318"/>
      <c r="TWJ5" s="318"/>
      <c r="TWK5" s="318"/>
      <c r="TWL5" s="318"/>
      <c r="TWM5" s="318"/>
      <c r="TWN5" s="318"/>
      <c r="TWO5" s="318"/>
      <c r="TWP5" s="318"/>
      <c r="TWQ5" s="318"/>
      <c r="TWR5" s="318"/>
      <c r="TWS5" s="318"/>
      <c r="TWT5" s="318"/>
      <c r="TWU5" s="318"/>
      <c r="TWV5" s="318"/>
      <c r="TWW5" s="318"/>
      <c r="TWX5" s="318"/>
      <c r="TWY5" s="318"/>
      <c r="TWZ5" s="318"/>
      <c r="TXA5" s="318"/>
      <c r="TXB5" s="318"/>
      <c r="TXC5" s="318"/>
      <c r="TXD5" s="318"/>
      <c r="TXE5" s="318"/>
      <c r="TXF5" s="318"/>
      <c r="TXG5" s="318"/>
      <c r="TXH5" s="318"/>
      <c r="TXI5" s="318"/>
      <c r="TXJ5" s="318"/>
      <c r="TXK5" s="318"/>
      <c r="TXL5" s="318"/>
      <c r="TXM5" s="318"/>
      <c r="TXN5" s="318"/>
      <c r="TXO5" s="318"/>
      <c r="TXP5" s="318"/>
      <c r="TXQ5" s="318"/>
      <c r="TXR5" s="318"/>
      <c r="TXS5" s="318"/>
      <c r="TXT5" s="318"/>
      <c r="TXU5" s="318"/>
      <c r="TXV5" s="318"/>
      <c r="TXW5" s="318"/>
      <c r="TXX5" s="318"/>
      <c r="TXY5" s="318"/>
      <c r="TXZ5" s="318"/>
      <c r="TYA5" s="318"/>
      <c r="TYB5" s="318"/>
      <c r="TYC5" s="318"/>
      <c r="TYD5" s="318"/>
      <c r="TYE5" s="318"/>
      <c r="TYF5" s="318"/>
      <c r="TYG5" s="318"/>
      <c r="TYH5" s="318"/>
      <c r="TYI5" s="318"/>
      <c r="TYJ5" s="318"/>
      <c r="TYK5" s="318"/>
      <c r="TYL5" s="318"/>
      <c r="TYM5" s="318"/>
      <c r="TYN5" s="318"/>
      <c r="TYO5" s="318"/>
      <c r="TYP5" s="318"/>
      <c r="TYQ5" s="318"/>
      <c r="TYR5" s="318"/>
      <c r="TYS5" s="318"/>
      <c r="TYT5" s="318"/>
      <c r="TYU5" s="318"/>
      <c r="TYV5" s="318"/>
      <c r="TYW5" s="318"/>
      <c r="TYX5" s="318"/>
      <c r="TYY5" s="318"/>
      <c r="TYZ5" s="318"/>
      <c r="TZA5" s="318"/>
      <c r="TZB5" s="318"/>
      <c r="TZC5" s="318"/>
      <c r="TZD5" s="318"/>
      <c r="TZE5" s="318"/>
      <c r="TZF5" s="318"/>
      <c r="TZG5" s="318"/>
      <c r="TZH5" s="318"/>
      <c r="TZI5" s="318"/>
      <c r="TZJ5" s="318"/>
      <c r="TZK5" s="318"/>
      <c r="TZL5" s="318"/>
      <c r="TZM5" s="318"/>
      <c r="TZN5" s="318"/>
      <c r="TZO5" s="318"/>
      <c r="TZP5" s="318"/>
      <c r="TZQ5" s="318"/>
      <c r="TZR5" s="318"/>
      <c r="TZS5" s="318"/>
      <c r="TZT5" s="318"/>
      <c r="TZU5" s="318"/>
      <c r="TZV5" s="318"/>
      <c r="TZW5" s="318"/>
      <c r="TZX5" s="318"/>
      <c r="TZY5" s="318"/>
      <c r="TZZ5" s="318"/>
      <c r="UAA5" s="318"/>
      <c r="UAB5" s="318"/>
      <c r="UAC5" s="318"/>
      <c r="UAD5" s="318"/>
      <c r="UAE5" s="318"/>
      <c r="UAF5" s="318"/>
      <c r="UAG5" s="318"/>
      <c r="UAH5" s="318"/>
      <c r="UAI5" s="318"/>
      <c r="UAJ5" s="318"/>
      <c r="UAK5" s="318"/>
      <c r="UAL5" s="318"/>
      <c r="UAM5" s="318"/>
      <c r="UAN5" s="318"/>
      <c r="UAO5" s="318"/>
      <c r="UAP5" s="318"/>
      <c r="UAQ5" s="318"/>
      <c r="UAR5" s="318"/>
      <c r="UAS5" s="318"/>
      <c r="UAT5" s="318"/>
      <c r="UAU5" s="318"/>
      <c r="UAV5" s="318"/>
      <c r="UAW5" s="318"/>
      <c r="UAX5" s="318"/>
      <c r="UAY5" s="318"/>
      <c r="UAZ5" s="318"/>
      <c r="UBA5" s="318"/>
      <c r="UBB5" s="318"/>
      <c r="UBC5" s="318"/>
      <c r="UBD5" s="318"/>
      <c r="UBE5" s="318"/>
      <c r="UBF5" s="318"/>
      <c r="UBG5" s="318"/>
      <c r="UBH5" s="318"/>
      <c r="UBI5" s="318"/>
      <c r="UBJ5" s="318"/>
      <c r="UBK5" s="318"/>
      <c r="UBL5" s="318"/>
      <c r="UBM5" s="318"/>
      <c r="UBN5" s="318"/>
      <c r="UBO5" s="318"/>
      <c r="UBP5" s="318"/>
      <c r="UBQ5" s="318"/>
      <c r="UBR5" s="318"/>
      <c r="UBS5" s="318"/>
      <c r="UBT5" s="318"/>
      <c r="UBU5" s="318"/>
      <c r="UBV5" s="318"/>
      <c r="UBW5" s="318"/>
      <c r="UBX5" s="318"/>
      <c r="UBY5" s="318"/>
      <c r="UBZ5" s="318"/>
      <c r="UCA5" s="318"/>
      <c r="UCB5" s="318"/>
      <c r="UCC5" s="318"/>
      <c r="UCD5" s="318"/>
      <c r="UCE5" s="318"/>
      <c r="UCF5" s="318"/>
      <c r="UCG5" s="318"/>
      <c r="UCH5" s="318"/>
      <c r="UCI5" s="318"/>
      <c r="UCJ5" s="318"/>
      <c r="UCK5" s="318"/>
      <c r="UCL5" s="318"/>
      <c r="UCM5" s="318"/>
      <c r="UCN5" s="318"/>
      <c r="UCO5" s="318"/>
      <c r="UCP5" s="318"/>
      <c r="UCQ5" s="318"/>
      <c r="UCR5" s="318"/>
      <c r="UCS5" s="318"/>
      <c r="UCT5" s="318"/>
      <c r="UCU5" s="318"/>
      <c r="UCV5" s="318"/>
      <c r="UCW5" s="318"/>
      <c r="UCX5" s="318"/>
      <c r="UCY5" s="318"/>
      <c r="UCZ5" s="318"/>
      <c r="UDA5" s="318"/>
      <c r="UDB5" s="318"/>
      <c r="UDC5" s="318"/>
      <c r="UDD5" s="318"/>
      <c r="UDE5" s="318"/>
      <c r="UDF5" s="318"/>
      <c r="UDG5" s="318"/>
      <c r="UDH5" s="318"/>
      <c r="UDI5" s="318"/>
      <c r="UDJ5" s="318"/>
      <c r="UDK5" s="318"/>
      <c r="UDL5" s="318"/>
      <c r="UDM5" s="318"/>
      <c r="UDN5" s="318"/>
      <c r="UDO5" s="318"/>
      <c r="UDP5" s="318"/>
      <c r="UDQ5" s="318"/>
      <c r="UDR5" s="318"/>
      <c r="UDS5" s="318"/>
      <c r="UDT5" s="318"/>
      <c r="UDU5" s="318"/>
      <c r="UDV5" s="318"/>
      <c r="UDW5" s="318"/>
      <c r="UDX5" s="318"/>
      <c r="UDY5" s="318"/>
      <c r="UDZ5" s="318"/>
      <c r="UEA5" s="318"/>
      <c r="UEB5" s="318"/>
      <c r="UEC5" s="318"/>
      <c r="UED5" s="318"/>
      <c r="UEE5" s="318"/>
      <c r="UEF5" s="318"/>
      <c r="UEG5" s="318"/>
      <c r="UEH5" s="318"/>
      <c r="UEI5" s="318"/>
      <c r="UEJ5" s="318"/>
      <c r="UEK5" s="318"/>
      <c r="UEL5" s="318"/>
      <c r="UEM5" s="318"/>
      <c r="UEN5" s="318"/>
      <c r="UEO5" s="318"/>
      <c r="UEP5" s="318"/>
      <c r="UEQ5" s="318"/>
      <c r="UER5" s="318"/>
      <c r="UES5" s="318"/>
      <c r="UET5" s="318"/>
      <c r="UEU5" s="318"/>
      <c r="UEV5" s="318"/>
      <c r="UEW5" s="318"/>
      <c r="UEX5" s="318"/>
      <c r="UEY5" s="318"/>
      <c r="UEZ5" s="318"/>
      <c r="UFA5" s="318"/>
      <c r="UFB5" s="318"/>
      <c r="UFC5" s="318"/>
      <c r="UFD5" s="318"/>
      <c r="UFE5" s="318"/>
      <c r="UFF5" s="318"/>
      <c r="UFG5" s="318"/>
      <c r="UFH5" s="318"/>
      <c r="UFI5" s="318"/>
      <c r="UFJ5" s="318"/>
      <c r="UFK5" s="318"/>
      <c r="UFL5" s="318"/>
      <c r="UFM5" s="318"/>
      <c r="UFN5" s="318"/>
      <c r="UFO5" s="318"/>
      <c r="UFP5" s="318"/>
      <c r="UFQ5" s="318"/>
      <c r="UFR5" s="318"/>
      <c r="UFS5" s="318"/>
      <c r="UFT5" s="318"/>
      <c r="UFU5" s="318"/>
      <c r="UFV5" s="318"/>
      <c r="UFW5" s="318"/>
      <c r="UFX5" s="318"/>
      <c r="UFY5" s="318"/>
      <c r="UFZ5" s="318"/>
      <c r="UGA5" s="318"/>
      <c r="UGB5" s="318"/>
      <c r="UGC5" s="318"/>
      <c r="UGD5" s="318"/>
      <c r="UGE5" s="318"/>
      <c r="UGF5" s="318"/>
      <c r="UGG5" s="318"/>
      <c r="UGH5" s="318"/>
      <c r="UGI5" s="318"/>
      <c r="UGJ5" s="318"/>
      <c r="UGK5" s="318"/>
      <c r="UGL5" s="318"/>
      <c r="UGM5" s="318"/>
      <c r="UGN5" s="318"/>
      <c r="UGO5" s="318"/>
      <c r="UGP5" s="318"/>
      <c r="UGQ5" s="318"/>
      <c r="UGR5" s="318"/>
      <c r="UGS5" s="318"/>
      <c r="UGT5" s="318"/>
      <c r="UGU5" s="318"/>
      <c r="UGV5" s="318"/>
      <c r="UGW5" s="318"/>
      <c r="UGX5" s="318"/>
      <c r="UGY5" s="318"/>
      <c r="UGZ5" s="318"/>
      <c r="UHA5" s="318"/>
      <c r="UHB5" s="318"/>
      <c r="UHC5" s="318"/>
      <c r="UHD5" s="318"/>
      <c r="UHE5" s="318"/>
      <c r="UHF5" s="318"/>
      <c r="UHG5" s="318"/>
      <c r="UHH5" s="318"/>
      <c r="UHI5" s="318"/>
      <c r="UHJ5" s="318"/>
      <c r="UHK5" s="318"/>
      <c r="UHL5" s="318"/>
      <c r="UHM5" s="318"/>
      <c r="UHN5" s="318"/>
      <c r="UHO5" s="318"/>
      <c r="UHP5" s="318"/>
      <c r="UHQ5" s="318"/>
      <c r="UHR5" s="318"/>
      <c r="UHS5" s="318"/>
      <c r="UHT5" s="318"/>
      <c r="UHU5" s="318"/>
      <c r="UHV5" s="318"/>
      <c r="UHW5" s="318"/>
      <c r="UHX5" s="318"/>
      <c r="UHY5" s="318"/>
      <c r="UHZ5" s="318"/>
      <c r="UIA5" s="318"/>
      <c r="UIB5" s="318"/>
      <c r="UIC5" s="318"/>
      <c r="UID5" s="318"/>
      <c r="UIE5" s="318"/>
      <c r="UIF5" s="318"/>
      <c r="UIG5" s="318"/>
      <c r="UIH5" s="318"/>
      <c r="UII5" s="318"/>
      <c r="UIJ5" s="318"/>
      <c r="UIK5" s="318"/>
      <c r="UIL5" s="318"/>
      <c r="UIM5" s="318"/>
      <c r="UIN5" s="318"/>
      <c r="UIO5" s="318"/>
      <c r="UIP5" s="318"/>
      <c r="UIQ5" s="318"/>
      <c r="UIR5" s="318"/>
      <c r="UIS5" s="318"/>
      <c r="UIT5" s="318"/>
      <c r="UIU5" s="318"/>
      <c r="UIV5" s="318"/>
      <c r="UIW5" s="318"/>
      <c r="UIX5" s="318"/>
      <c r="UIY5" s="318"/>
      <c r="UIZ5" s="318"/>
      <c r="UJA5" s="318"/>
      <c r="UJB5" s="318"/>
      <c r="UJC5" s="318"/>
      <c r="UJD5" s="318"/>
      <c r="UJE5" s="318"/>
      <c r="UJF5" s="318"/>
      <c r="UJG5" s="318"/>
      <c r="UJH5" s="318"/>
      <c r="UJI5" s="318"/>
      <c r="UJJ5" s="318"/>
      <c r="UJK5" s="318"/>
      <c r="UJL5" s="318"/>
      <c r="UJM5" s="318"/>
      <c r="UJN5" s="318"/>
      <c r="UJO5" s="318"/>
      <c r="UJP5" s="318"/>
      <c r="UJQ5" s="318"/>
      <c r="UJR5" s="318"/>
      <c r="UJS5" s="318"/>
      <c r="UJT5" s="318"/>
      <c r="UJU5" s="318"/>
      <c r="UJV5" s="318"/>
      <c r="UJW5" s="318"/>
      <c r="UJX5" s="318"/>
      <c r="UJY5" s="318"/>
      <c r="UJZ5" s="318"/>
      <c r="UKA5" s="318"/>
      <c r="UKB5" s="318"/>
      <c r="UKC5" s="318"/>
      <c r="UKD5" s="318"/>
      <c r="UKE5" s="318"/>
      <c r="UKF5" s="318"/>
      <c r="UKG5" s="318"/>
      <c r="UKH5" s="318"/>
      <c r="UKI5" s="318"/>
      <c r="UKJ5" s="318"/>
      <c r="UKK5" s="318"/>
      <c r="UKL5" s="318"/>
      <c r="UKM5" s="318"/>
      <c r="UKN5" s="318"/>
      <c r="UKO5" s="318"/>
      <c r="UKP5" s="318"/>
      <c r="UKQ5" s="318"/>
      <c r="UKR5" s="318"/>
      <c r="UKS5" s="318"/>
      <c r="UKT5" s="318"/>
      <c r="UKU5" s="318"/>
      <c r="UKV5" s="318"/>
      <c r="UKW5" s="318"/>
      <c r="UKX5" s="318"/>
      <c r="UKY5" s="318"/>
      <c r="UKZ5" s="318"/>
      <c r="ULA5" s="318"/>
      <c r="ULB5" s="318"/>
      <c r="ULC5" s="318"/>
      <c r="ULD5" s="318"/>
      <c r="ULE5" s="318"/>
      <c r="ULF5" s="318"/>
      <c r="ULG5" s="318"/>
      <c r="ULH5" s="318"/>
      <c r="ULI5" s="318"/>
      <c r="ULJ5" s="318"/>
      <c r="ULK5" s="318"/>
      <c r="ULL5" s="318"/>
      <c r="ULM5" s="318"/>
      <c r="ULN5" s="318"/>
      <c r="ULO5" s="318"/>
      <c r="ULP5" s="318"/>
      <c r="ULQ5" s="318"/>
      <c r="ULR5" s="318"/>
      <c r="ULS5" s="318"/>
      <c r="ULT5" s="318"/>
      <c r="ULU5" s="318"/>
      <c r="ULV5" s="318"/>
      <c r="ULW5" s="318"/>
      <c r="ULX5" s="318"/>
      <c r="ULY5" s="318"/>
      <c r="ULZ5" s="318"/>
      <c r="UMA5" s="318"/>
      <c r="UMB5" s="318"/>
      <c r="UMC5" s="318"/>
      <c r="UMD5" s="318"/>
      <c r="UME5" s="318"/>
      <c r="UMF5" s="318"/>
      <c r="UMG5" s="318"/>
      <c r="UMH5" s="318"/>
      <c r="UMI5" s="318"/>
      <c r="UMJ5" s="318"/>
      <c r="UMK5" s="318"/>
      <c r="UML5" s="318"/>
      <c r="UMM5" s="318"/>
      <c r="UMN5" s="318"/>
      <c r="UMO5" s="318"/>
      <c r="UMP5" s="318"/>
      <c r="UMQ5" s="318"/>
      <c r="UMR5" s="318"/>
      <c r="UMS5" s="318"/>
      <c r="UMT5" s="318"/>
      <c r="UMU5" s="318"/>
      <c r="UMV5" s="318"/>
      <c r="UMW5" s="318"/>
      <c r="UMX5" s="318"/>
      <c r="UMY5" s="318"/>
      <c r="UMZ5" s="318"/>
      <c r="UNA5" s="318"/>
      <c r="UNB5" s="318"/>
      <c r="UNC5" s="318"/>
      <c r="UND5" s="318"/>
      <c r="UNE5" s="318"/>
      <c r="UNF5" s="318"/>
      <c r="UNG5" s="318"/>
      <c r="UNH5" s="318"/>
      <c r="UNI5" s="318"/>
      <c r="UNJ5" s="318"/>
      <c r="UNK5" s="318"/>
      <c r="UNL5" s="318"/>
      <c r="UNM5" s="318"/>
      <c r="UNN5" s="318"/>
      <c r="UNO5" s="318"/>
      <c r="UNP5" s="318"/>
      <c r="UNQ5" s="318"/>
      <c r="UNR5" s="318"/>
      <c r="UNS5" s="318"/>
      <c r="UNT5" s="318"/>
      <c r="UNU5" s="318"/>
      <c r="UNV5" s="318"/>
      <c r="UNW5" s="318"/>
      <c r="UNX5" s="318"/>
      <c r="UNY5" s="318"/>
      <c r="UNZ5" s="318"/>
      <c r="UOA5" s="318"/>
      <c r="UOB5" s="318"/>
      <c r="UOC5" s="318"/>
      <c r="UOD5" s="318"/>
      <c r="UOE5" s="318"/>
      <c r="UOF5" s="318"/>
      <c r="UOG5" s="318"/>
      <c r="UOH5" s="318"/>
      <c r="UOI5" s="318"/>
      <c r="UOJ5" s="318"/>
      <c r="UOK5" s="318"/>
      <c r="UOL5" s="318"/>
      <c r="UOM5" s="318"/>
      <c r="UON5" s="318"/>
      <c r="UOO5" s="318"/>
      <c r="UOP5" s="318"/>
      <c r="UOQ5" s="318"/>
      <c r="UOR5" s="318"/>
      <c r="UOS5" s="318"/>
      <c r="UOT5" s="318"/>
      <c r="UOU5" s="318"/>
      <c r="UOV5" s="318"/>
      <c r="UOW5" s="318"/>
      <c r="UOX5" s="318"/>
      <c r="UOY5" s="318"/>
      <c r="UOZ5" s="318"/>
      <c r="UPA5" s="318"/>
      <c r="UPB5" s="318"/>
      <c r="UPC5" s="318"/>
      <c r="UPD5" s="318"/>
      <c r="UPE5" s="318"/>
      <c r="UPF5" s="318"/>
      <c r="UPG5" s="318"/>
      <c r="UPH5" s="318"/>
      <c r="UPI5" s="318"/>
      <c r="UPJ5" s="318"/>
      <c r="UPK5" s="318"/>
      <c r="UPL5" s="318"/>
      <c r="UPM5" s="318"/>
      <c r="UPN5" s="318"/>
      <c r="UPO5" s="318"/>
      <c r="UPP5" s="318"/>
      <c r="UPQ5" s="318"/>
      <c r="UPR5" s="318"/>
      <c r="UPS5" s="318"/>
      <c r="UPT5" s="318"/>
      <c r="UPU5" s="318"/>
      <c r="UPV5" s="318"/>
      <c r="UPW5" s="318"/>
      <c r="UPX5" s="318"/>
      <c r="UPY5" s="318"/>
      <c r="UPZ5" s="318"/>
      <c r="UQA5" s="318"/>
      <c r="UQB5" s="318"/>
      <c r="UQC5" s="318"/>
      <c r="UQD5" s="318"/>
      <c r="UQE5" s="318"/>
      <c r="UQF5" s="318"/>
      <c r="UQG5" s="318"/>
      <c r="UQH5" s="318"/>
      <c r="UQI5" s="318"/>
      <c r="UQJ5" s="318"/>
      <c r="UQK5" s="318"/>
      <c r="UQL5" s="318"/>
      <c r="UQM5" s="318"/>
      <c r="UQN5" s="318"/>
      <c r="UQO5" s="318"/>
      <c r="UQP5" s="318"/>
      <c r="UQQ5" s="318"/>
      <c r="UQR5" s="318"/>
      <c r="UQS5" s="318"/>
      <c r="UQT5" s="318"/>
      <c r="UQU5" s="318"/>
      <c r="UQV5" s="318"/>
      <c r="UQW5" s="318"/>
      <c r="UQX5" s="318"/>
      <c r="UQY5" s="318"/>
      <c r="UQZ5" s="318"/>
      <c r="URA5" s="318"/>
      <c r="URB5" s="318"/>
      <c r="URC5" s="318"/>
      <c r="URD5" s="318"/>
      <c r="URE5" s="318"/>
      <c r="URF5" s="318"/>
      <c r="URG5" s="318"/>
      <c r="URH5" s="318"/>
      <c r="URI5" s="318"/>
      <c r="URJ5" s="318"/>
      <c r="URK5" s="318"/>
      <c r="URL5" s="318"/>
      <c r="URM5" s="318"/>
      <c r="URN5" s="318"/>
      <c r="URO5" s="318"/>
      <c r="URP5" s="318"/>
      <c r="URQ5" s="318"/>
      <c r="URR5" s="318"/>
      <c r="URS5" s="318"/>
      <c r="URT5" s="318"/>
      <c r="URU5" s="318"/>
      <c r="URV5" s="318"/>
      <c r="URW5" s="318"/>
      <c r="URX5" s="318"/>
      <c r="URY5" s="318"/>
      <c r="URZ5" s="318"/>
      <c r="USA5" s="318"/>
      <c r="USB5" s="318"/>
      <c r="USC5" s="318"/>
      <c r="USD5" s="318"/>
      <c r="USE5" s="318"/>
      <c r="USF5" s="318"/>
      <c r="USG5" s="318"/>
      <c r="USH5" s="318"/>
      <c r="USI5" s="318"/>
      <c r="USJ5" s="318"/>
      <c r="USK5" s="318"/>
      <c r="USL5" s="318"/>
      <c r="USM5" s="318"/>
      <c r="USN5" s="318"/>
      <c r="USO5" s="318"/>
      <c r="USP5" s="318"/>
      <c r="USQ5" s="318"/>
      <c r="USR5" s="318"/>
      <c r="USS5" s="318"/>
      <c r="UST5" s="318"/>
      <c r="USU5" s="318"/>
      <c r="USV5" s="318"/>
      <c r="USW5" s="318"/>
      <c r="USX5" s="318"/>
      <c r="USY5" s="318"/>
      <c r="USZ5" s="318"/>
      <c r="UTA5" s="318"/>
      <c r="UTB5" s="318"/>
      <c r="UTC5" s="318"/>
      <c r="UTD5" s="318"/>
      <c r="UTE5" s="318"/>
      <c r="UTF5" s="318"/>
      <c r="UTG5" s="318"/>
      <c r="UTH5" s="318"/>
      <c r="UTI5" s="318"/>
      <c r="UTJ5" s="318"/>
      <c r="UTK5" s="318"/>
      <c r="UTL5" s="318"/>
      <c r="UTM5" s="318"/>
      <c r="UTN5" s="318"/>
      <c r="UTO5" s="318"/>
      <c r="UTP5" s="318"/>
      <c r="UTQ5" s="318"/>
      <c r="UTR5" s="318"/>
      <c r="UTS5" s="318"/>
      <c r="UTT5" s="318"/>
      <c r="UTU5" s="318"/>
      <c r="UTV5" s="318"/>
      <c r="UTW5" s="318"/>
      <c r="UTX5" s="318"/>
      <c r="UTY5" s="318"/>
      <c r="UTZ5" s="318"/>
      <c r="UUA5" s="318"/>
      <c r="UUB5" s="318"/>
      <c r="UUC5" s="318"/>
      <c r="UUD5" s="318"/>
      <c r="UUE5" s="318"/>
      <c r="UUF5" s="318"/>
      <c r="UUG5" s="318"/>
      <c r="UUH5" s="318"/>
      <c r="UUI5" s="318"/>
      <c r="UUJ5" s="318"/>
      <c r="UUK5" s="318"/>
      <c r="UUL5" s="318"/>
      <c r="UUM5" s="318"/>
      <c r="UUN5" s="318"/>
      <c r="UUO5" s="318"/>
      <c r="UUP5" s="318"/>
      <c r="UUQ5" s="318"/>
      <c r="UUR5" s="318"/>
      <c r="UUS5" s="318"/>
      <c r="UUT5" s="318"/>
      <c r="UUU5" s="318"/>
      <c r="UUV5" s="318"/>
      <c r="UUW5" s="318"/>
      <c r="UUX5" s="318"/>
      <c r="UUY5" s="318"/>
      <c r="UUZ5" s="318"/>
      <c r="UVA5" s="318"/>
      <c r="UVB5" s="318"/>
      <c r="UVC5" s="318"/>
      <c r="UVD5" s="318"/>
      <c r="UVE5" s="318"/>
      <c r="UVF5" s="318"/>
      <c r="UVG5" s="318"/>
      <c r="UVH5" s="318"/>
      <c r="UVI5" s="318"/>
      <c r="UVJ5" s="318"/>
      <c r="UVK5" s="318"/>
      <c r="UVL5" s="318"/>
      <c r="UVM5" s="318"/>
      <c r="UVN5" s="318"/>
      <c r="UVO5" s="318"/>
      <c r="UVP5" s="318"/>
      <c r="UVQ5" s="318"/>
      <c r="UVR5" s="318"/>
      <c r="UVS5" s="318"/>
      <c r="UVT5" s="318"/>
      <c r="UVU5" s="318"/>
      <c r="UVV5" s="318"/>
      <c r="UVW5" s="318"/>
      <c r="UVX5" s="318"/>
      <c r="UVY5" s="318"/>
      <c r="UVZ5" s="318"/>
      <c r="UWA5" s="318"/>
      <c r="UWB5" s="318"/>
      <c r="UWC5" s="318"/>
      <c r="UWD5" s="318"/>
      <c r="UWE5" s="318"/>
      <c r="UWF5" s="318"/>
      <c r="UWG5" s="318"/>
      <c r="UWH5" s="318"/>
      <c r="UWI5" s="318"/>
      <c r="UWJ5" s="318"/>
      <c r="UWK5" s="318"/>
      <c r="UWL5" s="318"/>
      <c r="UWM5" s="318"/>
      <c r="UWN5" s="318"/>
      <c r="UWO5" s="318"/>
      <c r="UWP5" s="318"/>
      <c r="UWQ5" s="318"/>
      <c r="UWR5" s="318"/>
      <c r="UWS5" s="318"/>
      <c r="UWT5" s="318"/>
      <c r="UWU5" s="318"/>
      <c r="UWV5" s="318"/>
      <c r="UWW5" s="318"/>
      <c r="UWX5" s="318"/>
      <c r="UWY5" s="318"/>
      <c r="UWZ5" s="318"/>
      <c r="UXA5" s="318"/>
      <c r="UXB5" s="318"/>
      <c r="UXC5" s="318"/>
      <c r="UXD5" s="318"/>
      <c r="UXE5" s="318"/>
      <c r="UXF5" s="318"/>
      <c r="UXG5" s="318"/>
      <c r="UXH5" s="318"/>
      <c r="UXI5" s="318"/>
      <c r="UXJ5" s="318"/>
      <c r="UXK5" s="318"/>
      <c r="UXL5" s="318"/>
      <c r="UXM5" s="318"/>
      <c r="UXN5" s="318"/>
      <c r="UXO5" s="318"/>
      <c r="UXP5" s="318"/>
      <c r="UXQ5" s="318"/>
      <c r="UXR5" s="318"/>
      <c r="UXS5" s="318"/>
      <c r="UXT5" s="318"/>
      <c r="UXU5" s="318"/>
      <c r="UXV5" s="318"/>
      <c r="UXW5" s="318"/>
      <c r="UXX5" s="318"/>
      <c r="UXY5" s="318"/>
      <c r="UXZ5" s="318"/>
      <c r="UYA5" s="318"/>
      <c r="UYB5" s="318"/>
      <c r="UYC5" s="318"/>
      <c r="UYD5" s="318"/>
      <c r="UYE5" s="318"/>
      <c r="UYF5" s="318"/>
      <c r="UYG5" s="318"/>
      <c r="UYH5" s="318"/>
      <c r="UYI5" s="318"/>
      <c r="UYJ5" s="318"/>
      <c r="UYK5" s="318"/>
      <c r="UYL5" s="318"/>
      <c r="UYM5" s="318"/>
      <c r="UYN5" s="318"/>
      <c r="UYO5" s="318"/>
      <c r="UYP5" s="318"/>
      <c r="UYQ5" s="318"/>
      <c r="UYR5" s="318"/>
      <c r="UYS5" s="318"/>
      <c r="UYT5" s="318"/>
      <c r="UYU5" s="318"/>
      <c r="UYV5" s="318"/>
      <c r="UYW5" s="318"/>
      <c r="UYX5" s="318"/>
      <c r="UYY5" s="318"/>
      <c r="UYZ5" s="318"/>
      <c r="UZA5" s="318"/>
      <c r="UZB5" s="318"/>
      <c r="UZC5" s="318"/>
      <c r="UZD5" s="318"/>
      <c r="UZE5" s="318"/>
      <c r="UZF5" s="318"/>
      <c r="UZG5" s="318"/>
      <c r="UZH5" s="318"/>
      <c r="UZI5" s="318"/>
      <c r="UZJ5" s="318"/>
      <c r="UZK5" s="318"/>
      <c r="UZL5" s="318"/>
      <c r="UZM5" s="318"/>
      <c r="UZN5" s="318"/>
      <c r="UZO5" s="318"/>
      <c r="UZP5" s="318"/>
      <c r="UZQ5" s="318"/>
      <c r="UZR5" s="318"/>
      <c r="UZS5" s="318"/>
      <c r="UZT5" s="318"/>
      <c r="UZU5" s="318"/>
      <c r="UZV5" s="318"/>
      <c r="UZW5" s="318"/>
      <c r="UZX5" s="318"/>
      <c r="UZY5" s="318"/>
      <c r="UZZ5" s="318"/>
      <c r="VAA5" s="318"/>
      <c r="VAB5" s="318"/>
      <c r="VAC5" s="318"/>
      <c r="VAD5" s="318"/>
      <c r="VAE5" s="318"/>
      <c r="VAF5" s="318"/>
      <c r="VAG5" s="318"/>
      <c r="VAH5" s="318"/>
      <c r="VAI5" s="318"/>
      <c r="VAJ5" s="318"/>
      <c r="VAK5" s="318"/>
      <c r="VAL5" s="318"/>
      <c r="VAM5" s="318"/>
      <c r="VAN5" s="318"/>
      <c r="VAO5" s="318"/>
      <c r="VAP5" s="318"/>
      <c r="VAQ5" s="318"/>
      <c r="VAR5" s="318"/>
      <c r="VAS5" s="318"/>
      <c r="VAT5" s="318"/>
      <c r="VAU5" s="318"/>
      <c r="VAV5" s="318"/>
      <c r="VAW5" s="318"/>
      <c r="VAX5" s="318"/>
      <c r="VAY5" s="318"/>
      <c r="VAZ5" s="318"/>
      <c r="VBA5" s="318"/>
      <c r="VBB5" s="318"/>
      <c r="VBC5" s="318"/>
      <c r="VBD5" s="318"/>
      <c r="VBE5" s="318"/>
      <c r="VBF5" s="318"/>
      <c r="VBG5" s="318"/>
      <c r="VBH5" s="318"/>
      <c r="VBI5" s="318"/>
      <c r="VBJ5" s="318"/>
      <c r="VBK5" s="318"/>
      <c r="VBL5" s="318"/>
      <c r="VBM5" s="318"/>
      <c r="VBN5" s="318"/>
      <c r="VBO5" s="318"/>
      <c r="VBP5" s="318"/>
      <c r="VBQ5" s="318"/>
      <c r="VBR5" s="318"/>
      <c r="VBS5" s="318"/>
      <c r="VBT5" s="318"/>
      <c r="VBU5" s="318"/>
      <c r="VBV5" s="318"/>
      <c r="VBW5" s="318"/>
      <c r="VBX5" s="318"/>
      <c r="VBY5" s="318"/>
      <c r="VBZ5" s="318"/>
      <c r="VCA5" s="318"/>
      <c r="VCB5" s="318"/>
      <c r="VCC5" s="318"/>
      <c r="VCD5" s="318"/>
      <c r="VCE5" s="318"/>
      <c r="VCF5" s="318"/>
      <c r="VCG5" s="318"/>
      <c r="VCH5" s="318"/>
      <c r="VCI5" s="318"/>
      <c r="VCJ5" s="318"/>
      <c r="VCK5" s="318"/>
      <c r="VCL5" s="318"/>
      <c r="VCM5" s="318"/>
      <c r="VCN5" s="318"/>
      <c r="VCO5" s="318"/>
      <c r="VCP5" s="318"/>
      <c r="VCQ5" s="318"/>
      <c r="VCR5" s="318"/>
      <c r="VCS5" s="318"/>
      <c r="VCT5" s="318"/>
      <c r="VCU5" s="318"/>
      <c r="VCV5" s="318"/>
      <c r="VCW5" s="318"/>
      <c r="VCX5" s="318"/>
      <c r="VCY5" s="318"/>
      <c r="VCZ5" s="318"/>
      <c r="VDA5" s="318"/>
      <c r="VDB5" s="318"/>
      <c r="VDC5" s="318"/>
      <c r="VDD5" s="318"/>
      <c r="VDE5" s="318"/>
      <c r="VDF5" s="318"/>
      <c r="VDG5" s="318"/>
      <c r="VDH5" s="318"/>
      <c r="VDI5" s="318"/>
      <c r="VDJ5" s="318"/>
      <c r="VDK5" s="318"/>
      <c r="VDL5" s="318"/>
      <c r="VDM5" s="318"/>
      <c r="VDN5" s="318"/>
      <c r="VDO5" s="318"/>
      <c r="VDP5" s="318"/>
      <c r="VDQ5" s="318"/>
      <c r="VDR5" s="318"/>
      <c r="VDS5" s="318"/>
      <c r="VDT5" s="318"/>
      <c r="VDU5" s="318"/>
      <c r="VDV5" s="318"/>
      <c r="VDW5" s="318"/>
      <c r="VDX5" s="318"/>
      <c r="VDY5" s="318"/>
      <c r="VDZ5" s="318"/>
      <c r="VEA5" s="318"/>
      <c r="VEB5" s="318"/>
      <c r="VEC5" s="318"/>
      <c r="VED5" s="318"/>
      <c r="VEE5" s="318"/>
      <c r="VEF5" s="318"/>
      <c r="VEG5" s="318"/>
      <c r="VEH5" s="318"/>
      <c r="VEI5" s="318"/>
      <c r="VEJ5" s="318"/>
      <c r="VEK5" s="318"/>
      <c r="VEL5" s="318"/>
      <c r="VEM5" s="318"/>
      <c r="VEN5" s="318"/>
      <c r="VEO5" s="318"/>
      <c r="VEP5" s="318"/>
      <c r="VEQ5" s="318"/>
      <c r="VER5" s="318"/>
      <c r="VES5" s="318"/>
      <c r="VET5" s="318"/>
      <c r="VEU5" s="318"/>
      <c r="VEV5" s="318"/>
      <c r="VEW5" s="318"/>
      <c r="VEX5" s="318"/>
      <c r="VEY5" s="318"/>
      <c r="VEZ5" s="318"/>
      <c r="VFA5" s="318"/>
      <c r="VFB5" s="318"/>
      <c r="VFC5" s="318"/>
      <c r="VFD5" s="318"/>
      <c r="VFE5" s="318"/>
      <c r="VFF5" s="318"/>
      <c r="VFG5" s="318"/>
      <c r="VFH5" s="318"/>
      <c r="VFI5" s="318"/>
      <c r="VFJ5" s="318"/>
      <c r="VFK5" s="318"/>
      <c r="VFL5" s="318"/>
      <c r="VFM5" s="318"/>
      <c r="VFN5" s="318"/>
      <c r="VFO5" s="318"/>
      <c r="VFP5" s="318"/>
      <c r="VFQ5" s="318"/>
      <c r="VFR5" s="318"/>
      <c r="VFS5" s="318"/>
      <c r="VFT5" s="318"/>
      <c r="VFU5" s="318"/>
      <c r="VFV5" s="318"/>
      <c r="VFW5" s="318"/>
      <c r="VFX5" s="318"/>
      <c r="VFY5" s="318"/>
      <c r="VFZ5" s="318"/>
      <c r="VGA5" s="318"/>
      <c r="VGB5" s="318"/>
      <c r="VGC5" s="318"/>
      <c r="VGD5" s="318"/>
      <c r="VGE5" s="318"/>
      <c r="VGF5" s="318"/>
      <c r="VGG5" s="318"/>
      <c r="VGH5" s="318"/>
      <c r="VGI5" s="318"/>
      <c r="VGJ5" s="318"/>
      <c r="VGK5" s="318"/>
      <c r="VGL5" s="318"/>
      <c r="VGM5" s="318"/>
      <c r="VGN5" s="318"/>
      <c r="VGO5" s="318"/>
      <c r="VGP5" s="318"/>
      <c r="VGQ5" s="318"/>
      <c r="VGR5" s="318"/>
      <c r="VGS5" s="318"/>
      <c r="VGT5" s="318"/>
      <c r="VGU5" s="318"/>
      <c r="VGV5" s="318"/>
      <c r="VGW5" s="318"/>
      <c r="VGX5" s="318"/>
      <c r="VGY5" s="318"/>
      <c r="VGZ5" s="318"/>
      <c r="VHA5" s="318"/>
      <c r="VHB5" s="318"/>
      <c r="VHC5" s="318"/>
      <c r="VHD5" s="318"/>
      <c r="VHE5" s="318"/>
      <c r="VHF5" s="318"/>
      <c r="VHG5" s="318"/>
      <c r="VHH5" s="318"/>
      <c r="VHI5" s="318"/>
      <c r="VHJ5" s="318"/>
      <c r="VHK5" s="318"/>
      <c r="VHL5" s="318"/>
      <c r="VHM5" s="318"/>
      <c r="VHN5" s="318"/>
      <c r="VHO5" s="318"/>
      <c r="VHP5" s="318"/>
      <c r="VHQ5" s="318"/>
      <c r="VHR5" s="318"/>
      <c r="VHS5" s="318"/>
      <c r="VHT5" s="318"/>
      <c r="VHU5" s="318"/>
      <c r="VHV5" s="318"/>
      <c r="VHW5" s="318"/>
      <c r="VHX5" s="318"/>
      <c r="VHY5" s="318"/>
      <c r="VHZ5" s="318"/>
      <c r="VIA5" s="318"/>
      <c r="VIB5" s="318"/>
      <c r="VIC5" s="318"/>
      <c r="VID5" s="318"/>
      <c r="VIE5" s="318"/>
      <c r="VIF5" s="318"/>
      <c r="VIG5" s="318"/>
      <c r="VIH5" s="318"/>
      <c r="VII5" s="318"/>
      <c r="VIJ5" s="318"/>
      <c r="VIK5" s="318"/>
      <c r="VIL5" s="318"/>
      <c r="VIM5" s="318"/>
      <c r="VIN5" s="318"/>
      <c r="VIO5" s="318"/>
      <c r="VIP5" s="318"/>
      <c r="VIQ5" s="318"/>
      <c r="VIR5" s="318"/>
      <c r="VIS5" s="318"/>
      <c r="VIT5" s="318"/>
      <c r="VIU5" s="318"/>
      <c r="VIV5" s="318"/>
      <c r="VIW5" s="318"/>
      <c r="VIX5" s="318"/>
      <c r="VIY5" s="318"/>
      <c r="VIZ5" s="318"/>
      <c r="VJA5" s="318"/>
      <c r="VJB5" s="318"/>
      <c r="VJC5" s="318"/>
      <c r="VJD5" s="318"/>
      <c r="VJE5" s="318"/>
      <c r="VJF5" s="318"/>
      <c r="VJG5" s="318"/>
      <c r="VJH5" s="318"/>
      <c r="VJI5" s="318"/>
      <c r="VJJ5" s="318"/>
      <c r="VJK5" s="318"/>
      <c r="VJL5" s="318"/>
      <c r="VJM5" s="318"/>
      <c r="VJN5" s="318"/>
      <c r="VJO5" s="318"/>
      <c r="VJP5" s="318"/>
      <c r="VJQ5" s="318"/>
      <c r="VJR5" s="318"/>
      <c r="VJS5" s="318"/>
      <c r="VJT5" s="318"/>
      <c r="VJU5" s="318"/>
      <c r="VJV5" s="318"/>
      <c r="VJW5" s="318"/>
      <c r="VJX5" s="318"/>
      <c r="VJY5" s="318"/>
      <c r="VJZ5" s="318"/>
      <c r="VKA5" s="318"/>
      <c r="VKB5" s="318"/>
      <c r="VKC5" s="318"/>
      <c r="VKD5" s="318"/>
      <c r="VKE5" s="318"/>
      <c r="VKF5" s="318"/>
      <c r="VKG5" s="318"/>
      <c r="VKH5" s="318"/>
      <c r="VKI5" s="318"/>
      <c r="VKJ5" s="318"/>
      <c r="VKK5" s="318"/>
      <c r="VKL5" s="318"/>
      <c r="VKM5" s="318"/>
      <c r="VKN5" s="318"/>
      <c r="VKO5" s="318"/>
      <c r="VKP5" s="318"/>
      <c r="VKQ5" s="318"/>
      <c r="VKR5" s="318"/>
      <c r="VKS5" s="318"/>
      <c r="VKT5" s="318"/>
      <c r="VKU5" s="318"/>
      <c r="VKV5" s="318"/>
      <c r="VKW5" s="318"/>
      <c r="VKX5" s="318"/>
      <c r="VKY5" s="318"/>
      <c r="VKZ5" s="318"/>
      <c r="VLA5" s="318"/>
      <c r="VLB5" s="318"/>
      <c r="VLC5" s="318"/>
      <c r="VLD5" s="318"/>
      <c r="VLE5" s="318"/>
      <c r="VLF5" s="318"/>
      <c r="VLG5" s="318"/>
      <c r="VLH5" s="318"/>
      <c r="VLI5" s="318"/>
      <c r="VLJ5" s="318"/>
      <c r="VLK5" s="318"/>
      <c r="VLL5" s="318"/>
      <c r="VLM5" s="318"/>
      <c r="VLN5" s="318"/>
      <c r="VLO5" s="318"/>
      <c r="VLP5" s="318"/>
      <c r="VLQ5" s="318"/>
      <c r="VLR5" s="318"/>
      <c r="VLS5" s="318"/>
      <c r="VLT5" s="318"/>
      <c r="VLU5" s="318"/>
      <c r="VLV5" s="318"/>
      <c r="VLW5" s="318"/>
      <c r="VLX5" s="318"/>
      <c r="VLY5" s="318"/>
      <c r="VLZ5" s="318"/>
      <c r="VMA5" s="318"/>
      <c r="VMB5" s="318"/>
      <c r="VMC5" s="318"/>
      <c r="VMD5" s="318"/>
      <c r="VME5" s="318"/>
      <c r="VMF5" s="318"/>
      <c r="VMG5" s="318"/>
      <c r="VMH5" s="318"/>
      <c r="VMI5" s="318"/>
      <c r="VMJ5" s="318"/>
      <c r="VMK5" s="318"/>
      <c r="VML5" s="318"/>
      <c r="VMM5" s="318"/>
      <c r="VMN5" s="318"/>
      <c r="VMO5" s="318"/>
      <c r="VMP5" s="318"/>
      <c r="VMQ5" s="318"/>
      <c r="VMR5" s="318"/>
      <c r="VMS5" s="318"/>
      <c r="VMT5" s="318"/>
      <c r="VMU5" s="318"/>
      <c r="VMV5" s="318"/>
      <c r="VMW5" s="318"/>
      <c r="VMX5" s="318"/>
      <c r="VMY5" s="318"/>
      <c r="VMZ5" s="318"/>
      <c r="VNA5" s="318"/>
      <c r="VNB5" s="318"/>
      <c r="VNC5" s="318"/>
      <c r="VND5" s="318"/>
      <c r="VNE5" s="318"/>
      <c r="VNF5" s="318"/>
      <c r="VNG5" s="318"/>
      <c r="VNH5" s="318"/>
      <c r="VNI5" s="318"/>
      <c r="VNJ5" s="318"/>
      <c r="VNK5" s="318"/>
      <c r="VNL5" s="318"/>
      <c r="VNM5" s="318"/>
      <c r="VNN5" s="318"/>
      <c r="VNO5" s="318"/>
      <c r="VNP5" s="318"/>
      <c r="VNQ5" s="318"/>
      <c r="VNR5" s="318"/>
      <c r="VNS5" s="318"/>
      <c r="VNT5" s="318"/>
      <c r="VNU5" s="318"/>
      <c r="VNV5" s="318"/>
      <c r="VNW5" s="318"/>
      <c r="VNX5" s="318"/>
      <c r="VNY5" s="318"/>
      <c r="VNZ5" s="318"/>
      <c r="VOA5" s="318"/>
      <c r="VOB5" s="318"/>
      <c r="VOC5" s="318"/>
      <c r="VOD5" s="318"/>
      <c r="VOE5" s="318"/>
      <c r="VOF5" s="318"/>
      <c r="VOG5" s="318"/>
      <c r="VOH5" s="318"/>
      <c r="VOI5" s="318"/>
      <c r="VOJ5" s="318"/>
      <c r="VOK5" s="318"/>
      <c r="VOL5" s="318"/>
      <c r="VOM5" s="318"/>
      <c r="VON5" s="318"/>
      <c r="VOO5" s="318"/>
      <c r="VOP5" s="318"/>
      <c r="VOQ5" s="318"/>
      <c r="VOR5" s="318"/>
      <c r="VOS5" s="318"/>
      <c r="VOT5" s="318"/>
      <c r="VOU5" s="318"/>
      <c r="VOV5" s="318"/>
      <c r="VOW5" s="318"/>
      <c r="VOX5" s="318"/>
      <c r="VOY5" s="318"/>
      <c r="VOZ5" s="318"/>
      <c r="VPA5" s="318"/>
      <c r="VPB5" s="318"/>
      <c r="VPC5" s="318"/>
      <c r="VPD5" s="318"/>
      <c r="VPE5" s="318"/>
      <c r="VPF5" s="318"/>
      <c r="VPG5" s="318"/>
      <c r="VPH5" s="318"/>
      <c r="VPI5" s="318"/>
      <c r="VPJ5" s="318"/>
      <c r="VPK5" s="318"/>
      <c r="VPL5" s="318"/>
      <c r="VPM5" s="318"/>
      <c r="VPN5" s="318"/>
      <c r="VPO5" s="318"/>
      <c r="VPP5" s="318"/>
      <c r="VPQ5" s="318"/>
      <c r="VPR5" s="318"/>
      <c r="VPS5" s="318"/>
      <c r="VPT5" s="318"/>
      <c r="VPU5" s="318"/>
      <c r="VPV5" s="318"/>
      <c r="VPW5" s="318"/>
      <c r="VPX5" s="318"/>
      <c r="VPY5" s="318"/>
      <c r="VPZ5" s="318"/>
      <c r="VQA5" s="318"/>
      <c r="VQB5" s="318"/>
      <c r="VQC5" s="318"/>
      <c r="VQD5" s="318"/>
      <c r="VQE5" s="318"/>
      <c r="VQF5" s="318"/>
      <c r="VQG5" s="318"/>
      <c r="VQH5" s="318"/>
      <c r="VQI5" s="318"/>
      <c r="VQJ5" s="318"/>
      <c r="VQK5" s="318"/>
      <c r="VQL5" s="318"/>
      <c r="VQM5" s="318"/>
      <c r="VQN5" s="318"/>
      <c r="VQO5" s="318"/>
      <c r="VQP5" s="318"/>
      <c r="VQQ5" s="318"/>
      <c r="VQR5" s="318"/>
      <c r="VQS5" s="318"/>
      <c r="VQT5" s="318"/>
      <c r="VQU5" s="318"/>
      <c r="VQV5" s="318"/>
      <c r="VQW5" s="318"/>
      <c r="VQX5" s="318"/>
      <c r="VQY5" s="318"/>
      <c r="VQZ5" s="318"/>
      <c r="VRA5" s="318"/>
      <c r="VRB5" s="318"/>
      <c r="VRC5" s="318"/>
      <c r="VRD5" s="318"/>
      <c r="VRE5" s="318"/>
      <c r="VRF5" s="318"/>
      <c r="VRG5" s="318"/>
      <c r="VRH5" s="318"/>
      <c r="VRI5" s="318"/>
      <c r="VRJ5" s="318"/>
      <c r="VRK5" s="318"/>
      <c r="VRL5" s="318"/>
      <c r="VRM5" s="318"/>
      <c r="VRN5" s="318"/>
      <c r="VRO5" s="318"/>
      <c r="VRP5" s="318"/>
      <c r="VRQ5" s="318"/>
      <c r="VRR5" s="318"/>
      <c r="VRS5" s="318"/>
      <c r="VRT5" s="318"/>
      <c r="VRU5" s="318"/>
      <c r="VRV5" s="318"/>
      <c r="VRW5" s="318"/>
      <c r="VRX5" s="318"/>
      <c r="VRY5" s="318"/>
      <c r="VRZ5" s="318"/>
      <c r="VSA5" s="318"/>
      <c r="VSB5" s="318"/>
      <c r="VSC5" s="318"/>
      <c r="VSD5" s="318"/>
      <c r="VSE5" s="318"/>
      <c r="VSF5" s="318"/>
      <c r="VSG5" s="318"/>
      <c r="VSH5" s="318"/>
      <c r="VSI5" s="318"/>
      <c r="VSJ5" s="318"/>
      <c r="VSK5" s="318"/>
      <c r="VSL5" s="318"/>
      <c r="VSM5" s="318"/>
      <c r="VSN5" s="318"/>
      <c r="VSO5" s="318"/>
      <c r="VSP5" s="318"/>
      <c r="VSQ5" s="318"/>
      <c r="VSR5" s="318"/>
      <c r="VSS5" s="318"/>
      <c r="VST5" s="318"/>
      <c r="VSU5" s="318"/>
      <c r="VSV5" s="318"/>
      <c r="VSW5" s="318"/>
      <c r="VSX5" s="318"/>
      <c r="VSY5" s="318"/>
      <c r="VSZ5" s="318"/>
      <c r="VTA5" s="318"/>
      <c r="VTB5" s="318"/>
      <c r="VTC5" s="318"/>
      <c r="VTD5" s="318"/>
      <c r="VTE5" s="318"/>
      <c r="VTF5" s="318"/>
      <c r="VTG5" s="318"/>
      <c r="VTH5" s="318"/>
      <c r="VTI5" s="318"/>
      <c r="VTJ5" s="318"/>
      <c r="VTK5" s="318"/>
      <c r="VTL5" s="318"/>
      <c r="VTM5" s="318"/>
      <c r="VTN5" s="318"/>
      <c r="VTO5" s="318"/>
      <c r="VTP5" s="318"/>
      <c r="VTQ5" s="318"/>
      <c r="VTR5" s="318"/>
      <c r="VTS5" s="318"/>
      <c r="VTT5" s="318"/>
      <c r="VTU5" s="318"/>
      <c r="VTV5" s="318"/>
      <c r="VTW5" s="318"/>
      <c r="VTX5" s="318"/>
      <c r="VTY5" s="318"/>
      <c r="VTZ5" s="318"/>
      <c r="VUA5" s="318"/>
      <c r="VUB5" s="318"/>
      <c r="VUC5" s="318"/>
      <c r="VUD5" s="318"/>
      <c r="VUE5" s="318"/>
      <c r="VUF5" s="318"/>
      <c r="VUG5" s="318"/>
      <c r="VUH5" s="318"/>
      <c r="VUI5" s="318"/>
      <c r="VUJ5" s="318"/>
      <c r="VUK5" s="318"/>
      <c r="VUL5" s="318"/>
      <c r="VUM5" s="318"/>
      <c r="VUN5" s="318"/>
      <c r="VUO5" s="318"/>
      <c r="VUP5" s="318"/>
      <c r="VUQ5" s="318"/>
      <c r="VUR5" s="318"/>
      <c r="VUS5" s="318"/>
      <c r="VUT5" s="318"/>
      <c r="VUU5" s="318"/>
      <c r="VUV5" s="318"/>
      <c r="VUW5" s="318"/>
      <c r="VUX5" s="318"/>
      <c r="VUY5" s="318"/>
      <c r="VUZ5" s="318"/>
      <c r="VVA5" s="318"/>
      <c r="VVB5" s="318"/>
      <c r="VVC5" s="318"/>
      <c r="VVD5" s="318"/>
      <c r="VVE5" s="318"/>
      <c r="VVF5" s="318"/>
      <c r="VVG5" s="318"/>
      <c r="VVH5" s="318"/>
      <c r="VVI5" s="318"/>
      <c r="VVJ5" s="318"/>
      <c r="VVK5" s="318"/>
      <c r="VVL5" s="318"/>
      <c r="VVM5" s="318"/>
      <c r="VVN5" s="318"/>
      <c r="VVO5" s="318"/>
      <c r="VVP5" s="318"/>
      <c r="VVQ5" s="318"/>
      <c r="VVR5" s="318"/>
      <c r="VVS5" s="318"/>
      <c r="VVT5" s="318"/>
      <c r="VVU5" s="318"/>
      <c r="VVV5" s="318"/>
      <c r="VVW5" s="318"/>
      <c r="VVX5" s="318"/>
      <c r="VVY5" s="318"/>
      <c r="VVZ5" s="318"/>
      <c r="VWA5" s="318"/>
      <c r="VWB5" s="318"/>
      <c r="VWC5" s="318"/>
      <c r="VWD5" s="318"/>
      <c r="VWE5" s="318"/>
      <c r="VWF5" s="318"/>
      <c r="VWG5" s="318"/>
      <c r="VWH5" s="318"/>
      <c r="VWI5" s="318"/>
      <c r="VWJ5" s="318"/>
      <c r="VWK5" s="318"/>
      <c r="VWL5" s="318"/>
      <c r="VWM5" s="318"/>
      <c r="VWN5" s="318"/>
      <c r="VWO5" s="318"/>
      <c r="VWP5" s="318"/>
      <c r="VWQ5" s="318"/>
      <c r="VWR5" s="318"/>
      <c r="VWS5" s="318"/>
      <c r="VWT5" s="318"/>
      <c r="VWU5" s="318"/>
      <c r="VWV5" s="318"/>
      <c r="VWW5" s="318"/>
      <c r="VWX5" s="318"/>
      <c r="VWY5" s="318"/>
      <c r="VWZ5" s="318"/>
      <c r="VXA5" s="318"/>
      <c r="VXB5" s="318"/>
      <c r="VXC5" s="318"/>
      <c r="VXD5" s="318"/>
      <c r="VXE5" s="318"/>
      <c r="VXF5" s="318"/>
      <c r="VXG5" s="318"/>
      <c r="VXH5" s="318"/>
      <c r="VXI5" s="318"/>
      <c r="VXJ5" s="318"/>
      <c r="VXK5" s="318"/>
      <c r="VXL5" s="318"/>
      <c r="VXM5" s="318"/>
      <c r="VXN5" s="318"/>
      <c r="VXO5" s="318"/>
      <c r="VXP5" s="318"/>
      <c r="VXQ5" s="318"/>
      <c r="VXR5" s="318"/>
      <c r="VXS5" s="318"/>
      <c r="VXT5" s="318"/>
    </row>
    <row r="6" spans="1:15516" ht="14.15" customHeight="1">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KZ6" s="17"/>
    </row>
    <row r="7" spans="1:15516" ht="14.15" customHeight="1">
      <c r="BC7" s="21"/>
      <c r="BD7" s="21"/>
      <c r="BE7" s="21"/>
      <c r="BF7" s="21"/>
      <c r="BG7" s="22"/>
      <c r="BH7" s="22"/>
      <c r="BI7" s="21"/>
      <c r="BJ7" s="21"/>
      <c r="BK7" s="21"/>
      <c r="BL7" s="21"/>
      <c r="BM7" s="21"/>
      <c r="BN7" s="21"/>
      <c r="BO7" s="21"/>
      <c r="BP7" s="21"/>
      <c r="BQ7" s="21"/>
      <c r="BR7" s="21"/>
      <c r="BS7" s="21"/>
      <c r="BT7" s="21"/>
      <c r="BU7" s="21"/>
      <c r="BV7" s="21"/>
      <c r="BW7" s="21" t="s">
        <v>17</v>
      </c>
      <c r="BX7" s="21" t="s">
        <v>18</v>
      </c>
      <c r="BY7" s="21" t="s">
        <v>19</v>
      </c>
      <c r="BZ7" s="21" t="s">
        <v>20</v>
      </c>
      <c r="CA7" s="21" t="s">
        <v>21</v>
      </c>
      <c r="CB7" s="21" t="s">
        <v>22</v>
      </c>
      <c r="CC7" s="21" t="s">
        <v>23</v>
      </c>
      <c r="CD7" s="21" t="s">
        <v>24</v>
      </c>
      <c r="CE7" s="21" t="s">
        <v>25</v>
      </c>
      <c r="CF7" s="21" t="s">
        <v>26</v>
      </c>
      <c r="CG7" s="21" t="s">
        <v>27</v>
      </c>
      <c r="CH7" s="21" t="s">
        <v>28</v>
      </c>
      <c r="CI7" s="21" t="s">
        <v>17</v>
      </c>
      <c r="CJ7" s="21" t="s">
        <v>18</v>
      </c>
      <c r="EE7" s="17" t="s">
        <v>66</v>
      </c>
      <c r="EF7" s="17"/>
      <c r="EG7" s="17"/>
      <c r="EH7" s="17"/>
      <c r="EI7" s="17"/>
      <c r="EJ7" s="17"/>
      <c r="EK7" s="17"/>
      <c r="EL7" s="17"/>
      <c r="EM7" s="17"/>
      <c r="EN7" s="17"/>
      <c r="EO7" s="17"/>
      <c r="EP7" s="17"/>
      <c r="EQ7" s="72" t="s">
        <v>17</v>
      </c>
      <c r="ER7" s="72" t="s">
        <v>18</v>
      </c>
      <c r="ES7" s="72" t="s">
        <v>19</v>
      </c>
      <c r="ET7" s="72" t="s">
        <v>20</v>
      </c>
      <c r="EU7" s="72" t="s">
        <v>21</v>
      </c>
      <c r="EV7" s="73" t="s">
        <v>22</v>
      </c>
      <c r="EW7" s="72" t="s">
        <v>23</v>
      </c>
      <c r="EX7" s="72" t="s">
        <v>24</v>
      </c>
      <c r="EY7" s="72" t="s">
        <v>25</v>
      </c>
      <c r="EZ7" s="72" t="s">
        <v>26</v>
      </c>
      <c r="FA7" s="72" t="s">
        <v>27</v>
      </c>
      <c r="FB7" s="73" t="s">
        <v>28</v>
      </c>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KZ7" s="17"/>
    </row>
    <row r="8" spans="1:15516" s="31" customFormat="1" ht="18" customHeight="1">
      <c r="B8" s="83" t="s">
        <v>84</v>
      </c>
      <c r="C8" s="84">
        <v>36892</v>
      </c>
      <c r="D8" s="84">
        <v>36923</v>
      </c>
      <c r="E8" s="84">
        <v>36951</v>
      </c>
      <c r="F8" s="84">
        <v>36982</v>
      </c>
      <c r="G8" s="84">
        <v>37012</v>
      </c>
      <c r="H8" s="84">
        <v>37043</v>
      </c>
      <c r="I8" s="84">
        <v>37073</v>
      </c>
      <c r="J8" s="84">
        <v>37104</v>
      </c>
      <c r="K8" s="84">
        <v>37135</v>
      </c>
      <c r="L8" s="84">
        <v>37165</v>
      </c>
      <c r="M8" s="84">
        <v>37196</v>
      </c>
      <c r="N8" s="84">
        <v>37226</v>
      </c>
      <c r="O8" s="84">
        <v>37257</v>
      </c>
      <c r="P8" s="84">
        <v>37288</v>
      </c>
      <c r="Q8" s="84">
        <v>37316</v>
      </c>
      <c r="R8" s="84">
        <v>37347</v>
      </c>
      <c r="S8" s="84">
        <v>37377</v>
      </c>
      <c r="T8" s="84">
        <v>37408</v>
      </c>
      <c r="U8" s="84">
        <v>37438</v>
      </c>
      <c r="V8" s="84">
        <v>37469</v>
      </c>
      <c r="W8" s="84">
        <v>37500</v>
      </c>
      <c r="X8" s="84">
        <v>37530</v>
      </c>
      <c r="Y8" s="84">
        <v>37561</v>
      </c>
      <c r="Z8" s="84">
        <v>37591</v>
      </c>
      <c r="AA8" s="84">
        <v>37622</v>
      </c>
      <c r="AB8" s="84">
        <v>37653</v>
      </c>
      <c r="AC8" s="84">
        <v>37681</v>
      </c>
      <c r="AD8" s="84">
        <v>37712</v>
      </c>
      <c r="AE8" s="84">
        <v>37742</v>
      </c>
      <c r="AF8" s="84">
        <v>37773</v>
      </c>
      <c r="AG8" s="84">
        <v>37803</v>
      </c>
      <c r="AH8" s="84">
        <v>37834</v>
      </c>
      <c r="AI8" s="84">
        <v>37865</v>
      </c>
      <c r="AJ8" s="84">
        <v>37895</v>
      </c>
      <c r="AK8" s="84">
        <v>37926</v>
      </c>
      <c r="AL8" s="84">
        <v>37956</v>
      </c>
      <c r="AM8" s="84">
        <v>37987</v>
      </c>
      <c r="AN8" s="84">
        <v>38018</v>
      </c>
      <c r="AO8" s="84">
        <v>38047</v>
      </c>
      <c r="AP8" s="84">
        <v>38078</v>
      </c>
      <c r="AQ8" s="84">
        <v>38108</v>
      </c>
      <c r="AR8" s="84">
        <v>38139</v>
      </c>
      <c r="AS8" s="84">
        <v>38169</v>
      </c>
      <c r="AT8" s="84">
        <v>38200</v>
      </c>
      <c r="AU8" s="84">
        <v>38231</v>
      </c>
      <c r="AV8" s="84">
        <v>38261</v>
      </c>
      <c r="AW8" s="84">
        <v>38292</v>
      </c>
      <c r="AX8" s="84">
        <v>38322</v>
      </c>
      <c r="AY8" s="84">
        <v>38353</v>
      </c>
      <c r="AZ8" s="84">
        <v>38384</v>
      </c>
      <c r="BA8" s="84">
        <v>38412</v>
      </c>
      <c r="BB8" s="84">
        <v>38443</v>
      </c>
      <c r="BC8" s="84">
        <v>38473</v>
      </c>
      <c r="BD8" s="84">
        <v>38504</v>
      </c>
      <c r="BE8" s="84">
        <v>38534</v>
      </c>
      <c r="BF8" s="84">
        <v>38565</v>
      </c>
      <c r="BG8" s="84">
        <v>38596</v>
      </c>
      <c r="BH8" s="84">
        <v>38626</v>
      </c>
      <c r="BI8" s="84">
        <v>38657</v>
      </c>
      <c r="BJ8" s="84">
        <v>38687</v>
      </c>
      <c r="BK8" s="84">
        <v>38718</v>
      </c>
      <c r="BL8" s="84">
        <v>38749</v>
      </c>
      <c r="BM8" s="84">
        <v>38777</v>
      </c>
      <c r="BN8" s="84">
        <v>38808</v>
      </c>
      <c r="BO8" s="84">
        <v>38838</v>
      </c>
      <c r="BP8" s="84">
        <v>38869</v>
      </c>
      <c r="BQ8" s="84">
        <v>38899</v>
      </c>
      <c r="BR8" s="84">
        <v>38930</v>
      </c>
      <c r="BS8" s="84">
        <v>38961</v>
      </c>
      <c r="BT8" s="84">
        <v>38991</v>
      </c>
      <c r="BU8" s="84">
        <v>39022</v>
      </c>
      <c r="BV8" s="84">
        <v>39052</v>
      </c>
      <c r="BW8" s="84">
        <v>39083</v>
      </c>
      <c r="BX8" s="84">
        <v>39114</v>
      </c>
      <c r="BY8" s="84">
        <v>39142</v>
      </c>
      <c r="BZ8" s="84">
        <v>39173</v>
      </c>
      <c r="CA8" s="84">
        <v>39203</v>
      </c>
      <c r="CB8" s="84">
        <v>39234</v>
      </c>
      <c r="CC8" s="84">
        <v>39264</v>
      </c>
      <c r="CD8" s="84">
        <v>39295</v>
      </c>
      <c r="CE8" s="84">
        <v>39326</v>
      </c>
      <c r="CF8" s="84">
        <v>39356</v>
      </c>
      <c r="CG8" s="84">
        <v>39387</v>
      </c>
      <c r="CH8" s="84">
        <v>39417</v>
      </c>
      <c r="CI8" s="84">
        <v>39448</v>
      </c>
      <c r="CJ8" s="84">
        <v>39479</v>
      </c>
      <c r="CK8" s="84">
        <v>39508</v>
      </c>
      <c r="CL8" s="84">
        <v>39539</v>
      </c>
      <c r="CM8" s="84">
        <v>39569</v>
      </c>
      <c r="CN8" s="84">
        <v>39600</v>
      </c>
      <c r="CO8" s="84">
        <v>39630</v>
      </c>
      <c r="CP8" s="84">
        <v>39661</v>
      </c>
      <c r="CQ8" s="84">
        <v>39692</v>
      </c>
      <c r="CR8" s="84">
        <v>39722</v>
      </c>
      <c r="CS8" s="84">
        <v>39753</v>
      </c>
      <c r="CT8" s="84">
        <v>39783</v>
      </c>
      <c r="CU8" s="84">
        <v>39814</v>
      </c>
      <c r="CV8" s="84">
        <v>39845</v>
      </c>
      <c r="CW8" s="84">
        <v>39873</v>
      </c>
      <c r="CX8" s="84">
        <v>39904</v>
      </c>
      <c r="CY8" s="84">
        <v>39934</v>
      </c>
      <c r="CZ8" s="84">
        <v>39965</v>
      </c>
      <c r="DA8" s="84">
        <v>39995</v>
      </c>
      <c r="DB8" s="84">
        <v>40026</v>
      </c>
      <c r="DC8" s="84">
        <v>40057</v>
      </c>
      <c r="DD8" s="84">
        <v>40087</v>
      </c>
      <c r="DE8" s="84">
        <v>40118</v>
      </c>
      <c r="DF8" s="84">
        <v>40148</v>
      </c>
      <c r="DG8" s="84">
        <v>40179</v>
      </c>
      <c r="DH8" s="84">
        <v>40210</v>
      </c>
      <c r="DI8" s="84">
        <v>40238</v>
      </c>
      <c r="DJ8" s="84">
        <v>40269</v>
      </c>
      <c r="DK8" s="84">
        <v>40299</v>
      </c>
      <c r="DL8" s="84">
        <v>40330</v>
      </c>
      <c r="DM8" s="84">
        <v>40360</v>
      </c>
      <c r="DN8" s="84">
        <v>40391</v>
      </c>
      <c r="DO8" s="84">
        <v>40422</v>
      </c>
      <c r="DP8" s="84">
        <v>40452</v>
      </c>
      <c r="DQ8" s="84">
        <v>40483</v>
      </c>
      <c r="DR8" s="84">
        <v>40513</v>
      </c>
      <c r="DS8" s="84">
        <v>40544</v>
      </c>
      <c r="DT8" s="84">
        <v>40575</v>
      </c>
      <c r="DU8" s="84">
        <v>40603</v>
      </c>
      <c r="DV8" s="84">
        <v>40634</v>
      </c>
      <c r="DW8" s="84">
        <v>40664</v>
      </c>
      <c r="DX8" s="84">
        <v>40695</v>
      </c>
      <c r="DY8" s="84">
        <v>40725</v>
      </c>
      <c r="DZ8" s="84">
        <v>40756</v>
      </c>
      <c r="EA8" s="84">
        <v>40787</v>
      </c>
      <c r="EB8" s="84">
        <v>40817</v>
      </c>
      <c r="EC8" s="84">
        <v>40848</v>
      </c>
      <c r="ED8" s="84">
        <v>40878</v>
      </c>
      <c r="EE8" s="84">
        <v>40909</v>
      </c>
      <c r="EF8" s="84">
        <v>40940</v>
      </c>
      <c r="EG8" s="84">
        <v>40969</v>
      </c>
      <c r="EH8" s="84">
        <v>41000</v>
      </c>
      <c r="EI8" s="84">
        <v>41030</v>
      </c>
      <c r="EJ8" s="84">
        <v>41061</v>
      </c>
      <c r="EK8" s="84">
        <v>41091</v>
      </c>
      <c r="EL8" s="84">
        <v>41122</v>
      </c>
      <c r="EM8" s="84">
        <v>41153</v>
      </c>
      <c r="EN8" s="84">
        <v>41183</v>
      </c>
      <c r="EO8" s="84">
        <v>41214</v>
      </c>
      <c r="EP8" s="84">
        <v>41244</v>
      </c>
      <c r="EQ8" s="84">
        <v>41275</v>
      </c>
      <c r="ER8" s="84">
        <v>41306</v>
      </c>
      <c r="ES8" s="84">
        <v>41334</v>
      </c>
      <c r="ET8" s="84">
        <v>41365</v>
      </c>
      <c r="EU8" s="84">
        <v>41395</v>
      </c>
      <c r="EV8" s="84">
        <v>41426</v>
      </c>
      <c r="EW8" s="84">
        <v>41456</v>
      </c>
      <c r="EX8" s="84">
        <v>41487</v>
      </c>
      <c r="EY8" s="84">
        <v>41518</v>
      </c>
      <c r="EZ8" s="84">
        <v>41548</v>
      </c>
      <c r="FA8" s="84">
        <v>41579</v>
      </c>
      <c r="FB8" s="84">
        <v>41609</v>
      </c>
      <c r="FC8" s="84">
        <v>41640</v>
      </c>
      <c r="FD8" s="84">
        <v>41671</v>
      </c>
      <c r="FE8" s="84">
        <v>41699</v>
      </c>
      <c r="FF8" s="84">
        <v>41730</v>
      </c>
      <c r="FG8" s="84">
        <v>41760</v>
      </c>
      <c r="FH8" s="84">
        <v>41791</v>
      </c>
      <c r="FI8" s="84">
        <v>41821</v>
      </c>
      <c r="FJ8" s="84">
        <v>41852</v>
      </c>
      <c r="FK8" s="84">
        <v>41883</v>
      </c>
      <c r="FL8" s="84">
        <v>41913</v>
      </c>
      <c r="FM8" s="84">
        <v>41944</v>
      </c>
      <c r="FN8" s="84">
        <v>41974</v>
      </c>
      <c r="FO8" s="84">
        <v>42005</v>
      </c>
      <c r="FP8" s="84">
        <v>42036</v>
      </c>
      <c r="FQ8" s="84">
        <v>42064</v>
      </c>
      <c r="FR8" s="84">
        <v>42095</v>
      </c>
      <c r="FS8" s="84">
        <v>42125</v>
      </c>
      <c r="FT8" s="84">
        <v>42156</v>
      </c>
      <c r="FU8" s="84">
        <v>42186</v>
      </c>
      <c r="FV8" s="84">
        <v>42217</v>
      </c>
      <c r="FW8" s="84">
        <v>42248</v>
      </c>
      <c r="FX8" s="84">
        <v>42278</v>
      </c>
      <c r="FY8" s="84">
        <v>42309</v>
      </c>
      <c r="FZ8" s="84">
        <v>42339</v>
      </c>
      <c r="GA8" s="84">
        <v>42370</v>
      </c>
      <c r="GB8" s="84">
        <v>42401</v>
      </c>
      <c r="GC8" s="84">
        <v>42430</v>
      </c>
      <c r="GD8" s="84">
        <v>42461</v>
      </c>
      <c r="GE8" s="84">
        <v>42491</v>
      </c>
      <c r="GF8" s="84">
        <v>42522</v>
      </c>
      <c r="GG8" s="84">
        <v>42552</v>
      </c>
      <c r="GH8" s="84">
        <v>42583</v>
      </c>
      <c r="GI8" s="84">
        <v>42614</v>
      </c>
      <c r="GJ8" s="84">
        <v>42644</v>
      </c>
      <c r="GK8" s="84">
        <v>42675</v>
      </c>
      <c r="GL8" s="84">
        <v>42705</v>
      </c>
      <c r="GM8" s="84">
        <v>42736</v>
      </c>
      <c r="GN8" s="84">
        <v>42767</v>
      </c>
      <c r="GO8" s="84">
        <v>42795</v>
      </c>
      <c r="GP8" s="84">
        <v>42826</v>
      </c>
      <c r="GQ8" s="84">
        <v>42856</v>
      </c>
      <c r="GR8" s="84">
        <v>42887</v>
      </c>
      <c r="GS8" s="84">
        <v>42917</v>
      </c>
      <c r="GT8" s="84">
        <v>42948</v>
      </c>
      <c r="GU8" s="84">
        <v>42979</v>
      </c>
      <c r="GV8" s="84">
        <v>43009</v>
      </c>
      <c r="GW8" s="84">
        <v>43040</v>
      </c>
      <c r="GX8" s="84">
        <v>43070</v>
      </c>
      <c r="GY8" s="84">
        <v>43101</v>
      </c>
      <c r="GZ8" s="84">
        <v>43132</v>
      </c>
      <c r="HA8" s="84">
        <v>43160</v>
      </c>
      <c r="HB8" s="84">
        <v>43191</v>
      </c>
      <c r="HC8" s="84">
        <v>43221</v>
      </c>
      <c r="HD8" s="84">
        <v>43252</v>
      </c>
      <c r="HE8" s="84">
        <v>43282</v>
      </c>
      <c r="HF8" s="84">
        <v>43313</v>
      </c>
      <c r="HG8" s="84">
        <v>43344</v>
      </c>
      <c r="HH8" s="84">
        <v>43374</v>
      </c>
      <c r="HI8" s="84">
        <v>43405</v>
      </c>
      <c r="HJ8" s="84">
        <v>43435</v>
      </c>
      <c r="HK8" s="84">
        <v>43466</v>
      </c>
      <c r="HL8" s="84">
        <v>43497</v>
      </c>
      <c r="HM8" s="84">
        <v>43525</v>
      </c>
      <c r="HN8" s="84">
        <v>43556</v>
      </c>
      <c r="HO8" s="84">
        <v>43586</v>
      </c>
      <c r="HP8" s="84">
        <v>43617</v>
      </c>
      <c r="HQ8" s="84">
        <v>43647</v>
      </c>
      <c r="HR8" s="84">
        <v>43678</v>
      </c>
      <c r="HS8" s="84">
        <v>43709</v>
      </c>
      <c r="HT8" s="84">
        <v>43739</v>
      </c>
      <c r="HU8" s="84">
        <v>43770</v>
      </c>
      <c r="HV8" s="84">
        <v>43800</v>
      </c>
      <c r="HW8" s="84">
        <v>43831</v>
      </c>
      <c r="HX8" s="84">
        <v>43862</v>
      </c>
      <c r="HY8" s="84">
        <v>43891</v>
      </c>
      <c r="HZ8" s="84">
        <v>43922</v>
      </c>
      <c r="IA8" s="84">
        <v>43952</v>
      </c>
      <c r="IB8" s="84">
        <v>43983</v>
      </c>
      <c r="IC8" s="84">
        <v>44013</v>
      </c>
      <c r="ID8" s="84">
        <v>44044</v>
      </c>
      <c r="IE8" s="84">
        <v>44075</v>
      </c>
      <c r="IF8" s="84">
        <v>44105</v>
      </c>
      <c r="IG8" s="84">
        <v>44136</v>
      </c>
      <c r="IH8" s="84">
        <v>44166</v>
      </c>
      <c r="II8" s="84">
        <v>44197</v>
      </c>
      <c r="IJ8" s="84">
        <v>44228</v>
      </c>
      <c r="IK8" s="84">
        <v>44256</v>
      </c>
      <c r="IL8" s="84">
        <v>44287</v>
      </c>
      <c r="IM8" s="84">
        <v>44317</v>
      </c>
      <c r="IN8" s="84">
        <v>44348</v>
      </c>
      <c r="IO8" s="84">
        <v>44378</v>
      </c>
      <c r="IP8" s="84">
        <v>44409</v>
      </c>
      <c r="IQ8" s="84">
        <v>44440</v>
      </c>
      <c r="IR8" s="84">
        <v>44470</v>
      </c>
      <c r="IS8" s="84">
        <v>44501</v>
      </c>
      <c r="IT8" s="84">
        <v>44531</v>
      </c>
      <c r="IU8" s="84">
        <v>44562</v>
      </c>
      <c r="IV8" s="84">
        <v>44593</v>
      </c>
      <c r="IW8" s="84">
        <v>44621</v>
      </c>
      <c r="IX8" s="84">
        <v>44652</v>
      </c>
      <c r="IY8" s="84">
        <v>44682</v>
      </c>
      <c r="IZ8" s="84">
        <v>44713</v>
      </c>
      <c r="JA8" s="84">
        <v>44743</v>
      </c>
      <c r="JB8" s="84">
        <v>44774</v>
      </c>
      <c r="JC8" s="84">
        <v>44805</v>
      </c>
      <c r="JD8" s="84">
        <v>44835</v>
      </c>
      <c r="JE8" s="84">
        <v>44866</v>
      </c>
      <c r="JF8" s="84">
        <v>44896</v>
      </c>
      <c r="JG8" s="84">
        <v>44927</v>
      </c>
      <c r="JH8" s="84">
        <v>44958</v>
      </c>
      <c r="JI8" s="84">
        <v>44986</v>
      </c>
      <c r="JJ8" s="84">
        <v>45017</v>
      </c>
      <c r="JK8" s="84">
        <v>45047</v>
      </c>
      <c r="JL8" s="84">
        <v>45078</v>
      </c>
      <c r="JM8" s="84">
        <v>45108</v>
      </c>
      <c r="JN8" s="84">
        <v>45139</v>
      </c>
      <c r="JO8" s="84">
        <v>45170</v>
      </c>
      <c r="JP8" s="84">
        <v>45200</v>
      </c>
      <c r="JQ8" s="84">
        <v>45231</v>
      </c>
      <c r="JR8" s="84">
        <v>45261</v>
      </c>
      <c r="JS8" s="84">
        <v>45292</v>
      </c>
      <c r="JT8" s="84">
        <v>45323</v>
      </c>
      <c r="JU8" s="84">
        <v>45352</v>
      </c>
      <c r="JV8" s="84">
        <v>45383</v>
      </c>
      <c r="JW8" s="84">
        <v>45413</v>
      </c>
      <c r="JX8" s="84">
        <v>45444</v>
      </c>
      <c r="JY8" s="84">
        <v>45474</v>
      </c>
      <c r="JZ8" s="84">
        <v>45505</v>
      </c>
      <c r="KA8" s="84">
        <v>45536</v>
      </c>
      <c r="KB8" s="84">
        <v>45566</v>
      </c>
      <c r="KC8" s="84">
        <v>45597</v>
      </c>
      <c r="KD8" s="84">
        <v>45627</v>
      </c>
      <c r="KE8" s="84">
        <v>45658</v>
      </c>
      <c r="KF8" s="84">
        <v>45689</v>
      </c>
      <c r="KG8" s="84">
        <v>45717</v>
      </c>
      <c r="KH8" s="84">
        <v>45748</v>
      </c>
      <c r="KI8" s="84">
        <v>45778</v>
      </c>
      <c r="KJ8" s="84">
        <v>45809</v>
      </c>
      <c r="KK8" s="84">
        <v>45839</v>
      </c>
      <c r="KL8" s="84">
        <v>45870</v>
      </c>
      <c r="KM8" s="84">
        <v>45901</v>
      </c>
      <c r="KN8" s="84">
        <v>45931</v>
      </c>
      <c r="KO8" s="84">
        <v>45962</v>
      </c>
      <c r="KP8" s="84">
        <v>45992</v>
      </c>
      <c r="KQ8" s="84">
        <v>46023</v>
      </c>
      <c r="KR8" s="84">
        <v>46054</v>
      </c>
      <c r="KS8" s="84">
        <v>46082</v>
      </c>
      <c r="KT8" s="84">
        <v>46113</v>
      </c>
      <c r="KU8" s="84">
        <v>46143</v>
      </c>
      <c r="KV8" s="84">
        <v>46174</v>
      </c>
      <c r="KW8" s="84">
        <v>46204</v>
      </c>
      <c r="KX8" s="84">
        <v>46235</v>
      </c>
      <c r="KY8" s="84" t="s">
        <v>45</v>
      </c>
      <c r="KZ8" s="84" t="s">
        <v>44</v>
      </c>
    </row>
    <row r="9" spans="1:15516" ht="18" customHeight="1">
      <c r="B9" s="85" t="s">
        <v>0</v>
      </c>
      <c r="C9" s="117">
        <v>33.07</v>
      </c>
      <c r="D9" s="117">
        <v>31.58</v>
      </c>
      <c r="E9" s="117">
        <v>30.07</v>
      </c>
      <c r="F9" s="117">
        <v>29</v>
      </c>
      <c r="G9" s="117">
        <v>28.68</v>
      </c>
      <c r="H9" s="117">
        <v>28.36</v>
      </c>
      <c r="I9" s="117">
        <v>30.04</v>
      </c>
      <c r="J9" s="117">
        <v>31.51</v>
      </c>
      <c r="K9" s="117">
        <v>34.159999999999997</v>
      </c>
      <c r="L9" s="117">
        <v>35.57</v>
      </c>
      <c r="M9" s="117">
        <v>36.42</v>
      </c>
      <c r="N9" s="117">
        <v>35.119999999999997</v>
      </c>
      <c r="O9" s="117">
        <v>33.14</v>
      </c>
      <c r="P9" s="117">
        <v>30.29</v>
      </c>
      <c r="Q9" s="117">
        <v>28.2</v>
      </c>
      <c r="R9" s="117">
        <v>26.5</v>
      </c>
      <c r="S9" s="117">
        <v>25.47</v>
      </c>
      <c r="T9" s="117">
        <v>24.96</v>
      </c>
      <c r="U9" s="117">
        <v>25.6</v>
      </c>
      <c r="V9" s="117">
        <v>27.76</v>
      </c>
      <c r="W9" s="117">
        <v>30.13</v>
      </c>
      <c r="X9" s="117">
        <v>32.35</v>
      </c>
      <c r="Y9" s="117">
        <v>32.799999999999997</v>
      </c>
      <c r="Z9" s="117">
        <v>32.54</v>
      </c>
      <c r="AA9" s="117">
        <v>29.78</v>
      </c>
      <c r="AB9" s="117">
        <v>28.79</v>
      </c>
      <c r="AC9" s="117">
        <v>26.8</v>
      </c>
      <c r="AD9" s="117">
        <v>25.41</v>
      </c>
      <c r="AE9" s="117">
        <v>24.34</v>
      </c>
      <c r="AF9" s="117">
        <v>24.39</v>
      </c>
      <c r="AG9" s="117">
        <v>25</v>
      </c>
      <c r="AH9" s="117">
        <v>26.27</v>
      </c>
      <c r="AI9" s="117">
        <v>27.88</v>
      </c>
      <c r="AJ9" s="117">
        <v>29.35</v>
      </c>
      <c r="AK9" s="117">
        <v>29.83</v>
      </c>
      <c r="AL9" s="117">
        <v>29.46</v>
      </c>
      <c r="AM9" s="117">
        <v>30.860099999999999</v>
      </c>
      <c r="AN9" s="117">
        <v>29.560099999999998</v>
      </c>
      <c r="AO9" s="117">
        <v>28.360099999999999</v>
      </c>
      <c r="AP9" s="117">
        <v>27.0701</v>
      </c>
      <c r="AQ9" s="117">
        <v>26.440100000000001</v>
      </c>
      <c r="AR9" s="117">
        <v>26.100100000000001</v>
      </c>
      <c r="AS9" s="117">
        <v>26.610099999999999</v>
      </c>
      <c r="AT9" s="117">
        <v>27.5901</v>
      </c>
      <c r="AU9" s="117">
        <v>29.610099999999999</v>
      </c>
      <c r="AV9" s="117">
        <v>31.060099999999998</v>
      </c>
      <c r="AW9" s="117">
        <v>31.4801</v>
      </c>
      <c r="AX9" s="117">
        <v>31.350100000000001</v>
      </c>
      <c r="AY9" s="117">
        <v>29.44</v>
      </c>
      <c r="AZ9" s="117">
        <v>28.33</v>
      </c>
      <c r="BA9" s="117">
        <v>27.75</v>
      </c>
      <c r="BB9" s="117">
        <v>26.07</v>
      </c>
      <c r="BC9" s="117">
        <v>25.84</v>
      </c>
      <c r="BD9" s="117">
        <v>25.49</v>
      </c>
      <c r="BE9" s="117">
        <v>25.47</v>
      </c>
      <c r="BF9" s="117">
        <v>26.8</v>
      </c>
      <c r="BG9" s="117">
        <v>27.78</v>
      </c>
      <c r="BH9" s="117">
        <v>29.23</v>
      </c>
      <c r="BI9" s="117">
        <v>29.6</v>
      </c>
      <c r="BJ9" s="117">
        <v>29.7</v>
      </c>
      <c r="BK9" s="117">
        <v>28.35</v>
      </c>
      <c r="BL9" s="117">
        <v>27.54</v>
      </c>
      <c r="BM9" s="117">
        <v>26.73</v>
      </c>
      <c r="BN9" s="117">
        <v>25.67</v>
      </c>
      <c r="BO9" s="117">
        <v>25.38</v>
      </c>
      <c r="BP9" s="117">
        <v>24.91</v>
      </c>
      <c r="BQ9" s="117">
        <v>24.86</v>
      </c>
      <c r="BR9" s="117">
        <v>26.3</v>
      </c>
      <c r="BS9" s="117">
        <v>27.6</v>
      </c>
      <c r="BT9" s="117">
        <v>28.57</v>
      </c>
      <c r="BU9" s="117">
        <v>29.27</v>
      </c>
      <c r="BV9" s="117">
        <v>29.01</v>
      </c>
      <c r="BW9" s="117">
        <v>28.1</v>
      </c>
      <c r="BX9" s="117">
        <v>27.78</v>
      </c>
      <c r="BY9" s="117">
        <v>27.51</v>
      </c>
      <c r="BZ9" s="117">
        <v>27.36</v>
      </c>
      <c r="CA9" s="117">
        <v>28.63</v>
      </c>
      <c r="CB9" s="117">
        <v>32.71</v>
      </c>
      <c r="CC9" s="117">
        <v>35.85</v>
      </c>
      <c r="CD9" s="117">
        <v>38.479999999999997</v>
      </c>
      <c r="CE9" s="117">
        <v>40.57</v>
      </c>
      <c r="CF9" s="117">
        <v>43.2</v>
      </c>
      <c r="CG9" s="117">
        <v>43.2</v>
      </c>
      <c r="CH9" s="117">
        <v>42.15</v>
      </c>
      <c r="CI9" s="117">
        <v>39.5</v>
      </c>
      <c r="CJ9" s="117">
        <v>37.58</v>
      </c>
      <c r="CK9" s="117">
        <v>36.32</v>
      </c>
      <c r="CL9" s="117">
        <v>34.65</v>
      </c>
      <c r="CM9" s="117">
        <v>32.43</v>
      </c>
      <c r="CN9" s="117">
        <v>30.35</v>
      </c>
      <c r="CO9" s="117">
        <v>30.06</v>
      </c>
      <c r="CP9" s="117">
        <v>30.09</v>
      </c>
      <c r="CQ9" s="117">
        <v>29.46</v>
      </c>
      <c r="CR9" s="117">
        <v>29.06</v>
      </c>
      <c r="CS9" s="117">
        <v>27.65</v>
      </c>
      <c r="CT9" s="117">
        <v>27.21</v>
      </c>
      <c r="CU9" s="117">
        <v>24.99</v>
      </c>
      <c r="CV9" s="117">
        <v>23.21</v>
      </c>
      <c r="CW9" s="117">
        <v>21.95</v>
      </c>
      <c r="CX9" s="117">
        <v>21.6</v>
      </c>
      <c r="CY9" s="117">
        <v>20.91</v>
      </c>
      <c r="CZ9" s="117">
        <v>20.78</v>
      </c>
      <c r="DA9" s="117">
        <v>21.11</v>
      </c>
      <c r="DB9" s="117">
        <v>21.59</v>
      </c>
      <c r="DC9" s="117">
        <v>23.48</v>
      </c>
      <c r="DD9" s="117">
        <v>26.85</v>
      </c>
      <c r="DE9" s="117">
        <v>28.69</v>
      </c>
      <c r="DF9" s="117">
        <v>28.88</v>
      </c>
      <c r="DG9" s="117">
        <v>27.96</v>
      </c>
      <c r="DH9" s="117">
        <v>27.9</v>
      </c>
      <c r="DI9" s="117">
        <v>28.4</v>
      </c>
      <c r="DJ9" s="117">
        <v>28.66</v>
      </c>
      <c r="DK9" s="117">
        <v>29.27</v>
      </c>
      <c r="DL9" s="117">
        <v>29.72</v>
      </c>
      <c r="DM9" s="117">
        <v>29.64</v>
      </c>
      <c r="DN9" s="117">
        <v>31.13</v>
      </c>
      <c r="DO9" s="117">
        <v>32.28</v>
      </c>
      <c r="DP9" s="117">
        <v>33.28</v>
      </c>
      <c r="DQ9" s="117">
        <v>33.58</v>
      </c>
      <c r="DR9" s="117">
        <v>33.81</v>
      </c>
      <c r="DS9" s="117">
        <v>33.090000000000003</v>
      </c>
      <c r="DT9" s="117">
        <v>33.86</v>
      </c>
      <c r="DU9" s="117">
        <v>33.270000000000003</v>
      </c>
      <c r="DV9" s="117">
        <v>32.65</v>
      </c>
      <c r="DW9" s="117">
        <v>32.22</v>
      </c>
      <c r="DX9" s="117">
        <v>32.6</v>
      </c>
      <c r="DY9" s="117">
        <v>32.74</v>
      </c>
      <c r="DZ9" s="117">
        <v>32.35</v>
      </c>
      <c r="EA9" s="117">
        <v>33.090000000000003</v>
      </c>
      <c r="EB9" s="117">
        <v>33.619999999999997</v>
      </c>
      <c r="EC9" s="117">
        <v>34.17</v>
      </c>
      <c r="ED9" s="117">
        <v>33.65</v>
      </c>
      <c r="EE9" s="266">
        <v>31.970000000000002</v>
      </c>
      <c r="EF9" s="266">
        <v>32.130000000000003</v>
      </c>
      <c r="EG9" s="266">
        <v>30.25</v>
      </c>
      <c r="EH9" s="266">
        <v>28.93</v>
      </c>
      <c r="EI9" s="266">
        <v>27.44</v>
      </c>
      <c r="EJ9" s="266">
        <v>26.66</v>
      </c>
      <c r="EK9" s="266">
        <v>26.330000000000002</v>
      </c>
      <c r="EL9" s="266">
        <v>28.03</v>
      </c>
      <c r="EM9" s="266">
        <v>29.85</v>
      </c>
      <c r="EN9" s="266">
        <v>32.24</v>
      </c>
      <c r="EO9" s="266">
        <v>33.840000000000003</v>
      </c>
      <c r="EP9" s="266">
        <v>34.56</v>
      </c>
      <c r="EQ9" s="266">
        <v>34.01</v>
      </c>
      <c r="ER9" s="266">
        <v>33.869999999999997</v>
      </c>
      <c r="ES9" s="266">
        <v>34.369999999999997</v>
      </c>
      <c r="ET9" s="266">
        <v>35.21</v>
      </c>
      <c r="EU9" s="266">
        <v>35.71</v>
      </c>
      <c r="EV9" s="266">
        <v>36.130000000000003</v>
      </c>
      <c r="EW9" s="266">
        <v>35.97</v>
      </c>
      <c r="EX9" s="266">
        <v>37.26</v>
      </c>
      <c r="EY9" s="266">
        <v>39.58</v>
      </c>
      <c r="EZ9" s="266">
        <v>40.76</v>
      </c>
      <c r="FA9" s="266">
        <v>41.85</v>
      </c>
      <c r="FB9" s="266">
        <v>41.87</v>
      </c>
      <c r="FC9" s="266">
        <v>40.54</v>
      </c>
      <c r="FD9" s="266">
        <v>40.409999999999997</v>
      </c>
      <c r="FE9" s="266">
        <v>40.14</v>
      </c>
      <c r="FF9" s="266">
        <v>39.06</v>
      </c>
      <c r="FG9" s="266">
        <v>38.01</v>
      </c>
      <c r="FH9" s="266">
        <v>36.409999999999997</v>
      </c>
      <c r="FI9" s="266">
        <v>35.11</v>
      </c>
      <c r="FJ9" s="266">
        <v>34.36</v>
      </c>
      <c r="FK9" s="266">
        <v>33.29</v>
      </c>
      <c r="FL9" s="266">
        <v>32.28</v>
      </c>
      <c r="FM9" s="266">
        <v>31.28</v>
      </c>
      <c r="FN9" s="266">
        <v>31.15</v>
      </c>
      <c r="FO9" s="266">
        <v>29.09</v>
      </c>
      <c r="FP9" s="266">
        <v>29.02</v>
      </c>
      <c r="FQ9" s="266">
        <v>28.49</v>
      </c>
      <c r="FR9" s="266">
        <v>28.21</v>
      </c>
      <c r="FS9" s="266">
        <v>27.89</v>
      </c>
      <c r="FT9" s="266">
        <v>27.35</v>
      </c>
      <c r="FU9" s="266">
        <v>26.7</v>
      </c>
      <c r="FV9" s="266">
        <v>27.21</v>
      </c>
      <c r="FW9" s="266">
        <v>27.35</v>
      </c>
      <c r="FX9" s="266">
        <v>28.27</v>
      </c>
      <c r="FY9" s="266">
        <v>28.14</v>
      </c>
      <c r="FZ9" s="266">
        <v>27.41</v>
      </c>
      <c r="GA9" s="266">
        <v>26.84</v>
      </c>
      <c r="GB9" s="266">
        <v>25.81</v>
      </c>
      <c r="GC9" s="266">
        <v>24.79</v>
      </c>
      <c r="GD9" s="266">
        <v>24.08</v>
      </c>
      <c r="GE9" s="266">
        <v>22.85</v>
      </c>
      <c r="GF9" s="266">
        <v>22.26</v>
      </c>
      <c r="GG9" s="266">
        <v>22.12</v>
      </c>
      <c r="GH9" s="266">
        <v>24.67</v>
      </c>
      <c r="GI9" s="266">
        <v>26.85</v>
      </c>
      <c r="GJ9" s="266">
        <v>30.46</v>
      </c>
      <c r="GK9" s="266">
        <v>33.68</v>
      </c>
      <c r="GL9" s="266">
        <v>35.97</v>
      </c>
      <c r="GM9" s="266">
        <v>34.97</v>
      </c>
      <c r="GN9" s="266">
        <v>34.1</v>
      </c>
      <c r="GO9" s="266">
        <v>33.729999999999997</v>
      </c>
      <c r="GP9" s="266">
        <v>33.44</v>
      </c>
      <c r="GQ9" s="266">
        <v>32.950000000000003</v>
      </c>
      <c r="GR9" s="266">
        <v>33.19</v>
      </c>
      <c r="GS9" s="266">
        <v>34.32</v>
      </c>
      <c r="GT9" s="266">
        <v>36.06</v>
      </c>
      <c r="GU9" s="266">
        <v>37.700000000000003</v>
      </c>
      <c r="GV9" s="266">
        <v>37.51</v>
      </c>
      <c r="GW9" s="266">
        <v>37.01</v>
      </c>
      <c r="GX9" s="266">
        <v>35.67</v>
      </c>
      <c r="GY9" s="266">
        <v>31.59</v>
      </c>
      <c r="GZ9" s="266">
        <v>31.37</v>
      </c>
      <c r="HA9" s="266">
        <v>31.01</v>
      </c>
      <c r="HB9" s="266">
        <v>30.17</v>
      </c>
      <c r="HC9" s="266">
        <v>29.58</v>
      </c>
      <c r="HD9" s="266">
        <v>30.44</v>
      </c>
      <c r="HE9" s="266">
        <v>30.17</v>
      </c>
      <c r="HF9" s="266">
        <v>31.82</v>
      </c>
      <c r="HG9" s="266">
        <v>33.729999999999997</v>
      </c>
      <c r="HH9" s="266">
        <v>35.119999999999997</v>
      </c>
      <c r="HI9" s="266">
        <v>35.69</v>
      </c>
      <c r="HJ9" s="266">
        <v>35.53</v>
      </c>
      <c r="HK9" s="273">
        <v>33.86</v>
      </c>
      <c r="HL9" s="273">
        <v>33.71</v>
      </c>
      <c r="HM9" s="273">
        <v>33.590000000000003</v>
      </c>
      <c r="HN9" s="273">
        <v>32.97</v>
      </c>
      <c r="HO9" s="273">
        <v>32.479999999999997</v>
      </c>
      <c r="HP9" s="273">
        <v>31.64</v>
      </c>
      <c r="HQ9" s="273">
        <v>31.12</v>
      </c>
      <c r="HR9" s="273">
        <v>31.5</v>
      </c>
      <c r="HS9" s="273">
        <v>32.69</v>
      </c>
      <c r="HT9" s="273">
        <v>33.479999999999997</v>
      </c>
      <c r="HU9" s="273">
        <v>34.15</v>
      </c>
      <c r="HV9" s="273">
        <v>35.36</v>
      </c>
      <c r="HW9" s="273">
        <v>34.33</v>
      </c>
      <c r="HX9" s="273">
        <v>33.82</v>
      </c>
      <c r="HY9" s="273">
        <v>31.9</v>
      </c>
      <c r="HZ9" s="273">
        <v>30.37</v>
      </c>
      <c r="IA9" s="273">
        <v>29.81</v>
      </c>
      <c r="IB9" s="273">
        <v>29.58</v>
      </c>
      <c r="IC9" s="273">
        <v>29.56</v>
      </c>
      <c r="ID9" s="273">
        <v>29.47</v>
      </c>
      <c r="IE9" s="273">
        <v>30.56</v>
      </c>
      <c r="IF9" s="273">
        <v>31.68</v>
      </c>
      <c r="IG9" s="273">
        <v>31.89</v>
      </c>
      <c r="IH9" s="273">
        <v>32.590000000000003</v>
      </c>
      <c r="II9" s="273">
        <v>32.869999999999997</v>
      </c>
      <c r="IJ9" s="273">
        <v>32.869999999999997</v>
      </c>
      <c r="IK9" s="273">
        <v>34.15</v>
      </c>
      <c r="IL9" s="273">
        <v>35.270000000000003</v>
      </c>
      <c r="IM9" s="273">
        <v>35.56</v>
      </c>
      <c r="IN9" s="273">
        <v>35.11</v>
      </c>
      <c r="IO9" s="273">
        <v>35.130000000000003</v>
      </c>
      <c r="IP9" s="273">
        <v>35.729999999999997</v>
      </c>
      <c r="IQ9" s="273">
        <v>36.46</v>
      </c>
      <c r="IR9" s="273">
        <v>38.64</v>
      </c>
      <c r="IS9" s="273">
        <v>40.67</v>
      </c>
      <c r="IT9" s="273">
        <v>45.05</v>
      </c>
      <c r="IU9" s="273">
        <v>45.13</v>
      </c>
      <c r="IV9" s="273">
        <v>45.61</v>
      </c>
      <c r="IW9" s="273">
        <v>47.68</v>
      </c>
      <c r="IX9" s="273">
        <v>48.81</v>
      </c>
      <c r="IY9" s="273">
        <v>51.56</v>
      </c>
      <c r="IZ9" s="273">
        <v>54.86</v>
      </c>
      <c r="JA9" s="273">
        <v>55.5</v>
      </c>
      <c r="JB9" s="273">
        <v>56.22</v>
      </c>
      <c r="JC9" s="273">
        <v>57.98</v>
      </c>
      <c r="JD9" s="273">
        <v>59.06</v>
      </c>
      <c r="JE9" s="273">
        <v>58.29</v>
      </c>
      <c r="JF9" s="273">
        <v>58.13</v>
      </c>
      <c r="JG9" s="273">
        <v>53.77</v>
      </c>
      <c r="JH9" s="273">
        <v>49.12</v>
      </c>
      <c r="JI9" s="273">
        <v>45.67</v>
      </c>
      <c r="JJ9" s="273">
        <v>43.61</v>
      </c>
      <c r="JK9" s="273">
        <v>41.89</v>
      </c>
      <c r="JL9" s="273">
        <v>39.950000000000003</v>
      </c>
      <c r="JM9" s="273">
        <v>38.99</v>
      </c>
      <c r="JN9" s="273">
        <v>38.700000000000003</v>
      </c>
      <c r="JO9" s="273">
        <v>38.04</v>
      </c>
      <c r="JP9" s="273">
        <v>38.659999999999997</v>
      </c>
      <c r="JQ9" s="273">
        <v>40.57</v>
      </c>
      <c r="JR9" s="273">
        <v>43.28</v>
      </c>
      <c r="JS9" s="273">
        <v>43.63</v>
      </c>
      <c r="JT9" s="273">
        <v>43.4</v>
      </c>
      <c r="JU9" s="273">
        <v>43.85</v>
      </c>
      <c r="JV9" s="273">
        <v>43.79</v>
      </c>
      <c r="JW9" s="273">
        <v>43.34</v>
      </c>
      <c r="JX9" s="273">
        <v>46.68</v>
      </c>
      <c r="JY9" s="273">
        <v>43.86</v>
      </c>
      <c r="JZ9" s="273">
        <v>44.76</v>
      </c>
      <c r="KA9" s="273">
        <v>47.79</v>
      </c>
      <c r="KB9" s="273">
        <v>51.65</v>
      </c>
      <c r="KC9" s="273">
        <v>53.66</v>
      </c>
      <c r="KD9" s="273">
        <v>55.3</v>
      </c>
      <c r="KE9" s="273">
        <v>54.63</v>
      </c>
      <c r="KF9" s="273">
        <v>53.88</v>
      </c>
      <c r="KG9" s="273">
        <v>53.03</v>
      </c>
      <c r="KH9" s="273">
        <v>53.15</v>
      </c>
      <c r="KI9" s="273">
        <v>53.62</v>
      </c>
      <c r="KJ9" s="273">
        <v>52.78</v>
      </c>
      <c r="KK9" s="273">
        <v>51.58</v>
      </c>
      <c r="KL9" s="273">
        <v>51.48</v>
      </c>
      <c r="KM9" s="273">
        <v>50.14</v>
      </c>
      <c r="KN9" s="273">
        <v>47.58</v>
      </c>
      <c r="KO9" s="273">
        <v>43.47</v>
      </c>
      <c r="KP9" s="273">
        <v>40.28</v>
      </c>
      <c r="KQ9" s="273">
        <v>38.17</v>
      </c>
      <c r="KR9" s="273">
        <v>37.08</v>
      </c>
      <c r="KS9" s="273">
        <v>37.07</v>
      </c>
      <c r="KT9" s="273">
        <v>38.81</v>
      </c>
      <c r="KU9" s="273">
        <v>38.869999999999997</v>
      </c>
      <c r="KV9" s="273">
        <v>38.19</v>
      </c>
      <c r="KW9" s="273">
        <v>37.83</v>
      </c>
      <c r="KX9" s="273">
        <v>39.39</v>
      </c>
      <c r="KY9" s="274">
        <f>KX9-KL9</f>
        <v>-12.089999999999996</v>
      </c>
      <c r="KZ9" s="275">
        <f>(KX9/KL9)-1</f>
        <v>-0.23484848484848475</v>
      </c>
    </row>
    <row r="10" spans="1:15516" ht="18" customHeight="1">
      <c r="B10" s="87" t="s">
        <v>5</v>
      </c>
      <c r="C10" s="118">
        <v>32.97</v>
      </c>
      <c r="D10" s="118">
        <v>32.090000000000003</v>
      </c>
      <c r="E10" s="118">
        <v>30.35</v>
      </c>
      <c r="F10" s="118">
        <v>28.79</v>
      </c>
      <c r="G10" s="118">
        <v>28.53</v>
      </c>
      <c r="H10" s="118">
        <v>28.65</v>
      </c>
      <c r="I10" s="118">
        <v>30.8</v>
      </c>
      <c r="J10" s="118">
        <v>32.479999999999997</v>
      </c>
      <c r="K10" s="118">
        <v>33.729999999999997</v>
      </c>
      <c r="L10" s="118">
        <v>33.92</v>
      </c>
      <c r="M10" s="118">
        <v>34.369999999999997</v>
      </c>
      <c r="N10" s="118">
        <v>34.049999999999997</v>
      </c>
      <c r="O10" s="118">
        <v>32.78</v>
      </c>
      <c r="P10" s="118">
        <v>31.44</v>
      </c>
      <c r="Q10" s="118">
        <v>29.79</v>
      </c>
      <c r="R10" s="118">
        <v>28.21</v>
      </c>
      <c r="S10" s="118">
        <v>28.36</v>
      </c>
      <c r="T10" s="118">
        <v>28.21</v>
      </c>
      <c r="U10" s="118">
        <v>29.77</v>
      </c>
      <c r="V10" s="118">
        <v>31.59</v>
      </c>
      <c r="W10" s="118">
        <v>32.43</v>
      </c>
      <c r="X10" s="118">
        <v>32.659999999999997</v>
      </c>
      <c r="Y10" s="118">
        <v>32.53</v>
      </c>
      <c r="Z10" s="118">
        <v>32.11</v>
      </c>
      <c r="AA10" s="118">
        <v>32.049999999999997</v>
      </c>
      <c r="AB10" s="118">
        <v>31.25</v>
      </c>
      <c r="AC10" s="118">
        <v>29.3</v>
      </c>
      <c r="AD10" s="118">
        <v>27.65</v>
      </c>
      <c r="AE10" s="118">
        <v>27.67</v>
      </c>
      <c r="AF10" s="118">
        <v>27.4</v>
      </c>
      <c r="AG10" s="118">
        <v>29.14</v>
      </c>
      <c r="AH10" s="118">
        <v>30.68</v>
      </c>
      <c r="AI10" s="118">
        <v>32.270000000000003</v>
      </c>
      <c r="AJ10" s="118">
        <v>32.93</v>
      </c>
      <c r="AK10" s="118">
        <v>32.92</v>
      </c>
      <c r="AL10" s="118">
        <v>31.1923376623377</v>
      </c>
      <c r="AM10" s="118">
        <v>33.08</v>
      </c>
      <c r="AN10" s="118">
        <v>32.18</v>
      </c>
      <c r="AO10" s="118">
        <v>30.78</v>
      </c>
      <c r="AP10" s="118">
        <v>28.49</v>
      </c>
      <c r="AQ10" s="118">
        <v>28.44</v>
      </c>
      <c r="AR10" s="118">
        <v>28.29</v>
      </c>
      <c r="AS10" s="118">
        <v>30.45</v>
      </c>
      <c r="AT10" s="118">
        <v>32.75</v>
      </c>
      <c r="AU10" s="118">
        <v>33.67</v>
      </c>
      <c r="AV10" s="118">
        <v>33.75</v>
      </c>
      <c r="AW10" s="118">
        <v>33.9</v>
      </c>
      <c r="AX10" s="118">
        <v>33.340000000000003</v>
      </c>
      <c r="AY10" s="118">
        <v>32.159999999999997</v>
      </c>
      <c r="AZ10" s="118">
        <v>31.57</v>
      </c>
      <c r="BA10" s="118">
        <v>29.98</v>
      </c>
      <c r="BB10" s="118">
        <v>27.79</v>
      </c>
      <c r="BC10" s="118">
        <v>27.35</v>
      </c>
      <c r="BD10" s="118">
        <v>27.89</v>
      </c>
      <c r="BE10" s="118">
        <v>29.47</v>
      </c>
      <c r="BF10" s="118">
        <v>31.92</v>
      </c>
      <c r="BG10" s="118">
        <v>32.61</v>
      </c>
      <c r="BH10" s="118">
        <v>32.380000000000003</v>
      </c>
      <c r="BI10" s="118">
        <v>32.29</v>
      </c>
      <c r="BJ10" s="118">
        <v>32.22</v>
      </c>
      <c r="BK10" s="118">
        <v>30.84</v>
      </c>
      <c r="BL10" s="118">
        <v>30.26</v>
      </c>
      <c r="BM10" s="118">
        <v>28.46</v>
      </c>
      <c r="BN10" s="118">
        <v>26.16</v>
      </c>
      <c r="BO10" s="118">
        <v>26.17</v>
      </c>
      <c r="BP10" s="118">
        <v>26.87</v>
      </c>
      <c r="BQ10" s="118">
        <v>28.35</v>
      </c>
      <c r="BR10" s="118">
        <v>30.6</v>
      </c>
      <c r="BS10" s="118">
        <v>31.45</v>
      </c>
      <c r="BT10" s="118">
        <v>31.28</v>
      </c>
      <c r="BU10" s="118">
        <v>30.36</v>
      </c>
      <c r="BV10" s="118">
        <v>30.48</v>
      </c>
      <c r="BW10" s="118">
        <v>30.44</v>
      </c>
      <c r="BX10" s="118">
        <v>29.93</v>
      </c>
      <c r="BY10" s="118">
        <v>28.42</v>
      </c>
      <c r="BZ10" s="118">
        <v>26.34</v>
      </c>
      <c r="CA10" s="118">
        <v>26.28</v>
      </c>
      <c r="CB10" s="118">
        <v>27.21</v>
      </c>
      <c r="CC10" s="118">
        <v>30.86</v>
      </c>
      <c r="CD10" s="118">
        <v>32.47</v>
      </c>
      <c r="CE10" s="118">
        <v>33.65</v>
      </c>
      <c r="CF10" s="118">
        <v>37.799999999999997</v>
      </c>
      <c r="CG10" s="118">
        <v>37.97</v>
      </c>
      <c r="CH10" s="118">
        <v>36.9</v>
      </c>
      <c r="CI10" s="118">
        <v>40.93</v>
      </c>
      <c r="CJ10" s="118">
        <v>40.22</v>
      </c>
      <c r="CK10" s="118">
        <v>38.51</v>
      </c>
      <c r="CL10" s="118">
        <v>33.61</v>
      </c>
      <c r="CM10" s="118">
        <v>33.46</v>
      </c>
      <c r="CN10" s="118">
        <v>34.31</v>
      </c>
      <c r="CO10" s="118">
        <v>35.89</v>
      </c>
      <c r="CP10" s="118">
        <v>37.69</v>
      </c>
      <c r="CQ10" s="118">
        <v>38.770000000000003</v>
      </c>
      <c r="CR10" s="118">
        <v>34.380000000000003</v>
      </c>
      <c r="CS10" s="118">
        <v>34.21</v>
      </c>
      <c r="CT10" s="118">
        <v>33.700000000000003</v>
      </c>
      <c r="CU10" s="118">
        <v>35.9</v>
      </c>
      <c r="CV10" s="118">
        <v>34.86</v>
      </c>
      <c r="CW10" s="118">
        <v>32.04</v>
      </c>
      <c r="CX10" s="118">
        <v>24.26</v>
      </c>
      <c r="CY10" s="118">
        <v>26.9</v>
      </c>
      <c r="CZ10" s="118">
        <v>27.04</v>
      </c>
      <c r="DA10" s="118">
        <v>28.81</v>
      </c>
      <c r="DB10" s="118">
        <v>30.03</v>
      </c>
      <c r="DC10" s="118">
        <v>31.02</v>
      </c>
      <c r="DD10" s="118">
        <v>29.28</v>
      </c>
      <c r="DE10" s="118">
        <v>29.11</v>
      </c>
      <c r="DF10" s="118">
        <v>28.92</v>
      </c>
      <c r="DG10" s="118">
        <v>30.99</v>
      </c>
      <c r="DH10" s="118">
        <v>29.89</v>
      </c>
      <c r="DI10" s="118">
        <v>28.4</v>
      </c>
      <c r="DJ10" s="118">
        <v>27.67</v>
      </c>
      <c r="DK10" s="118">
        <v>27.85</v>
      </c>
      <c r="DL10" s="118">
        <v>29.69</v>
      </c>
      <c r="DM10" s="118">
        <v>31.35</v>
      </c>
      <c r="DN10" s="118">
        <v>33.97</v>
      </c>
      <c r="DO10" s="118">
        <v>34.31</v>
      </c>
      <c r="DP10" s="118">
        <v>32.83</v>
      </c>
      <c r="DQ10" s="118">
        <v>32.46</v>
      </c>
      <c r="DR10" s="118">
        <v>32.119999999999997</v>
      </c>
      <c r="DS10" s="118">
        <v>33.200000000000003</v>
      </c>
      <c r="DT10" s="118">
        <v>33.06</v>
      </c>
      <c r="DU10" s="118">
        <v>32.08</v>
      </c>
      <c r="DV10" s="118">
        <v>30.41</v>
      </c>
      <c r="DW10" s="118">
        <v>30.53</v>
      </c>
      <c r="DX10" s="118">
        <v>33.72</v>
      </c>
      <c r="DY10" s="118">
        <v>35.44</v>
      </c>
      <c r="DZ10" s="118">
        <v>35.64</v>
      </c>
      <c r="EA10" s="118">
        <v>36.410000000000004</v>
      </c>
      <c r="EB10" s="118">
        <v>33.65</v>
      </c>
      <c r="EC10" s="118">
        <v>33.130000000000003</v>
      </c>
      <c r="ED10" s="118">
        <v>32.33</v>
      </c>
      <c r="EE10" s="268">
        <v>34.21</v>
      </c>
      <c r="EF10" s="268">
        <v>34.51</v>
      </c>
      <c r="EG10" s="268">
        <v>32.75</v>
      </c>
      <c r="EH10" s="268">
        <v>29.91</v>
      </c>
      <c r="EI10" s="268">
        <v>29.67</v>
      </c>
      <c r="EJ10" s="268">
        <v>32.21</v>
      </c>
      <c r="EK10" s="268">
        <v>32.660000000000004</v>
      </c>
      <c r="EL10" s="268">
        <v>32.119999999999997</v>
      </c>
      <c r="EM10" s="268">
        <v>32.28</v>
      </c>
      <c r="EN10" s="268">
        <v>31.23</v>
      </c>
      <c r="EO10" s="268">
        <v>31.37</v>
      </c>
      <c r="EP10" s="268">
        <v>30.55</v>
      </c>
      <c r="EQ10" s="268">
        <v>32.619999999999997</v>
      </c>
      <c r="ER10" s="268">
        <v>32.89</v>
      </c>
      <c r="ES10" s="268">
        <v>32.11</v>
      </c>
      <c r="ET10" s="268">
        <v>31.23</v>
      </c>
      <c r="EU10" s="268">
        <v>31.98</v>
      </c>
      <c r="EV10" s="268">
        <v>34.450000000000003</v>
      </c>
      <c r="EW10" s="268">
        <v>36.090000000000003</v>
      </c>
      <c r="EX10" s="268">
        <v>36.32</v>
      </c>
      <c r="EY10" s="268">
        <v>37.08</v>
      </c>
      <c r="EZ10" s="268">
        <v>36.6</v>
      </c>
      <c r="FA10" s="268">
        <v>36.99</v>
      </c>
      <c r="FB10" s="268">
        <v>37.200000000000003</v>
      </c>
      <c r="FC10" s="268">
        <v>39.130000000000003</v>
      </c>
      <c r="FD10" s="268">
        <v>38.69</v>
      </c>
      <c r="FE10" s="268">
        <v>36.69</v>
      </c>
      <c r="FF10" s="268">
        <v>34.25</v>
      </c>
      <c r="FG10" s="268">
        <v>33.89</v>
      </c>
      <c r="FH10" s="268">
        <v>36.19</v>
      </c>
      <c r="FI10" s="268">
        <v>37.29</v>
      </c>
      <c r="FJ10" s="268">
        <v>38.43</v>
      </c>
      <c r="FK10" s="268">
        <v>38.840000000000003</v>
      </c>
      <c r="FL10" s="268">
        <v>36.25</v>
      </c>
      <c r="FM10" s="268">
        <v>34.93</v>
      </c>
      <c r="FN10" s="268">
        <v>33.21</v>
      </c>
      <c r="FO10" s="268">
        <v>32.92</v>
      </c>
      <c r="FP10" s="268">
        <v>32.630000000000003</v>
      </c>
      <c r="FQ10" s="268">
        <v>31.38</v>
      </c>
      <c r="FR10" s="268">
        <v>31.16</v>
      </c>
      <c r="FS10" s="268">
        <v>31.09</v>
      </c>
      <c r="FT10" s="268">
        <v>31.53</v>
      </c>
      <c r="FU10" s="268">
        <v>32.18</v>
      </c>
      <c r="FV10" s="268">
        <v>33.770000000000003</v>
      </c>
      <c r="FW10" s="268">
        <v>33.78</v>
      </c>
      <c r="FX10" s="268">
        <v>32.99</v>
      </c>
      <c r="FY10" s="268">
        <v>32.270000000000003</v>
      </c>
      <c r="FZ10" s="268">
        <v>31.74</v>
      </c>
      <c r="GA10" s="268">
        <v>30.43</v>
      </c>
      <c r="GB10" s="268">
        <v>30.1</v>
      </c>
      <c r="GC10" s="268">
        <v>29.99</v>
      </c>
      <c r="GD10" s="268">
        <v>29.39</v>
      </c>
      <c r="GE10" s="268">
        <v>28.78</v>
      </c>
      <c r="GF10" s="268">
        <v>28.68</v>
      </c>
      <c r="GG10" s="268">
        <v>28.51</v>
      </c>
      <c r="GH10" s="268">
        <v>29.41</v>
      </c>
      <c r="GI10" s="268">
        <v>30.2</v>
      </c>
      <c r="GJ10" s="268">
        <v>31.59</v>
      </c>
      <c r="GK10" s="268">
        <v>32.35</v>
      </c>
      <c r="GL10" s="268">
        <v>32.72</v>
      </c>
      <c r="GM10" s="268">
        <v>34.229999999999997</v>
      </c>
      <c r="GN10" s="268">
        <v>33.26</v>
      </c>
      <c r="GO10" s="268">
        <v>32.61</v>
      </c>
      <c r="GP10" s="268">
        <v>33.61</v>
      </c>
      <c r="GQ10" s="268">
        <v>32.43</v>
      </c>
      <c r="GR10" s="268">
        <v>32.32</v>
      </c>
      <c r="GS10" s="268">
        <v>34.04</v>
      </c>
      <c r="GT10" s="268">
        <v>35.11</v>
      </c>
      <c r="GU10" s="268">
        <v>36.6</v>
      </c>
      <c r="GV10" s="268">
        <v>36.17</v>
      </c>
      <c r="GW10" s="268">
        <v>36.4</v>
      </c>
      <c r="GX10" s="268">
        <v>36.01</v>
      </c>
      <c r="GY10" s="268">
        <v>35.270000000000003</v>
      </c>
      <c r="GZ10" s="268">
        <v>35.04</v>
      </c>
      <c r="HA10" s="268">
        <v>33.85</v>
      </c>
      <c r="HB10" s="268">
        <v>32.9</v>
      </c>
      <c r="HC10" s="268">
        <v>32.43</v>
      </c>
      <c r="HD10" s="268">
        <v>32.630000000000003</v>
      </c>
      <c r="HE10" s="268">
        <v>33.700000000000003</v>
      </c>
      <c r="HF10" s="268">
        <v>34.630000000000003</v>
      </c>
      <c r="HG10" s="268">
        <v>35.979999999999997</v>
      </c>
      <c r="HH10" s="268">
        <v>36.71</v>
      </c>
      <c r="HI10" s="268">
        <v>36.729999999999997</v>
      </c>
      <c r="HJ10" s="268">
        <v>36</v>
      </c>
      <c r="HK10" s="276">
        <v>36.119999999999997</v>
      </c>
      <c r="HL10" s="276">
        <v>36.06</v>
      </c>
      <c r="HM10" s="276">
        <v>35.03</v>
      </c>
      <c r="HN10" s="276">
        <v>35.49</v>
      </c>
      <c r="HO10" s="276">
        <v>35.47</v>
      </c>
      <c r="HP10" s="276">
        <v>35.74</v>
      </c>
      <c r="HQ10" s="276">
        <v>35.92</v>
      </c>
      <c r="HR10" s="276">
        <v>36.75</v>
      </c>
      <c r="HS10" s="276">
        <v>37.83</v>
      </c>
      <c r="HT10" s="276">
        <v>37.94</v>
      </c>
      <c r="HU10" s="276">
        <v>37.770000000000003</v>
      </c>
      <c r="HV10" s="276">
        <v>37.57</v>
      </c>
      <c r="HW10" s="276">
        <v>37.119999999999997</v>
      </c>
      <c r="HX10" s="276">
        <v>36.74</v>
      </c>
      <c r="HY10" s="276">
        <v>36.14</v>
      </c>
      <c r="HZ10" s="276">
        <v>35.14</v>
      </c>
      <c r="IA10" s="276">
        <v>35.450000000000003</v>
      </c>
      <c r="IB10" s="276">
        <v>34.54</v>
      </c>
      <c r="IC10" s="276">
        <v>35.380000000000003</v>
      </c>
      <c r="ID10" s="276">
        <v>35.4</v>
      </c>
      <c r="IE10" s="276">
        <v>36.71</v>
      </c>
      <c r="IF10" s="276">
        <v>37.770000000000003</v>
      </c>
      <c r="IG10" s="276">
        <v>36.869999999999997</v>
      </c>
      <c r="IH10" s="276">
        <v>37.04</v>
      </c>
      <c r="II10" s="276">
        <v>36.94</v>
      </c>
      <c r="IJ10" s="276">
        <v>36.479999999999997</v>
      </c>
      <c r="IK10" s="276">
        <v>35.89</v>
      </c>
      <c r="IL10" s="276">
        <v>36.49</v>
      </c>
      <c r="IM10" s="276">
        <v>36.28</v>
      </c>
      <c r="IN10" s="276">
        <v>36.64</v>
      </c>
      <c r="IO10" s="276">
        <v>37.42</v>
      </c>
      <c r="IP10" s="276">
        <v>38.119999999999997</v>
      </c>
      <c r="IQ10" s="276">
        <v>38.71</v>
      </c>
      <c r="IR10" s="276">
        <v>39.409999999999997</v>
      </c>
      <c r="IS10" s="276">
        <v>39.71</v>
      </c>
      <c r="IT10" s="276">
        <v>39.93</v>
      </c>
      <c r="IU10" s="276">
        <v>40.729999999999997</v>
      </c>
      <c r="IV10" s="276">
        <v>41.18</v>
      </c>
      <c r="IW10" s="276">
        <v>40.94</v>
      </c>
      <c r="IX10" s="276">
        <v>42.58</v>
      </c>
      <c r="IY10" s="276">
        <v>43.12</v>
      </c>
      <c r="IZ10" s="276">
        <v>43.84</v>
      </c>
      <c r="JA10" s="276">
        <v>44.12</v>
      </c>
      <c r="JB10" s="276">
        <v>44.85</v>
      </c>
      <c r="JC10" s="276">
        <v>46.28</v>
      </c>
      <c r="JD10" s="276">
        <v>48.26</v>
      </c>
      <c r="JE10" s="276">
        <v>48.85</v>
      </c>
      <c r="JF10" s="276">
        <v>49.51</v>
      </c>
      <c r="JG10" s="276">
        <v>49.8</v>
      </c>
      <c r="JH10" s="276">
        <v>49.95</v>
      </c>
      <c r="JI10" s="276">
        <v>48.51</v>
      </c>
      <c r="JJ10" s="276">
        <v>46.93</v>
      </c>
      <c r="JK10" s="276">
        <v>45.37</v>
      </c>
      <c r="JL10" s="276">
        <v>45.63</v>
      </c>
      <c r="JM10" s="276">
        <v>45.9</v>
      </c>
      <c r="JN10" s="276">
        <v>46.49</v>
      </c>
      <c r="JO10" s="276">
        <v>46.83</v>
      </c>
      <c r="JP10" s="276">
        <v>47.45</v>
      </c>
      <c r="JQ10" s="276">
        <v>47.38</v>
      </c>
      <c r="JR10" s="276">
        <v>47.34</v>
      </c>
      <c r="JS10" s="276">
        <v>47.23</v>
      </c>
      <c r="JT10" s="276">
        <v>47.04</v>
      </c>
      <c r="JU10" s="276">
        <v>46.69</v>
      </c>
      <c r="JV10" s="276">
        <v>46.3</v>
      </c>
      <c r="JW10" s="276">
        <v>45.96</v>
      </c>
      <c r="JX10" s="276">
        <v>45.98</v>
      </c>
      <c r="JY10" s="276">
        <v>46.63</v>
      </c>
      <c r="JZ10" s="276">
        <v>46.89</v>
      </c>
      <c r="KA10" s="276">
        <v>48.43</v>
      </c>
      <c r="KB10" s="276">
        <v>49.23</v>
      </c>
      <c r="KC10" s="276">
        <v>49.87</v>
      </c>
      <c r="KD10" s="276">
        <v>50</v>
      </c>
      <c r="KE10" s="276">
        <v>50.2</v>
      </c>
      <c r="KF10" s="276">
        <v>51.18</v>
      </c>
      <c r="KG10" s="276">
        <v>49.75</v>
      </c>
      <c r="KH10" s="276">
        <v>49.26</v>
      </c>
      <c r="KI10" s="276">
        <v>49.05</v>
      </c>
      <c r="KJ10" s="276">
        <v>49.01</v>
      </c>
      <c r="KK10" s="276">
        <v>49.04</v>
      </c>
      <c r="KL10" s="276">
        <v>49.89</v>
      </c>
      <c r="KM10" s="276">
        <v>51.2</v>
      </c>
      <c r="KN10" s="276">
        <v>51.57</v>
      </c>
      <c r="KO10" s="276">
        <v>50.66</v>
      </c>
      <c r="KP10" s="276">
        <v>50.05</v>
      </c>
      <c r="KQ10" s="276">
        <v>48.5</v>
      </c>
      <c r="KR10" s="276">
        <v>46.74</v>
      </c>
      <c r="KS10" s="276">
        <v>45.4</v>
      </c>
      <c r="KT10" s="276">
        <v>45.19</v>
      </c>
      <c r="KU10" s="276">
        <v>44.41</v>
      </c>
      <c r="KV10" s="276">
        <v>42.54</v>
      </c>
      <c r="KW10" s="276">
        <v>42.65</v>
      </c>
      <c r="KX10" s="276">
        <v>44.59</v>
      </c>
      <c r="KY10" s="268">
        <f>KX10-KL10</f>
        <v>-5.2999999999999972</v>
      </c>
      <c r="KZ10" s="269">
        <f>(KX10/KL10)-1</f>
        <v>-0.10623371417117655</v>
      </c>
    </row>
    <row r="11" spans="1:15516" ht="18" customHeight="1">
      <c r="B11" s="85" t="s">
        <v>4</v>
      </c>
      <c r="C11" s="117">
        <v>30.19</v>
      </c>
      <c r="D11" s="117">
        <v>30.48</v>
      </c>
      <c r="E11" s="117">
        <v>30.63</v>
      </c>
      <c r="F11" s="117">
        <v>30.27</v>
      </c>
      <c r="G11" s="117">
        <v>30.5</v>
      </c>
      <c r="H11" s="117">
        <v>30.36</v>
      </c>
      <c r="I11" s="117">
        <v>31.2</v>
      </c>
      <c r="J11" s="117">
        <v>30.6</v>
      </c>
      <c r="K11" s="117">
        <v>30.68</v>
      </c>
      <c r="L11" s="117">
        <v>31.08</v>
      </c>
      <c r="M11" s="117">
        <v>31.03</v>
      </c>
      <c r="N11" s="117">
        <v>31.12</v>
      </c>
      <c r="O11" s="117">
        <v>30.73</v>
      </c>
      <c r="P11" s="117">
        <v>29.6</v>
      </c>
      <c r="Q11" s="117">
        <v>29.26</v>
      </c>
      <c r="R11" s="117">
        <v>28.89</v>
      </c>
      <c r="S11" s="117">
        <v>28.65</v>
      </c>
      <c r="T11" s="117">
        <v>28.45</v>
      </c>
      <c r="U11" s="117">
        <v>28.77</v>
      </c>
      <c r="V11" s="117">
        <v>28.15</v>
      </c>
      <c r="W11" s="117">
        <v>27.74</v>
      </c>
      <c r="X11" s="117">
        <v>27.81</v>
      </c>
      <c r="Y11" s="117">
        <v>28.28</v>
      </c>
      <c r="Z11" s="117">
        <v>28.18</v>
      </c>
      <c r="AA11" s="117">
        <v>28.71</v>
      </c>
      <c r="AB11" s="117">
        <v>28.58</v>
      </c>
      <c r="AC11" s="117">
        <v>28.18</v>
      </c>
      <c r="AD11" s="117">
        <v>28.21</v>
      </c>
      <c r="AE11" s="117">
        <v>28.03</v>
      </c>
      <c r="AF11" s="117">
        <v>28.1</v>
      </c>
      <c r="AG11" s="117">
        <v>28.1</v>
      </c>
      <c r="AH11" s="117">
        <v>27.91</v>
      </c>
      <c r="AI11" s="117">
        <v>28.13</v>
      </c>
      <c r="AJ11" s="117">
        <v>29.37</v>
      </c>
      <c r="AK11" s="117">
        <v>30.11</v>
      </c>
      <c r="AL11" s="117">
        <v>30.64</v>
      </c>
      <c r="AM11" s="117">
        <v>30.620100000000001</v>
      </c>
      <c r="AN11" s="117">
        <v>30.670100000000001</v>
      </c>
      <c r="AO11" s="117">
        <v>30.670100000000001</v>
      </c>
      <c r="AP11" s="117">
        <v>30.981100000000001</v>
      </c>
      <c r="AQ11" s="117">
        <v>30.281099999999999</v>
      </c>
      <c r="AR11" s="117">
        <v>30.211099999999998</v>
      </c>
      <c r="AS11" s="117">
        <v>30.030100000000001</v>
      </c>
      <c r="AT11" s="117">
        <v>30.420100000000001</v>
      </c>
      <c r="AU11" s="117">
        <v>30.780100000000001</v>
      </c>
      <c r="AV11" s="117">
        <v>31.2501</v>
      </c>
      <c r="AW11" s="117">
        <v>31.560099999999998</v>
      </c>
      <c r="AX11" s="117">
        <v>31.630099999999999</v>
      </c>
      <c r="AY11" s="117">
        <v>31.61</v>
      </c>
      <c r="AZ11" s="117">
        <v>31.24</v>
      </c>
      <c r="BA11" s="117">
        <v>30.81</v>
      </c>
      <c r="BB11" s="117">
        <v>30.48</v>
      </c>
      <c r="BC11" s="117">
        <v>30.23</v>
      </c>
      <c r="BD11" s="117">
        <v>29.84</v>
      </c>
      <c r="BE11" s="117">
        <v>29.76</v>
      </c>
      <c r="BF11" s="117">
        <v>29.71</v>
      </c>
      <c r="BG11" s="117">
        <v>30.07</v>
      </c>
      <c r="BH11" s="117">
        <v>30.04</v>
      </c>
      <c r="BI11" s="117">
        <v>30.04</v>
      </c>
      <c r="BJ11" s="117">
        <v>30.28</v>
      </c>
      <c r="BK11" s="117">
        <v>30.32</v>
      </c>
      <c r="BL11" s="117">
        <v>29.56</v>
      </c>
      <c r="BM11" s="117">
        <v>29.45</v>
      </c>
      <c r="BN11" s="117">
        <v>29.16</v>
      </c>
      <c r="BO11" s="117">
        <v>29.04</v>
      </c>
      <c r="BP11" s="117">
        <v>29.02</v>
      </c>
      <c r="BQ11" s="117">
        <v>29.1</v>
      </c>
      <c r="BR11" s="117">
        <v>29.13</v>
      </c>
      <c r="BS11" s="117">
        <v>29.6</v>
      </c>
      <c r="BT11" s="117">
        <v>30.06</v>
      </c>
      <c r="BU11" s="117">
        <v>30.43</v>
      </c>
      <c r="BV11" s="117">
        <v>30.57</v>
      </c>
      <c r="BW11" s="117">
        <v>30.41</v>
      </c>
      <c r="BX11" s="117">
        <v>30.25</v>
      </c>
      <c r="BY11" s="117">
        <v>30.04</v>
      </c>
      <c r="BZ11" s="117">
        <v>29.73</v>
      </c>
      <c r="CA11" s="117">
        <v>29.97</v>
      </c>
      <c r="CB11" s="117">
        <v>31.32</v>
      </c>
      <c r="CC11" s="117">
        <v>32.9</v>
      </c>
      <c r="CD11" s="117">
        <v>36.200000000000003</v>
      </c>
      <c r="CE11" s="117">
        <v>40.630000000000003</v>
      </c>
      <c r="CF11" s="117">
        <v>42.98</v>
      </c>
      <c r="CG11" s="117">
        <v>44.64</v>
      </c>
      <c r="CH11" s="117">
        <v>45.1</v>
      </c>
      <c r="CI11" s="117">
        <v>44.71</v>
      </c>
      <c r="CJ11" s="117">
        <v>42.63</v>
      </c>
      <c r="CK11" s="117">
        <v>40.42</v>
      </c>
      <c r="CL11" s="117">
        <v>38.619999999999997</v>
      </c>
      <c r="CM11" s="117">
        <v>37.69</v>
      </c>
      <c r="CN11" s="117">
        <v>37.14</v>
      </c>
      <c r="CO11" s="117">
        <v>36.93</v>
      </c>
      <c r="CP11" s="117">
        <v>36.67</v>
      </c>
      <c r="CQ11" s="117">
        <v>35.94</v>
      </c>
      <c r="CR11" s="117">
        <v>35.409999999999997</v>
      </c>
      <c r="CS11" s="117">
        <v>35.020000000000003</v>
      </c>
      <c r="CT11" s="117">
        <v>34.08</v>
      </c>
      <c r="CU11" s="117">
        <v>33.11</v>
      </c>
      <c r="CV11" s="117">
        <v>32.380000000000003</v>
      </c>
      <c r="CW11" s="117">
        <v>30.5</v>
      </c>
      <c r="CX11" s="117">
        <v>28.8</v>
      </c>
      <c r="CY11" s="117">
        <v>27.48</v>
      </c>
      <c r="CZ11" s="117">
        <v>27.01</v>
      </c>
      <c r="DA11" s="117">
        <v>26.85</v>
      </c>
      <c r="DB11" s="117">
        <v>27.27</v>
      </c>
      <c r="DC11" s="117">
        <v>28.43</v>
      </c>
      <c r="DD11" s="117">
        <v>28.97</v>
      </c>
      <c r="DE11" s="117">
        <v>29.3</v>
      </c>
      <c r="DF11" s="117">
        <v>30.09</v>
      </c>
      <c r="DG11" s="117">
        <v>29.71</v>
      </c>
      <c r="DH11" s="117">
        <v>29.42</v>
      </c>
      <c r="DI11" s="117">
        <v>28.83</v>
      </c>
      <c r="DJ11" s="117">
        <v>28.54</v>
      </c>
      <c r="DK11" s="117">
        <v>28.35</v>
      </c>
      <c r="DL11" s="117">
        <v>28.25</v>
      </c>
      <c r="DM11" s="117">
        <v>28.35</v>
      </c>
      <c r="DN11" s="117">
        <v>28.64</v>
      </c>
      <c r="DO11" s="117">
        <v>29.61</v>
      </c>
      <c r="DP11" s="117">
        <v>30.58</v>
      </c>
      <c r="DQ11" s="117">
        <v>30.97</v>
      </c>
      <c r="DR11" s="117">
        <v>31.26</v>
      </c>
      <c r="DS11" s="117">
        <v>30.970000000000002</v>
      </c>
      <c r="DT11" s="117">
        <v>30.970000000000002</v>
      </c>
      <c r="DU11" s="117">
        <v>30.87</v>
      </c>
      <c r="DV11" s="117">
        <v>30.580000000000002</v>
      </c>
      <c r="DW11" s="117">
        <v>30.490000000000002</v>
      </c>
      <c r="DX11" s="117">
        <v>30.78</v>
      </c>
      <c r="DY11" s="117">
        <v>30.68</v>
      </c>
      <c r="DZ11" s="117">
        <v>30.87</v>
      </c>
      <c r="EA11" s="117">
        <v>31.650000000000002</v>
      </c>
      <c r="EB11" s="117">
        <v>32.230000000000004</v>
      </c>
      <c r="EC11" s="117">
        <v>32.520000000000003</v>
      </c>
      <c r="ED11" s="117">
        <v>32.82</v>
      </c>
      <c r="EE11" s="266">
        <v>32.33</v>
      </c>
      <c r="EF11" s="266">
        <v>32.14</v>
      </c>
      <c r="EG11" s="266">
        <v>31.46</v>
      </c>
      <c r="EH11" s="266">
        <v>30.78</v>
      </c>
      <c r="EI11" s="266">
        <v>30</v>
      </c>
      <c r="EJ11" s="266">
        <v>29.71</v>
      </c>
      <c r="EK11" s="266">
        <v>29.32</v>
      </c>
      <c r="EL11" s="266">
        <v>29.32</v>
      </c>
      <c r="EM11" s="266">
        <v>30.490000000000002</v>
      </c>
      <c r="EN11" s="266">
        <v>31.26</v>
      </c>
      <c r="EO11" s="266">
        <v>31.75</v>
      </c>
      <c r="EP11" s="266">
        <v>32.14</v>
      </c>
      <c r="EQ11" s="266">
        <v>32.72</v>
      </c>
      <c r="ER11" s="266">
        <v>32.72</v>
      </c>
      <c r="ES11" s="266">
        <v>32.82</v>
      </c>
      <c r="ET11" s="266">
        <v>32.619999999999997</v>
      </c>
      <c r="EU11" s="266">
        <v>32.619999999999997</v>
      </c>
      <c r="EV11" s="266">
        <v>32.909999999999997</v>
      </c>
      <c r="EW11" s="266">
        <v>33.590000000000003</v>
      </c>
      <c r="EX11" s="266">
        <v>33.880000000000003</v>
      </c>
      <c r="EY11" s="266">
        <v>34.950000000000003</v>
      </c>
      <c r="EZ11" s="266">
        <v>36.99</v>
      </c>
      <c r="FA11" s="266">
        <v>37.67</v>
      </c>
      <c r="FB11" s="266">
        <v>38.25</v>
      </c>
      <c r="FC11" s="266">
        <v>38.159999999999997</v>
      </c>
      <c r="FD11" s="266">
        <v>37.86</v>
      </c>
      <c r="FE11" s="266">
        <v>37.96</v>
      </c>
      <c r="FF11" s="266">
        <v>35.83</v>
      </c>
      <c r="FG11" s="266">
        <v>35.44</v>
      </c>
      <c r="FH11" s="266">
        <v>35.44</v>
      </c>
      <c r="FI11" s="266">
        <v>33.979999999999997</v>
      </c>
      <c r="FJ11" s="266">
        <v>33.79</v>
      </c>
      <c r="FK11" s="266">
        <v>34.08</v>
      </c>
      <c r="FL11" s="266">
        <v>33.11</v>
      </c>
      <c r="FM11" s="266">
        <v>33.11</v>
      </c>
      <c r="FN11" s="266">
        <v>33.4</v>
      </c>
      <c r="FO11" s="266">
        <v>31.84</v>
      </c>
      <c r="FP11" s="266">
        <v>31.75</v>
      </c>
      <c r="FQ11" s="266">
        <v>31.36</v>
      </c>
      <c r="FR11" s="266">
        <v>30.1</v>
      </c>
      <c r="FS11" s="266">
        <v>29.71</v>
      </c>
      <c r="FT11" s="266">
        <v>29.42</v>
      </c>
      <c r="FU11" s="266">
        <v>28.83</v>
      </c>
      <c r="FV11" s="266">
        <v>29.03</v>
      </c>
      <c r="FW11" s="266">
        <v>29.51</v>
      </c>
      <c r="FX11" s="266">
        <v>30</v>
      </c>
      <c r="FY11" s="266">
        <v>30.1</v>
      </c>
      <c r="FZ11" s="266">
        <v>30.1</v>
      </c>
      <c r="GA11" s="266">
        <v>29.9</v>
      </c>
      <c r="GB11" s="266">
        <v>29.71</v>
      </c>
      <c r="GC11" s="266">
        <v>29.42</v>
      </c>
      <c r="GD11" s="266">
        <v>28.93</v>
      </c>
      <c r="GE11" s="266">
        <v>28.35</v>
      </c>
      <c r="GF11" s="266">
        <v>27.96</v>
      </c>
      <c r="GG11" s="266">
        <v>27.77</v>
      </c>
      <c r="GH11" s="266">
        <v>28.16</v>
      </c>
      <c r="GI11" s="266">
        <v>28.74</v>
      </c>
      <c r="GJ11" s="266">
        <v>29.71</v>
      </c>
      <c r="GK11" s="266">
        <v>30.39</v>
      </c>
      <c r="GL11" s="266">
        <v>30.39</v>
      </c>
      <c r="GM11" s="266">
        <v>30.68</v>
      </c>
      <c r="GN11" s="266">
        <v>30.68</v>
      </c>
      <c r="GO11" s="266">
        <v>30.49</v>
      </c>
      <c r="GP11" s="266">
        <v>30.39</v>
      </c>
      <c r="GQ11" s="266">
        <v>30.29</v>
      </c>
      <c r="GR11" s="266">
        <v>30.1</v>
      </c>
      <c r="GS11" s="266">
        <v>30.1</v>
      </c>
      <c r="GT11" s="266">
        <v>30.68</v>
      </c>
      <c r="GU11" s="266">
        <v>31.26</v>
      </c>
      <c r="GV11" s="266">
        <v>31.84</v>
      </c>
      <c r="GW11" s="266">
        <v>32.520000000000003</v>
      </c>
      <c r="GX11" s="266">
        <v>32.43</v>
      </c>
      <c r="GY11" s="266">
        <v>31.94</v>
      </c>
      <c r="GZ11" s="266">
        <v>31.94</v>
      </c>
      <c r="HA11" s="266">
        <v>31.46</v>
      </c>
      <c r="HB11" s="266">
        <v>30.87</v>
      </c>
      <c r="HC11" s="266">
        <v>30.68</v>
      </c>
      <c r="HD11" s="266">
        <v>30.39</v>
      </c>
      <c r="HE11" s="266">
        <v>30.29</v>
      </c>
      <c r="HF11" s="266">
        <v>30.49</v>
      </c>
      <c r="HG11" s="266">
        <v>30.78</v>
      </c>
      <c r="HH11" s="266">
        <v>31.55</v>
      </c>
      <c r="HI11" s="266">
        <v>32.33</v>
      </c>
      <c r="HJ11" s="266">
        <v>32.04</v>
      </c>
      <c r="HK11" s="273">
        <v>32.04</v>
      </c>
      <c r="HL11" s="273">
        <v>32.04</v>
      </c>
      <c r="HM11" s="273">
        <v>31.65</v>
      </c>
      <c r="HN11" s="273">
        <v>31.65</v>
      </c>
      <c r="HO11" s="273">
        <v>31.55</v>
      </c>
      <c r="HP11" s="273">
        <v>31.17</v>
      </c>
      <c r="HQ11" s="273">
        <v>31.07</v>
      </c>
      <c r="HR11" s="273">
        <v>31.36</v>
      </c>
      <c r="HS11" s="273">
        <v>31.65</v>
      </c>
      <c r="HT11" s="273">
        <v>32.14</v>
      </c>
      <c r="HU11" s="273">
        <v>33.01</v>
      </c>
      <c r="HV11" s="273">
        <v>32.82</v>
      </c>
      <c r="HW11" s="273">
        <v>32.619999999999997</v>
      </c>
      <c r="HX11" s="273">
        <v>32.619999999999997</v>
      </c>
      <c r="HY11" s="273">
        <v>32.33</v>
      </c>
      <c r="HZ11" s="273">
        <v>32.229999999999997</v>
      </c>
      <c r="IA11" s="273">
        <v>31.94</v>
      </c>
      <c r="IB11" s="273">
        <v>31.75</v>
      </c>
      <c r="IC11" s="273">
        <v>31.55</v>
      </c>
      <c r="ID11" s="273">
        <v>31.55</v>
      </c>
      <c r="IE11" s="273">
        <v>31.17</v>
      </c>
      <c r="IF11" s="273">
        <v>32.72</v>
      </c>
      <c r="IG11" s="273">
        <v>33.11</v>
      </c>
      <c r="IH11" s="273">
        <v>32.909999999999997</v>
      </c>
      <c r="II11" s="273">
        <v>33.01</v>
      </c>
      <c r="IJ11" s="273">
        <v>32.82</v>
      </c>
      <c r="IK11" s="273">
        <v>32.72</v>
      </c>
      <c r="IL11" s="273">
        <v>32.619999999999997</v>
      </c>
      <c r="IM11" s="273">
        <v>32.520000000000003</v>
      </c>
      <c r="IN11" s="273">
        <v>32.229999999999997</v>
      </c>
      <c r="IO11" s="273">
        <v>32.43</v>
      </c>
      <c r="IP11" s="273">
        <v>32.82</v>
      </c>
      <c r="IQ11" s="273">
        <v>33.200000000000003</v>
      </c>
      <c r="IR11" s="273">
        <v>34.270000000000003</v>
      </c>
      <c r="IS11" s="273">
        <v>35.15</v>
      </c>
      <c r="IT11" s="273">
        <v>35.340000000000003</v>
      </c>
      <c r="IU11" s="273">
        <v>36.020000000000003</v>
      </c>
      <c r="IV11" s="273">
        <v>36.700000000000003</v>
      </c>
      <c r="IW11" s="273">
        <v>37.18</v>
      </c>
      <c r="IX11" s="273">
        <v>40.68</v>
      </c>
      <c r="IY11" s="273">
        <v>41.84</v>
      </c>
      <c r="IZ11" s="273">
        <v>42.52</v>
      </c>
      <c r="JA11" s="273">
        <v>44.95</v>
      </c>
      <c r="JB11" s="273">
        <v>46.21</v>
      </c>
      <c r="JC11" s="273">
        <v>48.06</v>
      </c>
      <c r="JD11" s="273">
        <v>53.98</v>
      </c>
      <c r="JE11" s="273">
        <v>56.99</v>
      </c>
      <c r="JF11" s="273">
        <v>57.96</v>
      </c>
      <c r="JG11" s="273">
        <v>58.16</v>
      </c>
      <c r="JH11" s="273">
        <v>58.54</v>
      </c>
      <c r="JI11" s="273">
        <v>57.77</v>
      </c>
      <c r="JJ11" s="273">
        <v>54.37</v>
      </c>
      <c r="JK11" s="273">
        <v>52.72</v>
      </c>
      <c r="JL11" s="273">
        <v>51.84</v>
      </c>
      <c r="JM11" s="273">
        <v>51.46</v>
      </c>
      <c r="JN11" s="273">
        <v>50.29</v>
      </c>
      <c r="JO11" s="273">
        <v>50</v>
      </c>
      <c r="JP11" s="273">
        <v>50.19</v>
      </c>
      <c r="JQ11" s="273">
        <v>50.68</v>
      </c>
      <c r="JR11" s="273">
        <v>50.58</v>
      </c>
      <c r="JS11" s="273">
        <v>50.19</v>
      </c>
      <c r="JT11" s="273">
        <v>49.9</v>
      </c>
      <c r="JU11" s="273">
        <v>49.61</v>
      </c>
      <c r="JV11" s="273">
        <v>47.38</v>
      </c>
      <c r="JW11" s="273">
        <v>46.99</v>
      </c>
      <c r="JX11" s="273">
        <v>46.41</v>
      </c>
      <c r="JY11" s="273">
        <v>45.92</v>
      </c>
      <c r="JZ11" s="273">
        <v>45.92</v>
      </c>
      <c r="KA11" s="273">
        <v>46.6</v>
      </c>
      <c r="KB11" s="273">
        <v>47.28</v>
      </c>
      <c r="KC11" s="273">
        <v>47.77</v>
      </c>
      <c r="KD11" s="273">
        <v>47.96</v>
      </c>
      <c r="KE11" s="273">
        <v>48.06</v>
      </c>
      <c r="KF11" s="273">
        <v>48.16</v>
      </c>
      <c r="KG11" s="273">
        <v>48.16</v>
      </c>
      <c r="KH11" s="273">
        <v>48.64</v>
      </c>
      <c r="KI11" s="273">
        <v>48.74</v>
      </c>
      <c r="KJ11" s="273">
        <v>48.16</v>
      </c>
      <c r="KK11" s="273">
        <v>48.74</v>
      </c>
      <c r="KL11" s="273">
        <v>50.39</v>
      </c>
      <c r="KM11" s="273">
        <v>51.36</v>
      </c>
      <c r="KN11" s="273">
        <v>51.94</v>
      </c>
      <c r="KO11" s="273">
        <v>52.62</v>
      </c>
      <c r="KP11" s="273">
        <v>52.62</v>
      </c>
      <c r="KQ11" s="273">
        <v>52.52</v>
      </c>
      <c r="KR11" s="273">
        <v>52.23</v>
      </c>
      <c r="KS11" s="273">
        <v>51.84</v>
      </c>
      <c r="KT11" s="273">
        <v>47.48</v>
      </c>
      <c r="KU11" s="273">
        <v>46.31</v>
      </c>
      <c r="KV11" s="273">
        <v>45.53</v>
      </c>
      <c r="KW11" s="273">
        <v>45.05</v>
      </c>
      <c r="KX11" s="273">
        <v>45.53</v>
      </c>
      <c r="KY11" s="266">
        <f>KX11-KL11</f>
        <v>-4.8599999999999994</v>
      </c>
      <c r="KZ11" s="267">
        <f>(KX11/KL11)-1</f>
        <v>-9.6447707878547284E-2</v>
      </c>
    </row>
    <row r="12" spans="1:15516" ht="18" customHeight="1">
      <c r="B12" s="87" t="s">
        <v>6</v>
      </c>
      <c r="C12" s="118">
        <v>29.03</v>
      </c>
      <c r="D12" s="118">
        <v>28.04</v>
      </c>
      <c r="E12" s="118">
        <v>27.19</v>
      </c>
      <c r="F12" s="118">
        <v>26.88</v>
      </c>
      <c r="G12" s="118">
        <v>27.54</v>
      </c>
      <c r="H12" s="118">
        <v>27.89</v>
      </c>
      <c r="I12" s="118">
        <v>28.12</v>
      </c>
      <c r="J12" s="118">
        <v>28.98</v>
      </c>
      <c r="K12" s="118">
        <v>30.16</v>
      </c>
      <c r="L12" s="118">
        <v>31.33</v>
      </c>
      <c r="M12" s="118">
        <v>31.59</v>
      </c>
      <c r="N12" s="118">
        <v>29.7</v>
      </c>
      <c r="O12" s="118">
        <v>28.39</v>
      </c>
      <c r="P12" s="118">
        <v>27.35</v>
      </c>
      <c r="Q12" s="118">
        <v>25.99</v>
      </c>
      <c r="R12" s="118">
        <v>25.47</v>
      </c>
      <c r="S12" s="118">
        <v>25.57</v>
      </c>
      <c r="T12" s="118">
        <v>25.45</v>
      </c>
      <c r="U12" s="118">
        <v>25.38</v>
      </c>
      <c r="V12" s="118">
        <v>25.85</v>
      </c>
      <c r="W12" s="118">
        <v>27.22</v>
      </c>
      <c r="X12" s="118">
        <v>28.79</v>
      </c>
      <c r="Y12" s="118">
        <v>29.46</v>
      </c>
      <c r="Z12" s="118">
        <v>28.46</v>
      </c>
      <c r="AA12" s="118">
        <v>28.1</v>
      </c>
      <c r="AB12" s="118">
        <v>26.55</v>
      </c>
      <c r="AC12" s="118">
        <v>25.42</v>
      </c>
      <c r="AD12" s="118">
        <v>25.01</v>
      </c>
      <c r="AE12" s="118">
        <v>25.22</v>
      </c>
      <c r="AF12" s="118">
        <v>25.13</v>
      </c>
      <c r="AG12" s="118">
        <v>25.13</v>
      </c>
      <c r="AH12" s="118">
        <v>28.01</v>
      </c>
      <c r="AI12" s="118">
        <v>29.35</v>
      </c>
      <c r="AJ12" s="118">
        <v>30.89</v>
      </c>
      <c r="AK12" s="118">
        <v>31.92</v>
      </c>
      <c r="AL12" s="118">
        <v>29.86</v>
      </c>
      <c r="AM12" s="118">
        <v>29.350100000000001</v>
      </c>
      <c r="AN12" s="118">
        <v>28.01</v>
      </c>
      <c r="AO12" s="118">
        <v>27.7</v>
      </c>
      <c r="AP12" s="118">
        <v>27.29</v>
      </c>
      <c r="AQ12" s="118">
        <v>27.49</v>
      </c>
      <c r="AR12" s="118">
        <v>27.49</v>
      </c>
      <c r="AS12" s="118">
        <v>27.8</v>
      </c>
      <c r="AT12" s="118">
        <v>28.3201</v>
      </c>
      <c r="AU12" s="118">
        <v>30.0701</v>
      </c>
      <c r="AV12" s="118">
        <v>31.3001</v>
      </c>
      <c r="AW12" s="118">
        <v>31.5001</v>
      </c>
      <c r="AX12" s="118">
        <v>30.170100000000001</v>
      </c>
      <c r="AY12" s="118">
        <v>29.45</v>
      </c>
      <c r="AZ12" s="118">
        <v>28.83</v>
      </c>
      <c r="BA12" s="118">
        <v>27.8</v>
      </c>
      <c r="BB12" s="118">
        <v>27.39</v>
      </c>
      <c r="BC12" s="118">
        <v>27.18</v>
      </c>
      <c r="BD12" s="118">
        <v>26.98</v>
      </c>
      <c r="BE12" s="118">
        <v>26.88</v>
      </c>
      <c r="BF12" s="118">
        <v>27.39</v>
      </c>
      <c r="BG12" s="118">
        <v>28.32</v>
      </c>
      <c r="BH12" s="118">
        <v>30.69</v>
      </c>
      <c r="BI12" s="118">
        <v>30.48</v>
      </c>
      <c r="BJ12" s="118">
        <v>29.66</v>
      </c>
      <c r="BK12" s="118">
        <v>28.11</v>
      </c>
      <c r="BL12" s="118">
        <v>27.7</v>
      </c>
      <c r="BM12" s="118">
        <v>26.98</v>
      </c>
      <c r="BN12" s="118">
        <v>26.46</v>
      </c>
      <c r="BO12" s="118">
        <v>26.46</v>
      </c>
      <c r="BP12" s="118">
        <v>25.74</v>
      </c>
      <c r="BQ12" s="118">
        <v>25.3</v>
      </c>
      <c r="BR12" s="118">
        <v>27.7</v>
      </c>
      <c r="BS12" s="118">
        <v>27.7</v>
      </c>
      <c r="BT12" s="118">
        <v>27.7</v>
      </c>
      <c r="BU12" s="118">
        <v>27.7</v>
      </c>
      <c r="BV12" s="118">
        <v>29.1</v>
      </c>
      <c r="BW12" s="118">
        <v>28.3</v>
      </c>
      <c r="BX12" s="118">
        <v>27.18</v>
      </c>
      <c r="BY12" s="118">
        <v>25.64</v>
      </c>
      <c r="BZ12" s="118">
        <v>27.29</v>
      </c>
      <c r="CA12" s="118">
        <v>29.76</v>
      </c>
      <c r="CB12" s="118">
        <v>32.64</v>
      </c>
      <c r="CC12" s="118">
        <v>34.5</v>
      </c>
      <c r="CD12" s="118">
        <v>38.5</v>
      </c>
      <c r="CE12" s="118">
        <v>42.3</v>
      </c>
      <c r="CF12" s="118">
        <v>44.6</v>
      </c>
      <c r="CG12" s="118">
        <v>45.4</v>
      </c>
      <c r="CH12" s="118">
        <v>43.25</v>
      </c>
      <c r="CI12" s="118">
        <v>41.09</v>
      </c>
      <c r="CJ12" s="118">
        <v>40.67</v>
      </c>
      <c r="CK12" s="118">
        <v>39.64</v>
      </c>
      <c r="CL12" s="118">
        <v>35.520000000000003</v>
      </c>
      <c r="CM12" s="118">
        <v>34.29</v>
      </c>
      <c r="CN12" s="118">
        <v>32.85</v>
      </c>
      <c r="CO12" s="118">
        <v>33.57</v>
      </c>
      <c r="CP12" s="118">
        <v>33.880000000000003</v>
      </c>
      <c r="CQ12" s="118">
        <v>33.26</v>
      </c>
      <c r="CR12" s="118">
        <v>33.979999999999997</v>
      </c>
      <c r="CS12" s="118">
        <v>33.979999999999997</v>
      </c>
      <c r="CT12" s="118">
        <v>33.71</v>
      </c>
      <c r="CU12" s="118">
        <v>27.6</v>
      </c>
      <c r="CV12" s="118">
        <v>26.15</v>
      </c>
      <c r="CW12" s="118">
        <v>22.45</v>
      </c>
      <c r="CX12" s="118">
        <v>22.34</v>
      </c>
      <c r="CY12" s="118">
        <v>22.14</v>
      </c>
      <c r="CZ12" s="118">
        <v>21.83</v>
      </c>
      <c r="DA12" s="118">
        <v>22.04</v>
      </c>
      <c r="DB12" s="118">
        <v>22.86</v>
      </c>
      <c r="DC12" s="118">
        <v>25.02</v>
      </c>
      <c r="DD12" s="118">
        <v>28.21</v>
      </c>
      <c r="DE12" s="118">
        <v>28.63</v>
      </c>
      <c r="DF12" s="118">
        <v>27.49</v>
      </c>
      <c r="DG12" s="118">
        <v>27.08</v>
      </c>
      <c r="DH12" s="118">
        <v>27.18</v>
      </c>
      <c r="DI12" s="118">
        <v>26.98</v>
      </c>
      <c r="DJ12" s="118">
        <v>27.8</v>
      </c>
      <c r="DK12" s="118">
        <v>30.58</v>
      </c>
      <c r="DL12" s="118">
        <v>30.79</v>
      </c>
      <c r="DM12" s="118">
        <v>31.2</v>
      </c>
      <c r="DN12" s="118">
        <v>31.92</v>
      </c>
      <c r="DO12" s="118">
        <v>33.67</v>
      </c>
      <c r="DP12" s="118">
        <v>35.83</v>
      </c>
      <c r="DQ12" s="118">
        <v>33.700000000000003</v>
      </c>
      <c r="DR12" s="118">
        <v>32.729999999999997</v>
      </c>
      <c r="DS12" s="118">
        <v>31.76</v>
      </c>
      <c r="DT12" s="118">
        <v>32.92</v>
      </c>
      <c r="DU12" s="118">
        <v>32.44</v>
      </c>
      <c r="DV12" s="118">
        <v>32.15</v>
      </c>
      <c r="DW12" s="118">
        <v>32.049999999999997</v>
      </c>
      <c r="DX12" s="118">
        <v>33.31</v>
      </c>
      <c r="DY12" s="118">
        <v>33.700000000000003</v>
      </c>
      <c r="DZ12" s="118">
        <v>34.57</v>
      </c>
      <c r="EA12" s="118">
        <v>37</v>
      </c>
      <c r="EB12" s="118">
        <v>38.26</v>
      </c>
      <c r="EC12" s="118">
        <v>37.97</v>
      </c>
      <c r="ED12" s="118">
        <v>35.840000000000003</v>
      </c>
      <c r="EE12" s="268">
        <v>34.480000000000004</v>
      </c>
      <c r="EF12" s="268">
        <v>34.28</v>
      </c>
      <c r="EG12" s="268">
        <v>33.410000000000004</v>
      </c>
      <c r="EH12" s="268">
        <v>30.88</v>
      </c>
      <c r="EI12" s="268">
        <v>28.84</v>
      </c>
      <c r="EJ12" s="268">
        <v>28.75</v>
      </c>
      <c r="EK12" s="268">
        <v>28.45</v>
      </c>
      <c r="EL12" s="268">
        <v>29.72</v>
      </c>
      <c r="EM12" s="268">
        <v>33.31</v>
      </c>
      <c r="EN12" s="268">
        <v>35.74</v>
      </c>
      <c r="EO12" s="268">
        <v>35.93</v>
      </c>
      <c r="EP12" s="268">
        <v>33.700000000000003</v>
      </c>
      <c r="EQ12" s="268">
        <v>33.89</v>
      </c>
      <c r="ER12" s="268">
        <v>33.21</v>
      </c>
      <c r="ES12" s="268">
        <v>34.090000000000003</v>
      </c>
      <c r="ET12" s="268">
        <v>34.479999999999997</v>
      </c>
      <c r="EU12" s="268">
        <v>36.22</v>
      </c>
      <c r="EV12" s="268">
        <v>37.1</v>
      </c>
      <c r="EW12" s="268">
        <v>36.81</v>
      </c>
      <c r="EX12" s="268">
        <v>39.33</v>
      </c>
      <c r="EY12" s="268">
        <v>42.34</v>
      </c>
      <c r="EZ12" s="268">
        <v>44.77</v>
      </c>
      <c r="FA12" s="268">
        <v>44.87</v>
      </c>
      <c r="FB12" s="268">
        <v>42.63</v>
      </c>
      <c r="FC12" s="268">
        <v>42.34</v>
      </c>
      <c r="FD12" s="268">
        <v>41.76</v>
      </c>
      <c r="FE12" s="268">
        <v>39.04</v>
      </c>
      <c r="FF12" s="268">
        <v>38.549999999999997</v>
      </c>
      <c r="FG12" s="268">
        <v>37.1</v>
      </c>
      <c r="FH12" s="268">
        <v>36.9</v>
      </c>
      <c r="FI12" s="268">
        <v>35.25</v>
      </c>
      <c r="FJ12" s="268">
        <v>36.520000000000003</v>
      </c>
      <c r="FK12" s="268">
        <v>35.450000000000003</v>
      </c>
      <c r="FL12" s="268">
        <v>38.17</v>
      </c>
      <c r="FM12" s="268">
        <v>37.58</v>
      </c>
      <c r="FN12" s="268">
        <v>35.159999999999997</v>
      </c>
      <c r="FO12" s="268">
        <v>33.5</v>
      </c>
      <c r="FP12" s="268">
        <v>32.630000000000003</v>
      </c>
      <c r="FQ12" s="268">
        <v>30.11</v>
      </c>
      <c r="FR12" s="268">
        <v>30.79</v>
      </c>
      <c r="FS12" s="268">
        <v>28.75</v>
      </c>
      <c r="FT12" s="268">
        <v>28.16</v>
      </c>
      <c r="FU12" s="268">
        <v>27.1</v>
      </c>
      <c r="FV12" s="268">
        <v>27.97</v>
      </c>
      <c r="FW12" s="268">
        <v>29.23</v>
      </c>
      <c r="FX12" s="268">
        <v>31.08</v>
      </c>
      <c r="FY12" s="268">
        <v>30.98</v>
      </c>
      <c r="FZ12" s="268">
        <v>29.43</v>
      </c>
      <c r="GA12" s="268">
        <v>28.26</v>
      </c>
      <c r="GB12" s="268">
        <v>27.58</v>
      </c>
      <c r="GC12" s="268">
        <v>24.18</v>
      </c>
      <c r="GD12" s="268">
        <v>24.08</v>
      </c>
      <c r="GE12" s="268">
        <v>23.99</v>
      </c>
      <c r="GF12" s="268">
        <v>23.5</v>
      </c>
      <c r="GG12" s="268">
        <v>24.47</v>
      </c>
      <c r="GH12" s="268">
        <v>27</v>
      </c>
      <c r="GI12" s="268">
        <v>29.91</v>
      </c>
      <c r="GJ12" s="268">
        <v>32.83</v>
      </c>
      <c r="GK12" s="268">
        <v>36.32</v>
      </c>
      <c r="GL12" s="268">
        <v>35.06</v>
      </c>
      <c r="GM12" s="268">
        <v>35.450000000000003</v>
      </c>
      <c r="GN12" s="268">
        <v>34.18</v>
      </c>
      <c r="GO12" s="268">
        <v>31.66</v>
      </c>
      <c r="GP12" s="268">
        <v>31.66</v>
      </c>
      <c r="GQ12" s="268">
        <v>32.630000000000003</v>
      </c>
      <c r="GR12" s="268">
        <v>33.6</v>
      </c>
      <c r="GS12" s="268">
        <v>34.96</v>
      </c>
      <c r="GT12" s="268">
        <v>37.68</v>
      </c>
      <c r="GU12" s="268">
        <v>40.79</v>
      </c>
      <c r="GV12" s="268">
        <v>41.95</v>
      </c>
      <c r="GW12" s="268">
        <v>41.86</v>
      </c>
      <c r="GX12" s="268">
        <v>40.590000000000003</v>
      </c>
      <c r="GY12" s="268">
        <v>39.43</v>
      </c>
      <c r="GZ12" s="268">
        <v>37</v>
      </c>
      <c r="HA12" s="268">
        <v>33.31</v>
      </c>
      <c r="HB12" s="268">
        <v>31.08</v>
      </c>
      <c r="HC12" s="268">
        <v>31.17</v>
      </c>
      <c r="HD12" s="268">
        <v>31.66</v>
      </c>
      <c r="HE12" s="268">
        <v>31.76</v>
      </c>
      <c r="HF12" s="268">
        <v>33.409999999999997</v>
      </c>
      <c r="HG12" s="268">
        <v>37</v>
      </c>
      <c r="HH12" s="268">
        <v>38.75</v>
      </c>
      <c r="HI12" s="268">
        <v>39.04</v>
      </c>
      <c r="HJ12" s="268">
        <v>36.9</v>
      </c>
      <c r="HK12" s="276">
        <v>34.28</v>
      </c>
      <c r="HL12" s="276">
        <v>34.380000000000003</v>
      </c>
      <c r="HM12" s="276">
        <v>32.630000000000003</v>
      </c>
      <c r="HN12" s="276">
        <v>31.66</v>
      </c>
      <c r="HO12" s="276">
        <v>31.47</v>
      </c>
      <c r="HP12" s="276">
        <v>31.95</v>
      </c>
      <c r="HQ12" s="276">
        <v>31.08</v>
      </c>
      <c r="HR12" s="276">
        <v>31.95</v>
      </c>
      <c r="HS12" s="276">
        <v>34.479999999999997</v>
      </c>
      <c r="HT12" s="276">
        <v>36.61</v>
      </c>
      <c r="HU12" s="276">
        <v>37.29</v>
      </c>
      <c r="HV12" s="276">
        <v>36.520000000000003</v>
      </c>
      <c r="HW12" s="276">
        <v>34.67</v>
      </c>
      <c r="HX12" s="276">
        <v>34.86</v>
      </c>
      <c r="HY12" s="276">
        <v>31.66</v>
      </c>
      <c r="HZ12" s="276">
        <v>30.01</v>
      </c>
      <c r="IA12" s="276">
        <v>30.59</v>
      </c>
      <c r="IB12" s="276">
        <v>31.76</v>
      </c>
      <c r="IC12" s="276">
        <v>32.83</v>
      </c>
      <c r="ID12" s="276">
        <v>33.89</v>
      </c>
      <c r="IE12" s="276">
        <v>36.61</v>
      </c>
      <c r="IF12" s="276">
        <v>39.14</v>
      </c>
      <c r="IG12" s="276">
        <v>39.14</v>
      </c>
      <c r="IH12" s="276">
        <v>37.49</v>
      </c>
      <c r="II12" s="276">
        <v>35.64</v>
      </c>
      <c r="IJ12" s="276">
        <v>37.200000000000003</v>
      </c>
      <c r="IK12" s="276">
        <v>37.1</v>
      </c>
      <c r="IL12" s="276">
        <v>36.61</v>
      </c>
      <c r="IM12" s="276">
        <v>37.49</v>
      </c>
      <c r="IN12" s="276">
        <v>37.39</v>
      </c>
      <c r="IO12" s="276">
        <v>37.200000000000003</v>
      </c>
      <c r="IP12" s="276">
        <v>39.229999999999997</v>
      </c>
      <c r="IQ12" s="276">
        <v>42.44</v>
      </c>
      <c r="IR12" s="276">
        <v>46.52</v>
      </c>
      <c r="IS12" s="276">
        <v>48.65</v>
      </c>
      <c r="IT12" s="276">
        <v>48.46</v>
      </c>
      <c r="IU12" s="276">
        <v>46.03</v>
      </c>
      <c r="IV12" s="276">
        <v>47.59</v>
      </c>
      <c r="IW12" s="276">
        <v>48.95</v>
      </c>
      <c r="IX12" s="276">
        <v>51.28</v>
      </c>
      <c r="IY12" s="276">
        <v>53.61</v>
      </c>
      <c r="IZ12" s="276">
        <v>55.45</v>
      </c>
      <c r="JA12" s="276">
        <v>57.78</v>
      </c>
      <c r="JB12" s="276">
        <v>59.73</v>
      </c>
      <c r="JC12" s="276">
        <v>64.290000000000006</v>
      </c>
      <c r="JD12" s="276">
        <v>68.47</v>
      </c>
      <c r="JE12" s="276">
        <v>69.239999999999995</v>
      </c>
      <c r="JF12" s="277">
        <v>68.180000000000007</v>
      </c>
      <c r="JG12" s="277">
        <v>59.34</v>
      </c>
      <c r="JH12" s="277">
        <v>54.38</v>
      </c>
      <c r="JI12" s="277">
        <v>45.84</v>
      </c>
      <c r="JJ12" s="277">
        <v>41.66</v>
      </c>
      <c r="JK12" s="277">
        <v>40.79</v>
      </c>
      <c r="JL12" s="277">
        <v>39.43</v>
      </c>
      <c r="JM12" s="277">
        <v>38.75</v>
      </c>
      <c r="JN12" s="277">
        <v>38.32</v>
      </c>
      <c r="JO12" s="277">
        <v>40.01</v>
      </c>
      <c r="JP12" s="277">
        <v>42.34</v>
      </c>
      <c r="JQ12" s="277">
        <v>43.41</v>
      </c>
      <c r="JR12" s="277">
        <v>44.19</v>
      </c>
      <c r="JS12" s="277">
        <v>43.41</v>
      </c>
      <c r="JT12" s="277">
        <v>44.67</v>
      </c>
      <c r="JU12" s="277">
        <v>43.12</v>
      </c>
      <c r="JV12" s="277">
        <v>42.54</v>
      </c>
      <c r="JW12" s="277">
        <v>43.31</v>
      </c>
      <c r="JX12" s="277">
        <v>44.48</v>
      </c>
      <c r="JY12" s="277">
        <v>47.49</v>
      </c>
      <c r="JZ12" s="277">
        <v>50.99</v>
      </c>
      <c r="KA12" s="277">
        <v>57.98</v>
      </c>
      <c r="KB12" s="277">
        <v>62.15</v>
      </c>
      <c r="KC12" s="277">
        <v>63.42</v>
      </c>
      <c r="KD12" s="277">
        <v>61.47</v>
      </c>
      <c r="KE12" s="277">
        <v>58.66</v>
      </c>
      <c r="KF12" s="277">
        <v>57.2</v>
      </c>
      <c r="KG12" s="277">
        <v>53.32</v>
      </c>
      <c r="KH12" s="277">
        <v>52.15</v>
      </c>
      <c r="KI12" s="277">
        <v>51.08</v>
      </c>
      <c r="KJ12" s="277">
        <v>51.76</v>
      </c>
      <c r="KK12" s="277">
        <v>51.86</v>
      </c>
      <c r="KL12" s="277">
        <v>51.37</v>
      </c>
      <c r="KM12" s="277">
        <v>51.86</v>
      </c>
      <c r="KN12" s="277">
        <v>49.63</v>
      </c>
      <c r="KO12" s="277">
        <v>46.52</v>
      </c>
      <c r="KP12" s="277">
        <v>43.8</v>
      </c>
      <c r="KQ12" s="277">
        <v>43.41</v>
      </c>
      <c r="KR12" s="277">
        <v>42.63</v>
      </c>
      <c r="KS12" s="277">
        <v>39.82</v>
      </c>
      <c r="KT12" s="277">
        <v>39.72</v>
      </c>
      <c r="KU12" s="277">
        <v>39.72</v>
      </c>
      <c r="KV12" s="277">
        <v>40.69</v>
      </c>
      <c r="KW12" s="277">
        <v>40.79</v>
      </c>
      <c r="KX12" s="277">
        <v>40.79</v>
      </c>
      <c r="KY12" s="268">
        <f>KX12-KL12</f>
        <v>-10.579999999999998</v>
      </c>
      <c r="KZ12" s="269">
        <f>(KX12/KL12)-1</f>
        <v>-0.20595678411524232</v>
      </c>
      <c r="LF12" s="120">
        <v>37.1</v>
      </c>
    </row>
    <row r="13" spans="1:15516" ht="18" customHeight="1">
      <c r="B13" s="85" t="s">
        <v>10</v>
      </c>
      <c r="C13" s="117">
        <v>31.54</v>
      </c>
      <c r="D13" s="117">
        <v>31.87</v>
      </c>
      <c r="E13" s="117">
        <v>32.04</v>
      </c>
      <c r="F13" s="117">
        <v>32.24</v>
      </c>
      <c r="G13" s="117">
        <v>32.369999999999997</v>
      </c>
      <c r="H13" s="117">
        <v>32.22</v>
      </c>
      <c r="I13" s="117">
        <v>33.130000000000003</v>
      </c>
      <c r="J13" s="117">
        <v>33.04</v>
      </c>
      <c r="K13" s="117">
        <v>33.31</v>
      </c>
      <c r="L13" s="117">
        <v>33.65</v>
      </c>
      <c r="M13" s="117">
        <v>34.090000000000003</v>
      </c>
      <c r="N13" s="117">
        <v>34.409999999999997</v>
      </c>
      <c r="O13" s="117">
        <v>34.08</v>
      </c>
      <c r="P13" s="117">
        <v>33.840000000000003</v>
      </c>
      <c r="Q13" s="117">
        <v>33.86</v>
      </c>
      <c r="R13" s="117">
        <v>33.54</v>
      </c>
      <c r="S13" s="117">
        <v>33.270000000000003</v>
      </c>
      <c r="T13" s="117">
        <v>32.92</v>
      </c>
      <c r="U13" s="117">
        <v>32.83</v>
      </c>
      <c r="V13" s="117">
        <v>33.159999999999997</v>
      </c>
      <c r="W13" s="117">
        <v>33.21</v>
      </c>
      <c r="X13" s="117">
        <v>33.32</v>
      </c>
      <c r="Y13" s="117">
        <v>28.16</v>
      </c>
      <c r="Z13" s="117">
        <v>33.68</v>
      </c>
      <c r="AA13" s="117">
        <v>33.78</v>
      </c>
      <c r="AB13" s="117">
        <v>33.630000000000003</v>
      </c>
      <c r="AC13" s="117">
        <v>33.49</v>
      </c>
      <c r="AD13" s="117">
        <v>32.64</v>
      </c>
      <c r="AE13" s="117">
        <v>31.79</v>
      </c>
      <c r="AF13" s="117">
        <v>31.63</v>
      </c>
      <c r="AG13" s="117">
        <v>31.72</v>
      </c>
      <c r="AH13" s="117">
        <v>31.47</v>
      </c>
      <c r="AI13" s="117">
        <v>31.67</v>
      </c>
      <c r="AJ13" s="117">
        <v>34.020000000000003</v>
      </c>
      <c r="AK13" s="117">
        <v>34.380000000000003</v>
      </c>
      <c r="AL13" s="117">
        <v>34.46</v>
      </c>
      <c r="AM13" s="117">
        <v>34.6601</v>
      </c>
      <c r="AN13" s="117">
        <v>34.350100000000005</v>
      </c>
      <c r="AO13" s="117">
        <v>33.120100000000001</v>
      </c>
      <c r="AP13" s="117">
        <v>32.920100000000005</v>
      </c>
      <c r="AQ13" s="117">
        <v>32.750100000000003</v>
      </c>
      <c r="AR13" s="117">
        <v>32.600100000000005</v>
      </c>
      <c r="AS13" s="117">
        <v>32.600100000000005</v>
      </c>
      <c r="AT13" s="117">
        <v>32.340100000000007</v>
      </c>
      <c r="AU13" s="117">
        <v>32.650100000000002</v>
      </c>
      <c r="AV13" s="117">
        <v>33.840100000000007</v>
      </c>
      <c r="AW13" s="117">
        <v>34.200100000000006</v>
      </c>
      <c r="AX13" s="117">
        <v>34.420100000000005</v>
      </c>
      <c r="AY13" s="117">
        <v>30.2</v>
      </c>
      <c r="AZ13" s="117">
        <v>30.2</v>
      </c>
      <c r="BA13" s="117">
        <v>28.5</v>
      </c>
      <c r="BB13" s="117">
        <v>27.94</v>
      </c>
      <c r="BC13" s="117">
        <v>27.6</v>
      </c>
      <c r="BD13" s="117">
        <v>27.29</v>
      </c>
      <c r="BE13" s="117">
        <v>27.15</v>
      </c>
      <c r="BF13" s="117">
        <v>27.5</v>
      </c>
      <c r="BG13" s="117">
        <v>28.5</v>
      </c>
      <c r="BH13" s="117">
        <v>29.2</v>
      </c>
      <c r="BI13" s="117">
        <v>29.4</v>
      </c>
      <c r="BJ13" s="117">
        <v>29.4</v>
      </c>
      <c r="BK13" s="117">
        <v>29.2</v>
      </c>
      <c r="BL13" s="117">
        <v>29.2</v>
      </c>
      <c r="BM13" s="117">
        <v>26.9</v>
      </c>
      <c r="BN13" s="117">
        <v>26.5</v>
      </c>
      <c r="BO13" s="117">
        <v>26.5</v>
      </c>
      <c r="BP13" s="117">
        <v>26.2</v>
      </c>
      <c r="BQ13" s="117">
        <v>26.2</v>
      </c>
      <c r="BR13" s="117">
        <v>26.4</v>
      </c>
      <c r="BS13" s="117">
        <v>26.4</v>
      </c>
      <c r="BT13" s="117">
        <v>27.4</v>
      </c>
      <c r="BU13" s="117">
        <v>28.6</v>
      </c>
      <c r="BV13" s="117">
        <v>29.1</v>
      </c>
      <c r="BW13" s="117">
        <v>29.1</v>
      </c>
      <c r="BX13" s="117">
        <v>29.1</v>
      </c>
      <c r="BY13" s="117">
        <v>28.2</v>
      </c>
      <c r="BZ13" s="117">
        <v>27.5</v>
      </c>
      <c r="CA13" s="117">
        <v>28.1</v>
      </c>
      <c r="CB13" s="117">
        <v>28.1</v>
      </c>
      <c r="CC13" s="117">
        <v>28.3</v>
      </c>
      <c r="CD13" s="117">
        <v>30.3</v>
      </c>
      <c r="CE13" s="117">
        <v>35</v>
      </c>
      <c r="CF13" s="117">
        <v>37.4</v>
      </c>
      <c r="CG13" s="117">
        <v>39.4</v>
      </c>
      <c r="CH13" s="117">
        <v>39.4</v>
      </c>
      <c r="CI13" s="117">
        <v>39.4</v>
      </c>
      <c r="CJ13" s="117">
        <v>39.5</v>
      </c>
      <c r="CK13" s="117">
        <v>38.700000000000003</v>
      </c>
      <c r="CL13" s="117">
        <v>38.700000000000003</v>
      </c>
      <c r="CM13" s="117">
        <v>38.4</v>
      </c>
      <c r="CN13" s="117">
        <v>34.9</v>
      </c>
      <c r="CO13" s="117">
        <v>34.799999999999997</v>
      </c>
      <c r="CP13" s="117">
        <v>35.5</v>
      </c>
      <c r="CQ13" s="117">
        <v>34.799999999999997</v>
      </c>
      <c r="CR13" s="117">
        <v>35.1</v>
      </c>
      <c r="CS13" s="117">
        <v>33.1</v>
      </c>
      <c r="CT13" s="117">
        <v>33</v>
      </c>
      <c r="CU13" s="117">
        <v>32.5</v>
      </c>
      <c r="CV13" s="117">
        <v>32.5</v>
      </c>
      <c r="CW13" s="117">
        <v>31.7</v>
      </c>
      <c r="CX13" s="117">
        <v>28.8</v>
      </c>
      <c r="CY13" s="117">
        <v>28.4</v>
      </c>
      <c r="CZ13" s="117">
        <v>28</v>
      </c>
      <c r="DA13" s="117">
        <v>27.7</v>
      </c>
      <c r="DB13" s="117">
        <v>26.4</v>
      </c>
      <c r="DC13" s="117">
        <v>27.4</v>
      </c>
      <c r="DD13" s="117">
        <v>27.6</v>
      </c>
      <c r="DE13" s="117">
        <v>28.4</v>
      </c>
      <c r="DF13" s="117">
        <v>28.9</v>
      </c>
      <c r="DG13" s="117">
        <v>28.4</v>
      </c>
      <c r="DH13" s="117">
        <v>28.3</v>
      </c>
      <c r="DI13" s="117">
        <v>27.8</v>
      </c>
      <c r="DJ13" s="117">
        <v>27.4</v>
      </c>
      <c r="DK13" s="117">
        <v>27.2</v>
      </c>
      <c r="DL13" s="117">
        <v>27.5</v>
      </c>
      <c r="DM13" s="117">
        <v>27.1</v>
      </c>
      <c r="DN13" s="117">
        <v>27.5</v>
      </c>
      <c r="DO13" s="117">
        <v>29.39</v>
      </c>
      <c r="DP13" s="117">
        <v>30.07</v>
      </c>
      <c r="DQ13" s="117">
        <v>30.92</v>
      </c>
      <c r="DR13" s="117">
        <v>32.22</v>
      </c>
      <c r="DS13" s="117">
        <v>30.96</v>
      </c>
      <c r="DT13" s="117">
        <v>31.14</v>
      </c>
      <c r="DU13" s="117">
        <v>31.02</v>
      </c>
      <c r="DV13" s="117">
        <v>30.650000000000002</v>
      </c>
      <c r="DW13" s="117">
        <v>30.580000000000002</v>
      </c>
      <c r="DX13" s="117">
        <v>30.580000000000002</v>
      </c>
      <c r="DY13" s="117">
        <v>30.51</v>
      </c>
      <c r="DZ13" s="117">
        <v>30.69</v>
      </c>
      <c r="EA13" s="117">
        <v>31.990000000000002</v>
      </c>
      <c r="EB13" s="117">
        <v>32.22</v>
      </c>
      <c r="EC13" s="117">
        <v>32.42</v>
      </c>
      <c r="ED13" s="117">
        <v>32.17</v>
      </c>
      <c r="EE13" s="266">
        <v>32.08</v>
      </c>
      <c r="EF13" s="266">
        <v>31.89</v>
      </c>
      <c r="EG13" s="266">
        <v>30.94</v>
      </c>
      <c r="EH13" s="266">
        <v>31.18</v>
      </c>
      <c r="EI13" s="266">
        <v>30.84</v>
      </c>
      <c r="EJ13" s="266">
        <v>29.21</v>
      </c>
      <c r="EK13" s="266">
        <v>29.1</v>
      </c>
      <c r="EL13" s="266">
        <v>29.27</v>
      </c>
      <c r="EM13" s="266">
        <v>29.6</v>
      </c>
      <c r="EN13" s="266">
        <v>29.96</v>
      </c>
      <c r="EO13" s="266">
        <v>31.51</v>
      </c>
      <c r="EP13" s="266">
        <v>31.5</v>
      </c>
      <c r="EQ13" s="266">
        <v>31.96</v>
      </c>
      <c r="ER13" s="266">
        <v>32.03</v>
      </c>
      <c r="ES13" s="266">
        <v>32</v>
      </c>
      <c r="ET13" s="266">
        <v>32.950000000000003</v>
      </c>
      <c r="EU13" s="266">
        <v>31.6</v>
      </c>
      <c r="EV13" s="266">
        <v>32.49</v>
      </c>
      <c r="EW13" s="266">
        <v>32.51</v>
      </c>
      <c r="EX13" s="266">
        <v>32.71</v>
      </c>
      <c r="EY13" s="266">
        <v>35.32</v>
      </c>
      <c r="EZ13" s="266">
        <v>35.49</v>
      </c>
      <c r="FA13" s="266">
        <v>36.46</v>
      </c>
      <c r="FB13" s="266">
        <v>37.03</v>
      </c>
      <c r="FC13" s="266">
        <v>36.5</v>
      </c>
      <c r="FD13" s="266">
        <v>36.5</v>
      </c>
      <c r="FE13" s="266">
        <v>36.479999999999997</v>
      </c>
      <c r="FF13" s="266">
        <v>37.799999999999997</v>
      </c>
      <c r="FG13" s="266">
        <v>34.65</v>
      </c>
      <c r="FH13" s="266">
        <v>34.340000000000003</v>
      </c>
      <c r="FI13" s="266">
        <v>33.26</v>
      </c>
      <c r="FJ13" s="266">
        <v>33.31</v>
      </c>
      <c r="FK13" s="266">
        <v>33.450000000000003</v>
      </c>
      <c r="FL13" s="266">
        <v>34.090000000000003</v>
      </c>
      <c r="FM13" s="266">
        <v>33.880000000000003</v>
      </c>
      <c r="FN13" s="266">
        <v>34.020000000000003</v>
      </c>
      <c r="FO13" s="266">
        <v>31.91</v>
      </c>
      <c r="FP13" s="266">
        <v>31.59</v>
      </c>
      <c r="FQ13" s="266">
        <v>31.31</v>
      </c>
      <c r="FR13" s="266">
        <v>32.49</v>
      </c>
      <c r="FS13" s="266">
        <v>29</v>
      </c>
      <c r="FT13" s="266">
        <v>28.79</v>
      </c>
      <c r="FU13" s="266">
        <v>28.1</v>
      </c>
      <c r="FV13" s="266">
        <v>28.18</v>
      </c>
      <c r="FW13" s="266">
        <v>28.6</v>
      </c>
      <c r="FX13" s="266">
        <v>28.65</v>
      </c>
      <c r="FY13" s="266">
        <v>28.63</v>
      </c>
      <c r="FZ13" s="266">
        <v>28.71</v>
      </c>
      <c r="GA13" s="266">
        <v>28.64</v>
      </c>
      <c r="GB13" s="266">
        <v>28</v>
      </c>
      <c r="GC13" s="266">
        <v>27.98</v>
      </c>
      <c r="GD13" s="266">
        <v>28.01</v>
      </c>
      <c r="GE13" s="266">
        <v>27.59</v>
      </c>
      <c r="GF13" s="266">
        <v>27.4</v>
      </c>
      <c r="GG13" s="266">
        <v>26.98</v>
      </c>
      <c r="GH13" s="266">
        <v>26.84</v>
      </c>
      <c r="GI13" s="266">
        <v>27.1</v>
      </c>
      <c r="GJ13" s="266">
        <v>27.38</v>
      </c>
      <c r="GK13" s="266">
        <v>28.05</v>
      </c>
      <c r="GL13" s="266">
        <v>29.26</v>
      </c>
      <c r="GM13" s="266">
        <v>28.31</v>
      </c>
      <c r="GN13" s="266">
        <v>28.32</v>
      </c>
      <c r="GO13" s="266">
        <v>28.7</v>
      </c>
      <c r="GP13" s="266">
        <v>28.72</v>
      </c>
      <c r="GQ13" s="266">
        <v>28.6</v>
      </c>
      <c r="GR13" s="266">
        <v>28.74</v>
      </c>
      <c r="GS13" s="266">
        <v>28.47</v>
      </c>
      <c r="GT13" s="266">
        <v>29.85</v>
      </c>
      <c r="GU13" s="266">
        <v>30.77</v>
      </c>
      <c r="GV13" s="266">
        <v>31.39</v>
      </c>
      <c r="GW13" s="266">
        <v>32.01</v>
      </c>
      <c r="GX13" s="266">
        <v>32.299999999999997</v>
      </c>
      <c r="GY13" s="266">
        <v>31.16</v>
      </c>
      <c r="GZ13" s="266">
        <v>31.39</v>
      </c>
      <c r="HA13" s="266">
        <v>30.18</v>
      </c>
      <c r="HB13" s="266">
        <v>30.99</v>
      </c>
      <c r="HC13" s="266">
        <v>30.36</v>
      </c>
      <c r="HD13" s="266">
        <v>30.31</v>
      </c>
      <c r="HE13" s="266">
        <v>30.07</v>
      </c>
      <c r="HF13" s="266">
        <v>29.79</v>
      </c>
      <c r="HG13" s="266">
        <v>30.03</v>
      </c>
      <c r="HH13" s="266">
        <v>31.05</v>
      </c>
      <c r="HI13" s="266">
        <v>31.84</v>
      </c>
      <c r="HJ13" s="266">
        <v>31.84</v>
      </c>
      <c r="HK13" s="273">
        <v>31.09</v>
      </c>
      <c r="HL13" s="273">
        <v>31.71</v>
      </c>
      <c r="HM13" s="273">
        <v>30.55</v>
      </c>
      <c r="HN13" s="273">
        <v>30.6</v>
      </c>
      <c r="HO13" s="273">
        <v>30.25</v>
      </c>
      <c r="HP13" s="273">
        <v>30.24</v>
      </c>
      <c r="HQ13" s="273">
        <v>30.17</v>
      </c>
      <c r="HR13" s="273">
        <v>30.21</v>
      </c>
      <c r="HS13" s="273">
        <v>30.55</v>
      </c>
      <c r="HT13" s="273">
        <v>30.8</v>
      </c>
      <c r="HU13" s="273">
        <v>30.83</v>
      </c>
      <c r="HV13" s="273">
        <v>30.77</v>
      </c>
      <c r="HW13" s="273">
        <v>30.85</v>
      </c>
      <c r="HX13" s="273">
        <v>30.41</v>
      </c>
      <c r="HY13" s="273">
        <v>30.4</v>
      </c>
      <c r="HZ13" s="273">
        <v>30.42</v>
      </c>
      <c r="IA13" s="273">
        <v>30.04</v>
      </c>
      <c r="IB13" s="273">
        <v>29.92</v>
      </c>
      <c r="IC13" s="273">
        <v>29.64</v>
      </c>
      <c r="ID13" s="273">
        <v>29.74</v>
      </c>
      <c r="IE13" s="273">
        <v>30.24</v>
      </c>
      <c r="IF13" s="273">
        <v>30.37</v>
      </c>
      <c r="IG13" s="273">
        <v>30.57</v>
      </c>
      <c r="IH13" s="273">
        <v>30.68</v>
      </c>
      <c r="II13" s="273">
        <v>30.39</v>
      </c>
      <c r="IJ13" s="273">
        <v>29.97</v>
      </c>
      <c r="IK13" s="273">
        <v>30.01</v>
      </c>
      <c r="IL13" s="273">
        <v>30.01</v>
      </c>
      <c r="IM13" s="273">
        <v>29.95</v>
      </c>
      <c r="IN13" s="273">
        <v>29.89</v>
      </c>
      <c r="IO13" s="273">
        <v>29.76</v>
      </c>
      <c r="IP13" s="273">
        <v>29.87</v>
      </c>
      <c r="IQ13" s="273">
        <v>30.07</v>
      </c>
      <c r="IR13" s="273">
        <v>31.49</v>
      </c>
      <c r="IS13" s="273">
        <v>31.74</v>
      </c>
      <c r="IT13" s="273">
        <v>31.89</v>
      </c>
      <c r="IU13" s="273">
        <v>34.19</v>
      </c>
      <c r="IV13" s="273">
        <v>34.15</v>
      </c>
      <c r="IW13" s="273">
        <v>34.159999999999997</v>
      </c>
      <c r="IX13" s="273">
        <v>37.85</v>
      </c>
      <c r="IY13" s="273">
        <v>38.22</v>
      </c>
      <c r="IZ13" s="273">
        <v>38.19</v>
      </c>
      <c r="JA13" s="273">
        <v>40.14</v>
      </c>
      <c r="JB13" s="273">
        <v>40.49</v>
      </c>
      <c r="JC13" s="273">
        <v>43.72</v>
      </c>
      <c r="JD13" s="273">
        <v>52.01</v>
      </c>
      <c r="JE13" s="273">
        <v>54.38</v>
      </c>
      <c r="JF13" s="273">
        <v>54.85</v>
      </c>
      <c r="JG13" s="273">
        <v>54.37</v>
      </c>
      <c r="JH13" s="273">
        <v>54.13</v>
      </c>
      <c r="JI13" s="273">
        <v>53.92</v>
      </c>
      <c r="JJ13" s="273">
        <v>53.56</v>
      </c>
      <c r="JK13" s="273">
        <v>49.35</v>
      </c>
      <c r="JL13" s="273">
        <v>48.22</v>
      </c>
      <c r="JM13" s="273">
        <v>45.96</v>
      </c>
      <c r="JN13" s="273">
        <v>45.95</v>
      </c>
      <c r="JO13" s="273">
        <v>46.39</v>
      </c>
      <c r="JP13" s="273">
        <v>44.64</v>
      </c>
      <c r="JQ13" s="273">
        <v>44.7</v>
      </c>
      <c r="JR13" s="273">
        <v>44.56</v>
      </c>
      <c r="JS13" s="273">
        <v>44.27</v>
      </c>
      <c r="JT13" s="273">
        <v>43.8</v>
      </c>
      <c r="JU13" s="273">
        <v>43.83</v>
      </c>
      <c r="JV13" s="273">
        <v>43.6</v>
      </c>
      <c r="JW13" s="273">
        <v>43.44</v>
      </c>
      <c r="JX13" s="273">
        <v>43.26</v>
      </c>
      <c r="JY13" s="273">
        <v>43.14</v>
      </c>
      <c r="JZ13" s="273">
        <v>43.3</v>
      </c>
      <c r="KA13" s="273">
        <v>44.13</v>
      </c>
      <c r="KB13" s="273">
        <v>44.5</v>
      </c>
      <c r="KC13" s="273">
        <v>45.64</v>
      </c>
      <c r="KD13" s="273">
        <v>45.8</v>
      </c>
      <c r="KE13" s="273">
        <v>45.84</v>
      </c>
      <c r="KF13" s="273">
        <v>45.87</v>
      </c>
      <c r="KG13" s="273">
        <v>46.13</v>
      </c>
      <c r="KH13" s="273">
        <v>46.44</v>
      </c>
      <c r="KI13" s="273">
        <v>46.04</v>
      </c>
      <c r="KJ13" s="273">
        <v>45.75</v>
      </c>
      <c r="KK13" s="273">
        <v>45.68</v>
      </c>
      <c r="KL13" s="273">
        <v>45.79</v>
      </c>
      <c r="KM13" s="273">
        <v>46.91</v>
      </c>
      <c r="KN13" s="273">
        <v>46.93</v>
      </c>
      <c r="KO13" s="273">
        <v>47.67</v>
      </c>
      <c r="KP13" s="273">
        <v>47.63</v>
      </c>
      <c r="KQ13" s="273">
        <v>45.77</v>
      </c>
      <c r="KR13" s="273">
        <v>45.03</v>
      </c>
      <c r="KS13" s="273">
        <v>44.85</v>
      </c>
      <c r="KT13" s="273">
        <v>44.43</v>
      </c>
      <c r="KU13" s="273">
        <v>44.16</v>
      </c>
      <c r="KV13" s="273">
        <v>43.34</v>
      </c>
      <c r="KW13" s="273">
        <v>43.21</v>
      </c>
      <c r="KX13" s="273">
        <v>42.54</v>
      </c>
      <c r="KY13" s="266">
        <f>KX13-KL13</f>
        <v>-3.25</v>
      </c>
      <c r="KZ13" s="267">
        <f>(KX13/KL13)-1</f>
        <v>-7.0976195675911735E-2</v>
      </c>
    </row>
    <row r="14" spans="1:15516" ht="18" customHeight="1">
      <c r="B14" s="87" t="s">
        <v>2</v>
      </c>
      <c r="C14" s="118">
        <v>33.270000000000003</v>
      </c>
      <c r="D14" s="118">
        <v>32.770000000000003</v>
      </c>
      <c r="E14" s="118">
        <v>32.409999999999997</v>
      </c>
      <c r="F14" s="118">
        <v>32.22</v>
      </c>
      <c r="G14" s="118">
        <v>32.380000000000003</v>
      </c>
      <c r="H14" s="118">
        <v>32.630000000000003</v>
      </c>
      <c r="I14" s="118">
        <v>33.44</v>
      </c>
      <c r="J14" s="118">
        <v>34.4</v>
      </c>
      <c r="K14" s="118">
        <v>36.340000000000003</v>
      </c>
      <c r="L14" s="118">
        <v>36.85</v>
      </c>
      <c r="M14" s="118">
        <v>37.17</v>
      </c>
      <c r="N14" s="118">
        <v>36.049999999999997</v>
      </c>
      <c r="O14" s="118">
        <v>33.799999999999997</v>
      </c>
      <c r="P14" s="118">
        <v>32.57</v>
      </c>
      <c r="Q14" s="118">
        <v>32.17</v>
      </c>
      <c r="R14" s="118">
        <v>30.95</v>
      </c>
      <c r="S14" s="118">
        <v>29.71</v>
      </c>
      <c r="T14" s="118">
        <v>28.92</v>
      </c>
      <c r="U14" s="118">
        <v>28.85</v>
      </c>
      <c r="V14" s="118">
        <v>29.34</v>
      </c>
      <c r="W14" s="118">
        <v>30.51</v>
      </c>
      <c r="X14" s="118">
        <v>32.159999999999997</v>
      </c>
      <c r="Y14" s="118">
        <v>32.56</v>
      </c>
      <c r="Z14" s="118">
        <v>31.76</v>
      </c>
      <c r="AA14" s="118">
        <v>30.9</v>
      </c>
      <c r="AB14" s="118">
        <v>30.6</v>
      </c>
      <c r="AC14" s="118">
        <v>29.8</v>
      </c>
      <c r="AD14" s="118">
        <v>29.06</v>
      </c>
      <c r="AE14" s="118">
        <v>28.42</v>
      </c>
      <c r="AF14" s="118">
        <v>27.7</v>
      </c>
      <c r="AG14" s="118">
        <v>27.75</v>
      </c>
      <c r="AH14" s="118">
        <v>28.16</v>
      </c>
      <c r="AI14" s="118">
        <v>29.73</v>
      </c>
      <c r="AJ14" s="118">
        <v>31.47</v>
      </c>
      <c r="AK14" s="118">
        <v>31.93</v>
      </c>
      <c r="AL14" s="118">
        <v>30.74</v>
      </c>
      <c r="AM14" s="118">
        <v>29.98</v>
      </c>
      <c r="AN14" s="118">
        <v>29.080099999999998</v>
      </c>
      <c r="AO14" s="118">
        <v>28.860099999999999</v>
      </c>
      <c r="AP14" s="118">
        <v>28.280100000000001</v>
      </c>
      <c r="AQ14" s="118">
        <v>27.990099999999998</v>
      </c>
      <c r="AR14" s="118">
        <v>27.780100000000001</v>
      </c>
      <c r="AS14" s="118">
        <v>27.871099999999998</v>
      </c>
      <c r="AT14" s="118">
        <v>28.42</v>
      </c>
      <c r="AU14" s="118">
        <v>29.690100000000001</v>
      </c>
      <c r="AV14" s="118">
        <v>30.990099999999998</v>
      </c>
      <c r="AW14" s="118">
        <v>31.5001</v>
      </c>
      <c r="AX14" s="118">
        <v>30.520099999999999</v>
      </c>
      <c r="AY14" s="118">
        <v>29.53</v>
      </c>
      <c r="AZ14" s="118">
        <v>29.15</v>
      </c>
      <c r="BA14" s="118">
        <v>28.82</v>
      </c>
      <c r="BB14" s="118">
        <v>27.9</v>
      </c>
      <c r="BC14" s="118">
        <v>27.44</v>
      </c>
      <c r="BD14" s="118">
        <v>27.26</v>
      </c>
      <c r="BE14" s="118">
        <v>27.36</v>
      </c>
      <c r="BF14" s="118">
        <v>28.03</v>
      </c>
      <c r="BG14" s="118">
        <v>28.77</v>
      </c>
      <c r="BH14" s="118">
        <v>29.69</v>
      </c>
      <c r="BI14" s="118">
        <v>30.19</v>
      </c>
      <c r="BJ14" s="118">
        <v>29.51</v>
      </c>
      <c r="BK14" s="118">
        <v>27.25</v>
      </c>
      <c r="BL14" s="118">
        <v>26.75</v>
      </c>
      <c r="BM14" s="118">
        <v>26.45</v>
      </c>
      <c r="BN14" s="118">
        <v>26.3</v>
      </c>
      <c r="BO14" s="118">
        <v>26.15</v>
      </c>
      <c r="BP14" s="118">
        <v>26.32</v>
      </c>
      <c r="BQ14" s="118">
        <v>26.35</v>
      </c>
      <c r="BR14" s="118">
        <v>26.7</v>
      </c>
      <c r="BS14" s="118">
        <v>27.45</v>
      </c>
      <c r="BT14" s="118">
        <v>28</v>
      </c>
      <c r="BU14" s="118">
        <v>28</v>
      </c>
      <c r="BV14" s="118">
        <v>27.75</v>
      </c>
      <c r="BW14" s="118">
        <v>27.05</v>
      </c>
      <c r="BX14" s="118">
        <v>27.15</v>
      </c>
      <c r="BY14" s="118">
        <v>27.15</v>
      </c>
      <c r="BZ14" s="118">
        <v>27.4</v>
      </c>
      <c r="CA14" s="118">
        <v>27.5</v>
      </c>
      <c r="CB14" s="118">
        <v>29.1</v>
      </c>
      <c r="CC14" s="118">
        <v>31.85</v>
      </c>
      <c r="CD14" s="118">
        <v>35</v>
      </c>
      <c r="CE14" s="118">
        <v>37</v>
      </c>
      <c r="CF14" s="118">
        <v>40.5</v>
      </c>
      <c r="CG14" s="118">
        <v>41</v>
      </c>
      <c r="CH14" s="118">
        <v>40.799999999999997</v>
      </c>
      <c r="CI14" s="118">
        <v>38.5</v>
      </c>
      <c r="CJ14" s="118">
        <v>37</v>
      </c>
      <c r="CK14" s="118">
        <v>35.299999999999997</v>
      </c>
      <c r="CL14" s="118">
        <v>34</v>
      </c>
      <c r="CM14" s="118">
        <v>34</v>
      </c>
      <c r="CN14" s="118">
        <v>32.799999999999997</v>
      </c>
      <c r="CO14" s="118">
        <v>33.6</v>
      </c>
      <c r="CP14" s="118">
        <v>34.1</v>
      </c>
      <c r="CQ14" s="118">
        <v>33.4</v>
      </c>
      <c r="CR14" s="118">
        <v>31.8</v>
      </c>
      <c r="CS14" s="118">
        <v>29.8</v>
      </c>
      <c r="CT14" s="118">
        <v>27.8</v>
      </c>
      <c r="CU14" s="118">
        <v>26</v>
      </c>
      <c r="CV14" s="118">
        <v>25.2</v>
      </c>
      <c r="CW14" s="118">
        <v>24</v>
      </c>
      <c r="CX14" s="118">
        <v>23</v>
      </c>
      <c r="CY14" s="118">
        <v>22.4</v>
      </c>
      <c r="CZ14" s="118">
        <v>22</v>
      </c>
      <c r="DA14" s="118">
        <v>22</v>
      </c>
      <c r="DB14" s="118">
        <v>22.18</v>
      </c>
      <c r="DC14" s="118">
        <v>22.07</v>
      </c>
      <c r="DD14" s="118">
        <v>23.1</v>
      </c>
      <c r="DE14" s="118">
        <v>26.64</v>
      </c>
      <c r="DF14" s="118">
        <v>26</v>
      </c>
      <c r="DG14" s="118">
        <v>28.4</v>
      </c>
      <c r="DH14" s="118">
        <v>28.14</v>
      </c>
      <c r="DI14" s="118">
        <v>27.95</v>
      </c>
      <c r="DJ14" s="118">
        <v>28.37</v>
      </c>
      <c r="DK14" s="118">
        <v>29.41</v>
      </c>
      <c r="DL14" s="118">
        <v>30.08</v>
      </c>
      <c r="DM14" s="118">
        <v>30.6</v>
      </c>
      <c r="DN14" s="118">
        <v>31.84</v>
      </c>
      <c r="DO14" s="118">
        <v>33.369999999999997</v>
      </c>
      <c r="DP14" s="118">
        <v>34.409999999999997</v>
      </c>
      <c r="DQ14" s="118">
        <v>34.65</v>
      </c>
      <c r="DR14" s="118">
        <v>34.42</v>
      </c>
      <c r="DS14" s="118">
        <v>33.119999999999997</v>
      </c>
      <c r="DT14" s="118">
        <v>33.200000000000003</v>
      </c>
      <c r="DU14" s="118">
        <v>34.06</v>
      </c>
      <c r="DV14" s="118">
        <v>34.200000000000003</v>
      </c>
      <c r="DW14" s="118">
        <v>34.44</v>
      </c>
      <c r="DX14" s="118">
        <v>34.39</v>
      </c>
      <c r="DY14" s="118">
        <v>34.53</v>
      </c>
      <c r="DZ14" s="118">
        <v>34.74</v>
      </c>
      <c r="EA14" s="118">
        <v>35.480000000000004</v>
      </c>
      <c r="EB14" s="118">
        <v>36.43</v>
      </c>
      <c r="EC14" s="118">
        <v>36.9</v>
      </c>
      <c r="ED14" s="118">
        <v>35.71</v>
      </c>
      <c r="EE14" s="268">
        <v>33.75</v>
      </c>
      <c r="EF14" s="268">
        <v>33.4</v>
      </c>
      <c r="EG14" s="268">
        <v>32.700000000000003</v>
      </c>
      <c r="EH14" s="268">
        <v>31.95</v>
      </c>
      <c r="EI14" s="268">
        <v>30.85</v>
      </c>
      <c r="EJ14" s="268">
        <v>29.150000000000002</v>
      </c>
      <c r="EK14" s="268">
        <v>29.04</v>
      </c>
      <c r="EL14" s="268">
        <v>29.13</v>
      </c>
      <c r="EM14" s="268">
        <v>30.84</v>
      </c>
      <c r="EN14" s="268">
        <v>33.6</v>
      </c>
      <c r="EO14" s="268">
        <v>34.97</v>
      </c>
      <c r="EP14" s="268">
        <v>35.020000000000003</v>
      </c>
      <c r="EQ14" s="268">
        <v>34.770000000000003</v>
      </c>
      <c r="ER14" s="268">
        <v>34.58</v>
      </c>
      <c r="ES14" s="268">
        <v>34.68</v>
      </c>
      <c r="ET14" s="268">
        <v>34.65</v>
      </c>
      <c r="EU14" s="268">
        <v>32.99</v>
      </c>
      <c r="EV14" s="268">
        <v>36.1</v>
      </c>
      <c r="EW14" s="268">
        <v>37.56</v>
      </c>
      <c r="EX14" s="268">
        <v>37.700000000000003</v>
      </c>
      <c r="EY14" s="268">
        <v>40</v>
      </c>
      <c r="EZ14" s="268">
        <v>41.74</v>
      </c>
      <c r="FA14" s="268">
        <v>42.46</v>
      </c>
      <c r="FB14" s="268">
        <v>42.24</v>
      </c>
      <c r="FC14" s="268">
        <v>41.26</v>
      </c>
      <c r="FD14" s="268">
        <v>40.94</v>
      </c>
      <c r="FE14" s="268">
        <v>40.549999999999997</v>
      </c>
      <c r="FF14" s="268">
        <v>39.72</v>
      </c>
      <c r="FG14" s="268">
        <v>38.869999999999997</v>
      </c>
      <c r="FH14" s="268">
        <v>37.97</v>
      </c>
      <c r="FI14" s="268">
        <v>37.18</v>
      </c>
      <c r="FJ14" s="268">
        <v>37.090000000000003</v>
      </c>
      <c r="FK14" s="268">
        <v>36.44</v>
      </c>
      <c r="FL14" s="268">
        <v>35.14</v>
      </c>
      <c r="FM14" s="268">
        <v>33.99</v>
      </c>
      <c r="FN14" s="268">
        <v>32.479999999999997</v>
      </c>
      <c r="FO14" s="268">
        <v>30.89</v>
      </c>
      <c r="FP14" s="268">
        <v>30.82</v>
      </c>
      <c r="FQ14" s="268">
        <v>30.73</v>
      </c>
      <c r="FR14" s="268">
        <v>30.75</v>
      </c>
      <c r="FS14" s="268">
        <v>29.8</v>
      </c>
      <c r="FT14" s="268">
        <v>28.83</v>
      </c>
      <c r="FU14" s="268">
        <v>27.94</v>
      </c>
      <c r="FV14" s="268">
        <v>27.77</v>
      </c>
      <c r="FW14" s="268">
        <v>28.38</v>
      </c>
      <c r="FX14" s="268">
        <v>29.43</v>
      </c>
      <c r="FY14" s="268">
        <v>29.81</v>
      </c>
      <c r="FZ14" s="268">
        <v>29.75</v>
      </c>
      <c r="GA14" s="268">
        <v>28.92</v>
      </c>
      <c r="GB14" s="268">
        <v>28.13</v>
      </c>
      <c r="GC14" s="268">
        <v>27.31</v>
      </c>
      <c r="GD14" s="268">
        <v>25.74</v>
      </c>
      <c r="GE14" s="268">
        <v>23.97</v>
      </c>
      <c r="GF14" s="268">
        <v>23.18</v>
      </c>
      <c r="GG14" s="268">
        <v>23.42</v>
      </c>
      <c r="GH14" s="268">
        <v>24.3</v>
      </c>
      <c r="GI14" s="268">
        <v>26.37</v>
      </c>
      <c r="GJ14" s="268">
        <v>30.42</v>
      </c>
      <c r="GK14" s="268">
        <v>33.14</v>
      </c>
      <c r="GL14" s="268">
        <v>33.67</v>
      </c>
      <c r="GM14" s="268">
        <v>34.130000000000003</v>
      </c>
      <c r="GN14" s="268">
        <v>33.97</v>
      </c>
      <c r="GO14" s="268">
        <v>33.56</v>
      </c>
      <c r="GP14" s="268">
        <v>33.49</v>
      </c>
      <c r="GQ14" s="268">
        <v>33.83</v>
      </c>
      <c r="GR14" s="268">
        <v>34.380000000000003</v>
      </c>
      <c r="GS14" s="268">
        <v>35.89</v>
      </c>
      <c r="GT14" s="268">
        <v>37.44</v>
      </c>
      <c r="GU14" s="268">
        <v>39.39</v>
      </c>
      <c r="GV14" s="268">
        <v>40.340000000000003</v>
      </c>
      <c r="GW14" s="268">
        <v>40.520000000000003</v>
      </c>
      <c r="GX14" s="268">
        <v>39.96</v>
      </c>
      <c r="GY14" s="268">
        <v>36.76</v>
      </c>
      <c r="GZ14" s="268">
        <v>34.880000000000003</v>
      </c>
      <c r="HA14" s="268">
        <v>34.21</v>
      </c>
      <c r="HB14" s="268">
        <v>32.99</v>
      </c>
      <c r="HC14" s="268">
        <v>32.380000000000003</v>
      </c>
      <c r="HD14" s="268">
        <v>32.56</v>
      </c>
      <c r="HE14" s="268">
        <v>33.19</v>
      </c>
      <c r="HF14" s="268">
        <v>33.83</v>
      </c>
      <c r="HG14" s="268">
        <v>35.43</v>
      </c>
      <c r="HH14" s="268">
        <v>36.630000000000003</v>
      </c>
      <c r="HI14" s="268">
        <v>37.159999999999997</v>
      </c>
      <c r="HJ14" s="268">
        <v>36.47</v>
      </c>
      <c r="HK14" s="276">
        <v>35.47</v>
      </c>
      <c r="HL14" s="276">
        <v>35.22</v>
      </c>
      <c r="HM14" s="276">
        <v>34.82</v>
      </c>
      <c r="HN14" s="276">
        <v>34.49</v>
      </c>
      <c r="HO14" s="276">
        <v>33.99</v>
      </c>
      <c r="HP14" s="276">
        <v>33.22</v>
      </c>
      <c r="HQ14" s="276">
        <v>32.93</v>
      </c>
      <c r="HR14" s="276">
        <v>33.01</v>
      </c>
      <c r="HS14" s="276">
        <v>33.880000000000003</v>
      </c>
      <c r="HT14" s="276">
        <v>34.65</v>
      </c>
      <c r="HU14" s="276">
        <v>35.19</v>
      </c>
      <c r="HV14" s="276">
        <v>35.29</v>
      </c>
      <c r="HW14" s="276">
        <v>34.92</v>
      </c>
      <c r="HX14" s="276">
        <v>34.79</v>
      </c>
      <c r="HY14" s="276">
        <v>34.880000000000003</v>
      </c>
      <c r="HZ14" s="276">
        <v>34.049999999999997</v>
      </c>
      <c r="IA14" s="276">
        <v>32.520000000000003</v>
      </c>
      <c r="IB14" s="276">
        <v>31.72</v>
      </c>
      <c r="IC14" s="276">
        <v>31.83</v>
      </c>
      <c r="ID14" s="276">
        <v>32.020000000000003</v>
      </c>
      <c r="IE14" s="276">
        <v>33.25</v>
      </c>
      <c r="IF14" s="276">
        <v>34.700000000000003</v>
      </c>
      <c r="IG14" s="276">
        <v>35.049999999999997</v>
      </c>
      <c r="IH14" s="276">
        <v>35.11</v>
      </c>
      <c r="II14" s="276">
        <v>34.71</v>
      </c>
      <c r="IJ14" s="276">
        <v>34.659999999999997</v>
      </c>
      <c r="IK14" s="276">
        <v>35.58</v>
      </c>
      <c r="IL14" s="276">
        <v>35.96</v>
      </c>
      <c r="IM14" s="276">
        <v>35.86</v>
      </c>
      <c r="IN14" s="276">
        <v>35.979999999999997</v>
      </c>
      <c r="IO14" s="276">
        <v>36.549999999999997</v>
      </c>
      <c r="IP14" s="276">
        <v>36.549999999999997</v>
      </c>
      <c r="IQ14" s="276">
        <v>37.51</v>
      </c>
      <c r="IR14" s="276">
        <v>39.28</v>
      </c>
      <c r="IS14" s="276">
        <v>41.07</v>
      </c>
      <c r="IT14" s="276">
        <v>42.25</v>
      </c>
      <c r="IU14" s="276">
        <v>43.03</v>
      </c>
      <c r="IV14" s="276">
        <v>44.25</v>
      </c>
      <c r="IW14" s="276">
        <v>47.98</v>
      </c>
      <c r="IX14" s="276">
        <v>49.69</v>
      </c>
      <c r="IY14" s="276">
        <v>51.73</v>
      </c>
      <c r="IZ14" s="276">
        <v>51.73</v>
      </c>
      <c r="JA14" s="276">
        <v>54.4</v>
      </c>
      <c r="JB14" s="276">
        <v>56.19</v>
      </c>
      <c r="JC14" s="276">
        <v>58.59</v>
      </c>
      <c r="JD14" s="276">
        <v>60.56</v>
      </c>
      <c r="JE14" s="276">
        <v>61.55</v>
      </c>
      <c r="JF14" s="276">
        <v>61.72</v>
      </c>
      <c r="JG14" s="276">
        <v>58.29</v>
      </c>
      <c r="JH14" s="276">
        <v>54.08</v>
      </c>
      <c r="JI14" s="276">
        <v>49.74</v>
      </c>
      <c r="JJ14" s="276">
        <v>46.61</v>
      </c>
      <c r="JK14" s="276">
        <v>44.3</v>
      </c>
      <c r="JL14" s="276">
        <v>41.97</v>
      </c>
      <c r="JM14" s="276">
        <v>40.97</v>
      </c>
      <c r="JN14" s="276">
        <v>40.98</v>
      </c>
      <c r="JO14" s="276">
        <v>41.35</v>
      </c>
      <c r="JP14" s="276">
        <v>42.99</v>
      </c>
      <c r="JQ14" s="276">
        <v>44.47</v>
      </c>
      <c r="JR14" s="276">
        <v>45.45</v>
      </c>
      <c r="JS14" s="276">
        <v>45.89</v>
      </c>
      <c r="JT14" s="276">
        <v>45.66</v>
      </c>
      <c r="JU14" s="276">
        <v>45.99</v>
      </c>
      <c r="JV14" s="276">
        <v>45.88</v>
      </c>
      <c r="JW14" s="276">
        <v>45.7</v>
      </c>
      <c r="JX14" s="276">
        <v>45.85</v>
      </c>
      <c r="JY14" s="276">
        <v>46.37</v>
      </c>
      <c r="JZ14" s="276">
        <v>47.44</v>
      </c>
      <c r="KA14" s="276">
        <v>49.54</v>
      </c>
      <c r="KB14" s="276">
        <v>52.7</v>
      </c>
      <c r="KC14" s="276">
        <v>54.68</v>
      </c>
      <c r="KD14" s="276">
        <v>55.59</v>
      </c>
      <c r="KE14" s="276">
        <v>54.65</v>
      </c>
      <c r="KF14" s="276">
        <v>54.48</v>
      </c>
      <c r="KG14" s="276">
        <v>54.48</v>
      </c>
      <c r="KH14" s="276">
        <v>54.37</v>
      </c>
      <c r="KI14" s="276">
        <v>54.17</v>
      </c>
      <c r="KJ14" s="276">
        <v>53.86</v>
      </c>
      <c r="KK14" s="276">
        <v>53.77</v>
      </c>
      <c r="KL14" s="276">
        <v>54.26</v>
      </c>
      <c r="KM14" s="276">
        <v>54</v>
      </c>
      <c r="KN14" s="276">
        <v>52.34</v>
      </c>
      <c r="KO14" s="276">
        <v>49.33</v>
      </c>
      <c r="KP14" s="276">
        <v>46.23</v>
      </c>
      <c r="KQ14" s="276">
        <v>42.5</v>
      </c>
      <c r="KR14" s="276">
        <v>40.75</v>
      </c>
      <c r="KS14" s="276">
        <v>40.03</v>
      </c>
      <c r="KT14" s="276">
        <v>40.54</v>
      </c>
      <c r="KU14" s="276">
        <v>40.700000000000003</v>
      </c>
      <c r="KV14" s="276">
        <v>40.08</v>
      </c>
      <c r="KW14" s="276">
        <v>40.14</v>
      </c>
      <c r="KX14" s="276">
        <v>41.15</v>
      </c>
      <c r="KY14" s="268">
        <f>KX14-KL14</f>
        <v>-13.11</v>
      </c>
      <c r="KZ14" s="269">
        <f>(KX14/KL14)-1</f>
        <v>-0.24161444894950235</v>
      </c>
    </row>
    <row r="15" spans="1:15516" ht="18" customHeight="1">
      <c r="B15" s="85" t="s">
        <v>30</v>
      </c>
      <c r="C15" s="117">
        <v>34.36</v>
      </c>
      <c r="D15" s="117">
        <v>32.82</v>
      </c>
      <c r="E15" s="117">
        <v>31.68</v>
      </c>
      <c r="F15" s="117">
        <v>30.55</v>
      </c>
      <c r="G15" s="117">
        <v>30.42</v>
      </c>
      <c r="H15" s="117">
        <v>31.25</v>
      </c>
      <c r="I15" s="117">
        <v>32.42</v>
      </c>
      <c r="J15" s="117">
        <v>34.130000000000003</v>
      </c>
      <c r="K15" s="117">
        <v>37.630000000000003</v>
      </c>
      <c r="L15" s="117">
        <v>38.24</v>
      </c>
      <c r="M15" s="117">
        <v>39.61</v>
      </c>
      <c r="N15" s="117">
        <v>38.94</v>
      </c>
      <c r="O15" s="117">
        <v>36.923909635592963</v>
      </c>
      <c r="P15" s="117">
        <v>33.908316002094203</v>
      </c>
      <c r="Q15" s="117">
        <v>32.299004221441749</v>
      </c>
      <c r="R15" s="117">
        <v>31.093621255115714</v>
      </c>
      <c r="S15" s="117">
        <v>29.781342287552633</v>
      </c>
      <c r="T15" s="117">
        <v>29.487158733518488</v>
      </c>
      <c r="U15" s="117">
        <v>30.279929456127611</v>
      </c>
      <c r="V15" s="117">
        <v>31.977228619257634</v>
      </c>
      <c r="W15" s="117">
        <v>35.087297003186379</v>
      </c>
      <c r="X15" s="117">
        <v>36.674959115051955</v>
      </c>
      <c r="Y15" s="117">
        <v>36.610210591560758</v>
      </c>
      <c r="Z15" s="117">
        <v>36.71299672909231</v>
      </c>
      <c r="AA15" s="117">
        <v>35.334800000000001</v>
      </c>
      <c r="AB15" s="117">
        <v>33.795000000000002</v>
      </c>
      <c r="AC15" s="117">
        <v>32.058100000000003</v>
      </c>
      <c r="AD15" s="117">
        <v>31.030100000000001</v>
      </c>
      <c r="AE15" s="117">
        <v>30.2408</v>
      </c>
      <c r="AF15" s="117">
        <v>29.180900000000001</v>
      </c>
      <c r="AG15" s="117">
        <v>29.6739</v>
      </c>
      <c r="AH15" s="117">
        <v>30.926300000000001</v>
      </c>
      <c r="AI15" s="117">
        <v>33.512799999999999</v>
      </c>
      <c r="AJ15" s="117">
        <v>35.494799999999998</v>
      </c>
      <c r="AK15" s="117">
        <v>35.824199999999998</v>
      </c>
      <c r="AL15" s="117">
        <v>35.328299999999999</v>
      </c>
      <c r="AM15" s="117">
        <v>34.383899999999997</v>
      </c>
      <c r="AN15" s="117">
        <v>32.335999999999999</v>
      </c>
      <c r="AO15" s="117">
        <v>31.557099999999998</v>
      </c>
      <c r="AP15" s="117">
        <v>31.105</v>
      </c>
      <c r="AQ15" s="117">
        <v>30.2683</v>
      </c>
      <c r="AR15" s="117">
        <v>29.622900000000001</v>
      </c>
      <c r="AS15" s="117">
        <v>30.0687</v>
      </c>
      <c r="AT15" s="117">
        <v>30.472200000000001</v>
      </c>
      <c r="AU15" s="117">
        <v>32.5167</v>
      </c>
      <c r="AV15" s="117">
        <v>34.5595</v>
      </c>
      <c r="AW15" s="117">
        <v>35.110300000000002</v>
      </c>
      <c r="AX15" s="117">
        <v>35.268799999999999</v>
      </c>
      <c r="AY15" s="117">
        <v>33.19</v>
      </c>
      <c r="AZ15" s="117">
        <v>31.99</v>
      </c>
      <c r="BA15" s="117">
        <v>30.75</v>
      </c>
      <c r="BB15" s="117">
        <v>29.19</v>
      </c>
      <c r="BC15" s="117">
        <v>28.43</v>
      </c>
      <c r="BD15" s="117">
        <v>28</v>
      </c>
      <c r="BE15" s="117">
        <v>28.4</v>
      </c>
      <c r="BF15" s="117">
        <v>29.78</v>
      </c>
      <c r="BG15" s="117">
        <v>31.15</v>
      </c>
      <c r="BH15" s="117">
        <v>32.53</v>
      </c>
      <c r="BI15" s="117">
        <v>33.299999999999997</v>
      </c>
      <c r="BJ15" s="117">
        <v>33.47</v>
      </c>
      <c r="BK15" s="117">
        <v>31.83</v>
      </c>
      <c r="BL15" s="117">
        <v>30.18</v>
      </c>
      <c r="BM15" s="117">
        <v>29.92</v>
      </c>
      <c r="BN15" s="117">
        <v>28.57</v>
      </c>
      <c r="BO15" s="117">
        <v>28.56</v>
      </c>
      <c r="BP15" s="117">
        <v>27.98</v>
      </c>
      <c r="BQ15" s="117">
        <v>28.52</v>
      </c>
      <c r="BR15" s="117">
        <v>29.69</v>
      </c>
      <c r="BS15" s="117">
        <v>31.26</v>
      </c>
      <c r="BT15" s="117">
        <v>32.549999999999997</v>
      </c>
      <c r="BU15" s="117">
        <v>33.5</v>
      </c>
      <c r="BV15" s="117">
        <v>33.36</v>
      </c>
      <c r="BW15" s="117">
        <v>31.75</v>
      </c>
      <c r="BX15" s="117">
        <v>30.21</v>
      </c>
      <c r="BY15" s="117">
        <v>29.81</v>
      </c>
      <c r="BZ15" s="117">
        <v>29.51</v>
      </c>
      <c r="CA15" s="117">
        <v>30.36</v>
      </c>
      <c r="CB15" s="117">
        <v>31.6</v>
      </c>
      <c r="CC15" s="117">
        <v>33.31</v>
      </c>
      <c r="CD15" s="117">
        <v>37.06</v>
      </c>
      <c r="CE15" s="117">
        <v>41.25</v>
      </c>
      <c r="CF15" s="117">
        <v>45.67</v>
      </c>
      <c r="CG15" s="117">
        <v>46.42</v>
      </c>
      <c r="CH15" s="117">
        <v>45.97</v>
      </c>
      <c r="CI15" s="117">
        <v>42.66</v>
      </c>
      <c r="CJ15" s="117">
        <v>41.74</v>
      </c>
      <c r="CK15" s="117">
        <v>39.270000000000003</v>
      </c>
      <c r="CL15" s="117">
        <v>37.46</v>
      </c>
      <c r="CM15" s="117">
        <v>36.44</v>
      </c>
      <c r="CN15" s="117">
        <v>35.96</v>
      </c>
      <c r="CO15" s="117">
        <v>36.04</v>
      </c>
      <c r="CP15" s="117">
        <v>36.659999999999997</v>
      </c>
      <c r="CQ15" s="117">
        <v>37.5</v>
      </c>
      <c r="CR15" s="117">
        <v>37.92</v>
      </c>
      <c r="CS15" s="117">
        <v>35.99</v>
      </c>
      <c r="CT15" s="117">
        <v>34.119999999999997</v>
      </c>
      <c r="CU15" s="117">
        <v>31.56</v>
      </c>
      <c r="CV15" s="117">
        <v>29.72</v>
      </c>
      <c r="CW15" s="117">
        <v>28.06</v>
      </c>
      <c r="CX15" s="117">
        <v>26.95</v>
      </c>
      <c r="CY15" s="117">
        <v>24.98</v>
      </c>
      <c r="CZ15" s="117">
        <v>23.98</v>
      </c>
      <c r="DA15" s="117">
        <v>23.69</v>
      </c>
      <c r="DB15" s="117">
        <v>23.97</v>
      </c>
      <c r="DC15" s="117">
        <v>24.69</v>
      </c>
      <c r="DD15" s="117">
        <v>26.72</v>
      </c>
      <c r="DE15" s="117">
        <v>28.68</v>
      </c>
      <c r="DF15" s="117">
        <v>28.81</v>
      </c>
      <c r="DG15" s="117">
        <v>28.43</v>
      </c>
      <c r="DH15" s="117">
        <v>27.78</v>
      </c>
      <c r="DI15" s="117">
        <v>27.58</v>
      </c>
      <c r="DJ15" s="117">
        <v>28.21</v>
      </c>
      <c r="DK15" s="117">
        <v>28.63</v>
      </c>
      <c r="DL15" s="117">
        <v>28.62</v>
      </c>
      <c r="DM15" s="117">
        <v>29.05</v>
      </c>
      <c r="DN15" s="117">
        <v>29.91</v>
      </c>
      <c r="DO15" s="117">
        <v>31.85</v>
      </c>
      <c r="DP15" s="117">
        <v>32.35</v>
      </c>
      <c r="DQ15" s="117">
        <v>32.380000000000003</v>
      </c>
      <c r="DR15" s="117">
        <v>32.51</v>
      </c>
      <c r="DS15" s="117">
        <v>31.82</v>
      </c>
      <c r="DT15" s="117">
        <v>31.63</v>
      </c>
      <c r="DU15" s="117">
        <v>31.7</v>
      </c>
      <c r="DV15" s="117">
        <v>32.04</v>
      </c>
      <c r="DW15" s="117">
        <v>31.87</v>
      </c>
      <c r="DX15" s="117">
        <v>31.88</v>
      </c>
      <c r="DY15" s="117">
        <v>31.86</v>
      </c>
      <c r="DZ15" s="117">
        <v>32.72</v>
      </c>
      <c r="EA15" s="117">
        <v>33.89</v>
      </c>
      <c r="EB15" s="117">
        <v>34.5</v>
      </c>
      <c r="EC15" s="117">
        <v>35.08</v>
      </c>
      <c r="ED15" s="117">
        <v>34.53</v>
      </c>
      <c r="EE15" s="266">
        <v>33.42</v>
      </c>
      <c r="EF15" s="266">
        <v>33.770000000000003</v>
      </c>
      <c r="EG15" s="266">
        <v>33.14</v>
      </c>
      <c r="EH15" s="266">
        <v>32.299999999999997</v>
      </c>
      <c r="EI15" s="266">
        <v>29.63</v>
      </c>
      <c r="EJ15" s="266">
        <v>27.89</v>
      </c>
      <c r="EK15" s="266">
        <v>27.23</v>
      </c>
      <c r="EL15" s="266">
        <v>28.01</v>
      </c>
      <c r="EM15" s="266">
        <v>29.41</v>
      </c>
      <c r="EN15" s="266">
        <v>31.91</v>
      </c>
      <c r="EO15" s="266">
        <v>33.119999999999997</v>
      </c>
      <c r="EP15" s="266">
        <v>34.090000000000003</v>
      </c>
      <c r="EQ15" s="266">
        <v>33.54</v>
      </c>
      <c r="ER15" s="266">
        <v>33.61</v>
      </c>
      <c r="ES15" s="266">
        <v>34</v>
      </c>
      <c r="ET15" s="266">
        <v>33.92</v>
      </c>
      <c r="EU15" s="266">
        <v>34.4</v>
      </c>
      <c r="EV15" s="266">
        <v>35.409999999999997</v>
      </c>
      <c r="EW15" s="266">
        <v>35.229999999999997</v>
      </c>
      <c r="EX15" s="266">
        <v>36.03</v>
      </c>
      <c r="EY15" s="266">
        <v>38.380000000000003</v>
      </c>
      <c r="EZ15" s="266">
        <v>40.08</v>
      </c>
      <c r="FA15" s="266">
        <v>40.99</v>
      </c>
      <c r="FB15" s="266">
        <v>42.92</v>
      </c>
      <c r="FC15" s="266">
        <v>40.99</v>
      </c>
      <c r="FD15" s="266">
        <v>40.39</v>
      </c>
      <c r="FE15" s="266">
        <v>40.549999999999997</v>
      </c>
      <c r="FF15" s="266">
        <v>40.369999999999997</v>
      </c>
      <c r="FG15" s="266">
        <v>38.75</v>
      </c>
      <c r="FH15" s="266">
        <v>37.85</v>
      </c>
      <c r="FI15" s="266">
        <v>36.869999999999997</v>
      </c>
      <c r="FJ15" s="266">
        <v>36.57</v>
      </c>
      <c r="FK15" s="266">
        <v>36.020000000000003</v>
      </c>
      <c r="FL15" s="266">
        <v>34.56</v>
      </c>
      <c r="FM15" s="266">
        <v>34.03</v>
      </c>
      <c r="FN15" s="266">
        <v>33.6</v>
      </c>
      <c r="FO15" s="266">
        <v>31.01</v>
      </c>
      <c r="FP15" s="266">
        <v>30.66</v>
      </c>
      <c r="FQ15" s="266">
        <v>29.95</v>
      </c>
      <c r="FR15" s="266">
        <v>30.06</v>
      </c>
      <c r="FS15" s="266">
        <v>29.52</v>
      </c>
      <c r="FT15" s="266">
        <v>28.8</v>
      </c>
      <c r="FU15" s="266">
        <v>28.02</v>
      </c>
      <c r="FV15" s="266">
        <v>28.48</v>
      </c>
      <c r="FW15" s="266">
        <v>29.55</v>
      </c>
      <c r="FX15" s="266">
        <v>30.75</v>
      </c>
      <c r="FY15" s="266">
        <v>30.69</v>
      </c>
      <c r="FZ15" s="266">
        <v>30.33</v>
      </c>
      <c r="GA15" s="266">
        <v>29</v>
      </c>
      <c r="GB15" s="266">
        <v>28.37</v>
      </c>
      <c r="GC15" s="266">
        <v>28.48</v>
      </c>
      <c r="GD15" s="266">
        <v>27.59</v>
      </c>
      <c r="GE15" s="266">
        <v>26.1</v>
      </c>
      <c r="GF15" s="266">
        <v>25.04</v>
      </c>
      <c r="GG15" s="266">
        <v>24.72</v>
      </c>
      <c r="GH15" s="266">
        <v>25.07</v>
      </c>
      <c r="GI15" s="266">
        <v>26.54</v>
      </c>
      <c r="GJ15" s="266">
        <v>29.13</v>
      </c>
      <c r="GK15" s="266">
        <v>31.94</v>
      </c>
      <c r="GL15" s="266">
        <v>33.97</v>
      </c>
      <c r="GM15" s="266">
        <v>35.18</v>
      </c>
      <c r="GN15" s="266">
        <v>34.57</v>
      </c>
      <c r="GO15" s="266">
        <v>34.409999999999997</v>
      </c>
      <c r="GP15" s="266">
        <v>33.81</v>
      </c>
      <c r="GQ15" s="266">
        <v>32.979999999999997</v>
      </c>
      <c r="GR15" s="266">
        <v>32.86</v>
      </c>
      <c r="GS15" s="266">
        <v>33.630000000000003</v>
      </c>
      <c r="GT15" s="266">
        <v>35.020000000000003</v>
      </c>
      <c r="GU15" s="266">
        <v>37.270000000000003</v>
      </c>
      <c r="GV15" s="266">
        <v>38.18</v>
      </c>
      <c r="GW15" s="266">
        <v>38.69</v>
      </c>
      <c r="GX15" s="266">
        <v>38.49</v>
      </c>
      <c r="GY15" s="266">
        <v>34.89</v>
      </c>
      <c r="GZ15" s="266">
        <v>33.56</v>
      </c>
      <c r="HA15" s="266">
        <v>31.98</v>
      </c>
      <c r="HB15" s="266">
        <v>30.81</v>
      </c>
      <c r="HC15" s="266">
        <v>29.88</v>
      </c>
      <c r="HD15" s="266">
        <v>30.31</v>
      </c>
      <c r="HE15" s="266">
        <v>31.36</v>
      </c>
      <c r="HF15" s="266">
        <v>32.49</v>
      </c>
      <c r="HG15" s="266">
        <v>34.119999999999997</v>
      </c>
      <c r="HH15" s="266">
        <v>36.01</v>
      </c>
      <c r="HI15" s="266">
        <v>36.75</v>
      </c>
      <c r="HJ15" s="266">
        <v>36.11</v>
      </c>
      <c r="HK15" s="273">
        <v>34.96</v>
      </c>
      <c r="HL15" s="273">
        <v>34.159999999999997</v>
      </c>
      <c r="HM15" s="273">
        <v>34.44</v>
      </c>
      <c r="HN15" s="273">
        <v>34.15</v>
      </c>
      <c r="HO15" s="273">
        <v>33.590000000000003</v>
      </c>
      <c r="HP15" s="273">
        <v>33.06</v>
      </c>
      <c r="HQ15" s="273">
        <v>32.69</v>
      </c>
      <c r="HR15" s="273">
        <v>33.11</v>
      </c>
      <c r="HS15" s="273">
        <v>34.229999999999997</v>
      </c>
      <c r="HT15" s="273">
        <v>34.950000000000003</v>
      </c>
      <c r="HU15" s="273">
        <v>35.78</v>
      </c>
      <c r="HV15" s="273">
        <v>35.56</v>
      </c>
      <c r="HW15" s="273">
        <v>35.24</v>
      </c>
      <c r="HX15" s="273">
        <v>34.49</v>
      </c>
      <c r="HY15" s="273">
        <v>34.9</v>
      </c>
      <c r="HZ15" s="273">
        <v>34.44</v>
      </c>
      <c r="IA15" s="273">
        <v>33.590000000000003</v>
      </c>
      <c r="IB15" s="273">
        <v>33.39</v>
      </c>
      <c r="IC15" s="273">
        <v>32.96</v>
      </c>
      <c r="ID15" s="273">
        <v>32.64</v>
      </c>
      <c r="IE15" s="273">
        <v>33.76</v>
      </c>
      <c r="IF15" s="273">
        <v>35.4</v>
      </c>
      <c r="IG15" s="273">
        <v>35.92</v>
      </c>
      <c r="IH15" s="273" t="s">
        <v>185</v>
      </c>
      <c r="II15" s="266" t="s">
        <v>185</v>
      </c>
      <c r="IJ15" s="266" t="s">
        <v>185</v>
      </c>
      <c r="IK15" s="266" t="s">
        <v>185</v>
      </c>
      <c r="IL15" s="266" t="s">
        <v>185</v>
      </c>
      <c r="IM15" s="266" t="s">
        <v>185</v>
      </c>
      <c r="IN15" s="266" t="s">
        <v>185</v>
      </c>
      <c r="IO15" s="266" t="s">
        <v>185</v>
      </c>
      <c r="IP15" s="266" t="s">
        <v>185</v>
      </c>
      <c r="IQ15" s="266" t="s">
        <v>185</v>
      </c>
      <c r="IR15" s="266" t="s">
        <v>185</v>
      </c>
      <c r="IS15" s="266" t="s">
        <v>185</v>
      </c>
      <c r="IT15" s="266" t="s">
        <v>185</v>
      </c>
      <c r="IU15" s="266" t="s">
        <v>185</v>
      </c>
      <c r="IV15" s="266" t="s">
        <v>185</v>
      </c>
      <c r="IW15" s="266" t="s">
        <v>185</v>
      </c>
      <c r="IX15" s="266" t="s">
        <v>185</v>
      </c>
      <c r="IY15" s="266" t="s">
        <v>185</v>
      </c>
      <c r="IZ15" s="266" t="s">
        <v>185</v>
      </c>
      <c r="JA15" s="266" t="s">
        <v>185</v>
      </c>
      <c r="JB15" s="266" t="s">
        <v>185</v>
      </c>
      <c r="JC15" s="266" t="s">
        <v>185</v>
      </c>
      <c r="JD15" s="266" t="s">
        <v>185</v>
      </c>
      <c r="JE15" s="266" t="s">
        <v>185</v>
      </c>
      <c r="JF15" s="266" t="s">
        <v>185</v>
      </c>
      <c r="JG15" s="266" t="s">
        <v>185</v>
      </c>
      <c r="JH15" s="266" t="s">
        <v>185</v>
      </c>
      <c r="JI15" s="266" t="s">
        <v>185</v>
      </c>
      <c r="JJ15" s="266" t="s">
        <v>185</v>
      </c>
      <c r="JK15" s="266" t="s">
        <v>185</v>
      </c>
      <c r="JL15" s="266" t="s">
        <v>185</v>
      </c>
      <c r="JM15" s="266" t="s">
        <v>185</v>
      </c>
      <c r="JN15" s="266" t="s">
        <v>185</v>
      </c>
      <c r="JO15" s="266" t="s">
        <v>185</v>
      </c>
      <c r="JP15" s="266" t="s">
        <v>185</v>
      </c>
      <c r="JQ15" s="266" t="s">
        <v>185</v>
      </c>
      <c r="JR15" s="266" t="s">
        <v>185</v>
      </c>
      <c r="JS15" s="266" t="s">
        <v>185</v>
      </c>
      <c r="JT15" s="266" t="s">
        <v>185</v>
      </c>
      <c r="JU15" s="266" t="s">
        <v>185</v>
      </c>
      <c r="JV15" s="266" t="s">
        <v>185</v>
      </c>
      <c r="JW15" s="266" t="s">
        <v>185</v>
      </c>
      <c r="JX15" s="266" t="s">
        <v>185</v>
      </c>
      <c r="JY15" s="266" t="s">
        <v>185</v>
      </c>
      <c r="JZ15" s="266" t="s">
        <v>185</v>
      </c>
      <c r="KA15" s="266" t="s">
        <v>185</v>
      </c>
      <c r="KB15" s="266" t="s">
        <v>185</v>
      </c>
      <c r="KC15" s="266" t="s">
        <v>185</v>
      </c>
      <c r="KD15" s="266" t="s">
        <v>185</v>
      </c>
      <c r="KE15" s="266" t="s">
        <v>185</v>
      </c>
      <c r="KF15" s="266" t="s">
        <v>185</v>
      </c>
      <c r="KG15" s="266" t="s">
        <v>185</v>
      </c>
      <c r="KH15" s="266" t="s">
        <v>185</v>
      </c>
      <c r="KI15" s="266" t="s">
        <v>185</v>
      </c>
      <c r="KJ15" s="266" t="s">
        <v>185</v>
      </c>
      <c r="KK15" s="266" t="s">
        <v>185</v>
      </c>
      <c r="KL15" s="266" t="s">
        <v>185</v>
      </c>
      <c r="KM15" s="266" t="s">
        <v>185</v>
      </c>
      <c r="KN15" s="266" t="s">
        <v>185</v>
      </c>
      <c r="KO15" s="266" t="s">
        <v>185</v>
      </c>
      <c r="KP15" s="266" t="s">
        <v>185</v>
      </c>
      <c r="KQ15" s="266" t="s">
        <v>185</v>
      </c>
      <c r="KR15" s="266" t="s">
        <v>185</v>
      </c>
      <c r="KS15" s="266" t="s">
        <v>185</v>
      </c>
      <c r="KT15" s="266" t="s">
        <v>185</v>
      </c>
      <c r="KU15" s="266" t="s">
        <v>185</v>
      </c>
      <c r="KV15" s="266" t="s">
        <v>185</v>
      </c>
      <c r="KW15" s="266" t="s">
        <v>185</v>
      </c>
      <c r="KX15" s="266" t="s">
        <v>185</v>
      </c>
      <c r="KY15" s="266" t="str">
        <f>IFERROR("n/a",(KX15-KL15))</f>
        <v>n/a</v>
      </c>
      <c r="KZ15" s="267" t="str">
        <f>IFERROR("n/a",((KX15/KL15)-1))</f>
        <v>n/a</v>
      </c>
      <c r="LF15" s="117" t="s">
        <v>185</v>
      </c>
    </row>
    <row r="16" spans="1:15516" ht="18" customHeight="1">
      <c r="B16" s="87" t="s">
        <v>13</v>
      </c>
      <c r="C16" s="118">
        <v>28.03</v>
      </c>
      <c r="D16" s="118">
        <v>27.86</v>
      </c>
      <c r="E16" s="118">
        <v>27.61</v>
      </c>
      <c r="F16" s="118">
        <v>28.82</v>
      </c>
      <c r="G16" s="118">
        <v>28.3</v>
      </c>
      <c r="H16" s="118">
        <v>29.82</v>
      </c>
      <c r="I16" s="118">
        <v>31.69</v>
      </c>
      <c r="J16" s="118">
        <v>33.29</v>
      </c>
      <c r="K16" s="118">
        <v>32.270000000000003</v>
      </c>
      <c r="L16" s="118">
        <v>31.85</v>
      </c>
      <c r="M16" s="118">
        <v>31.49</v>
      </c>
      <c r="N16" s="118">
        <v>30.69</v>
      </c>
      <c r="O16" s="118">
        <v>29.6</v>
      </c>
      <c r="P16" s="118">
        <v>29.07</v>
      </c>
      <c r="Q16" s="118">
        <v>28.39</v>
      </c>
      <c r="R16" s="118">
        <v>25.27</v>
      </c>
      <c r="S16" s="118">
        <v>22.99</v>
      </c>
      <c r="T16" s="118">
        <v>23.17</v>
      </c>
      <c r="U16" s="118">
        <v>25.21</v>
      </c>
      <c r="V16" s="118">
        <v>25.93</v>
      </c>
      <c r="W16" s="118">
        <v>26.26</v>
      </c>
      <c r="X16" s="118">
        <v>27.97</v>
      </c>
      <c r="Y16" s="118">
        <v>27.59</v>
      </c>
      <c r="Z16" s="118">
        <v>27.16</v>
      </c>
      <c r="AA16" s="118">
        <v>26.14</v>
      </c>
      <c r="AB16" s="118">
        <v>25.61</v>
      </c>
      <c r="AC16" s="118">
        <v>24.75</v>
      </c>
      <c r="AD16" s="118">
        <v>23.74</v>
      </c>
      <c r="AE16" s="118">
        <v>21.79</v>
      </c>
      <c r="AF16" s="118">
        <v>22.84</v>
      </c>
      <c r="AG16" s="118">
        <v>25.26</v>
      </c>
      <c r="AH16" s="118">
        <v>26.33</v>
      </c>
      <c r="AI16" s="118">
        <v>26.83</v>
      </c>
      <c r="AJ16" s="118">
        <v>27.28</v>
      </c>
      <c r="AK16" s="118">
        <v>27.8</v>
      </c>
      <c r="AL16" s="118">
        <v>27.05</v>
      </c>
      <c r="AM16" s="118">
        <v>27.110099999999999</v>
      </c>
      <c r="AN16" s="118">
        <v>27.610099999999999</v>
      </c>
      <c r="AO16" s="118">
        <v>27.530100000000001</v>
      </c>
      <c r="AP16" s="118">
        <v>25.780100000000001</v>
      </c>
      <c r="AQ16" s="118">
        <v>24.761099999999999</v>
      </c>
      <c r="AR16" s="118">
        <v>25.031099999999999</v>
      </c>
      <c r="AS16" s="118">
        <v>26.8001</v>
      </c>
      <c r="AT16" s="118">
        <v>26.620100000000001</v>
      </c>
      <c r="AU16" s="118">
        <v>27.560099999999998</v>
      </c>
      <c r="AV16" s="118">
        <v>27.270099999999999</v>
      </c>
      <c r="AW16" s="118">
        <v>27.190100000000001</v>
      </c>
      <c r="AX16" s="118">
        <v>27.990099999999998</v>
      </c>
      <c r="AY16" s="118">
        <v>26.04</v>
      </c>
      <c r="AZ16" s="118">
        <v>25.82</v>
      </c>
      <c r="BA16" s="118">
        <v>25.9</v>
      </c>
      <c r="BB16" s="118">
        <v>25.36</v>
      </c>
      <c r="BC16" s="118">
        <v>24.76</v>
      </c>
      <c r="BD16" s="118">
        <v>25.03</v>
      </c>
      <c r="BE16" s="118">
        <v>27.05</v>
      </c>
      <c r="BF16" s="118">
        <v>26.71</v>
      </c>
      <c r="BG16" s="118">
        <v>28.3</v>
      </c>
      <c r="BH16" s="118">
        <v>28.88</v>
      </c>
      <c r="BI16" s="118">
        <v>28.26</v>
      </c>
      <c r="BJ16" s="118">
        <v>27.73</v>
      </c>
      <c r="BK16" s="118">
        <v>26.49</v>
      </c>
      <c r="BL16" s="118">
        <v>26.24</v>
      </c>
      <c r="BM16" s="118">
        <v>25.29</v>
      </c>
      <c r="BN16" s="118">
        <v>24.29</v>
      </c>
      <c r="BO16" s="118">
        <v>23.83</v>
      </c>
      <c r="BP16" s="118">
        <v>23.6</v>
      </c>
      <c r="BQ16" s="118">
        <v>24.23</v>
      </c>
      <c r="BR16" s="118">
        <v>25.26</v>
      </c>
      <c r="BS16" s="118">
        <v>26.47</v>
      </c>
      <c r="BT16" s="118">
        <v>27.2</v>
      </c>
      <c r="BU16" s="118">
        <v>27.41</v>
      </c>
      <c r="BV16" s="118">
        <v>27.02</v>
      </c>
      <c r="BW16" s="118">
        <v>26.41</v>
      </c>
      <c r="BX16" s="118">
        <v>25.69</v>
      </c>
      <c r="BY16" s="118">
        <v>25.41</v>
      </c>
      <c r="BZ16" s="118">
        <v>24.99</v>
      </c>
      <c r="CA16" s="118">
        <v>24.96</v>
      </c>
      <c r="CB16" s="118">
        <v>26.07</v>
      </c>
      <c r="CC16" s="118">
        <v>28.32</v>
      </c>
      <c r="CD16" s="118">
        <v>29.7</v>
      </c>
      <c r="CE16" s="118">
        <v>32.28</v>
      </c>
      <c r="CF16" s="118">
        <v>37</v>
      </c>
      <c r="CG16" s="118">
        <v>37.08</v>
      </c>
      <c r="CH16" s="118">
        <v>35.25</v>
      </c>
      <c r="CI16" s="118">
        <v>33.54</v>
      </c>
      <c r="CJ16" s="118">
        <v>32.54</v>
      </c>
      <c r="CK16" s="118">
        <v>31.41</v>
      </c>
      <c r="CL16" s="118">
        <v>30.69</v>
      </c>
      <c r="CM16" s="118">
        <v>30.28</v>
      </c>
      <c r="CN16" s="118">
        <v>30.66</v>
      </c>
      <c r="CO16" s="118">
        <v>31.8</v>
      </c>
      <c r="CP16" s="118">
        <v>31.74</v>
      </c>
      <c r="CQ16" s="118">
        <v>33.200000000000003</v>
      </c>
      <c r="CR16" s="118">
        <v>33.79</v>
      </c>
      <c r="CS16" s="118">
        <v>31.71</v>
      </c>
      <c r="CT16" s="118">
        <v>26.9</v>
      </c>
      <c r="CU16" s="118">
        <v>26.98</v>
      </c>
      <c r="CV16" s="118">
        <v>26.89</v>
      </c>
      <c r="CW16" s="118">
        <v>25.79</v>
      </c>
      <c r="CX16" s="118">
        <v>25.11</v>
      </c>
      <c r="CY16" s="118">
        <v>22.61</v>
      </c>
      <c r="CZ16" s="118">
        <v>25.1</v>
      </c>
      <c r="DA16" s="118">
        <v>25.94</v>
      </c>
      <c r="DB16" s="118">
        <v>26.21</v>
      </c>
      <c r="DC16" s="118">
        <v>26.24</v>
      </c>
      <c r="DD16" s="118">
        <v>25.91</v>
      </c>
      <c r="DE16" s="118">
        <v>26.92</v>
      </c>
      <c r="DF16" s="118">
        <v>26.166240000000002</v>
      </c>
      <c r="DG16" s="118">
        <v>26.71</v>
      </c>
      <c r="DH16" s="118">
        <v>26.98</v>
      </c>
      <c r="DI16" s="118">
        <v>25.99</v>
      </c>
      <c r="DJ16" s="118">
        <v>26.13</v>
      </c>
      <c r="DK16" s="118">
        <v>26.69</v>
      </c>
      <c r="DL16" s="118">
        <v>27.96</v>
      </c>
      <c r="DM16" s="118">
        <v>28.04</v>
      </c>
      <c r="DN16" s="118">
        <v>29.11</v>
      </c>
      <c r="DO16" s="118">
        <v>29.27</v>
      </c>
      <c r="DP16" s="118">
        <v>28.42</v>
      </c>
      <c r="DQ16" s="118">
        <v>29.68</v>
      </c>
      <c r="DR16" s="118">
        <v>29.8</v>
      </c>
      <c r="DS16" s="118">
        <v>29.54</v>
      </c>
      <c r="DT16" s="118">
        <v>29.91</v>
      </c>
      <c r="DU16" s="118">
        <v>29.8</v>
      </c>
      <c r="DV16" s="118">
        <v>29.060000000000002</v>
      </c>
      <c r="DW16" s="118">
        <v>29.17</v>
      </c>
      <c r="DX16" s="118">
        <v>29.18</v>
      </c>
      <c r="DY16" s="118">
        <v>29.82</v>
      </c>
      <c r="DZ16" s="118">
        <v>30.55</v>
      </c>
      <c r="EA16" s="118">
        <v>31.21</v>
      </c>
      <c r="EB16" s="118">
        <v>32.39</v>
      </c>
      <c r="EC16" s="118">
        <v>33.25</v>
      </c>
      <c r="ED16" s="118">
        <v>33.74</v>
      </c>
      <c r="EE16" s="268">
        <v>33.799999999999997</v>
      </c>
      <c r="EF16" s="268">
        <v>33.54</v>
      </c>
      <c r="EG16" s="268">
        <v>33.380000000000003</v>
      </c>
      <c r="EH16" s="268">
        <v>32.86</v>
      </c>
      <c r="EI16" s="268">
        <v>32.53</v>
      </c>
      <c r="EJ16" s="268">
        <v>31.53</v>
      </c>
      <c r="EK16" s="268">
        <v>32.450000000000003</v>
      </c>
      <c r="EL16" s="268">
        <v>32.869999999999997</v>
      </c>
      <c r="EM16" s="268">
        <v>33.590000000000003</v>
      </c>
      <c r="EN16" s="268">
        <v>35.07</v>
      </c>
      <c r="EO16" s="268">
        <v>36.32</v>
      </c>
      <c r="EP16" s="268">
        <v>36.020000000000003</v>
      </c>
      <c r="EQ16" s="268">
        <v>35.1</v>
      </c>
      <c r="ER16" s="268">
        <v>33.869999999999997</v>
      </c>
      <c r="ES16" s="268">
        <v>33.97</v>
      </c>
      <c r="ET16" s="268">
        <v>34.39</v>
      </c>
      <c r="EU16" s="268">
        <v>34.15</v>
      </c>
      <c r="EV16" s="268">
        <v>36.130000000000003</v>
      </c>
      <c r="EW16" s="268">
        <v>35.299999999999997</v>
      </c>
      <c r="EX16" s="268">
        <v>36.119999999999997</v>
      </c>
      <c r="EY16" s="268">
        <v>38</v>
      </c>
      <c r="EZ16" s="268">
        <v>38.54</v>
      </c>
      <c r="FA16" s="268">
        <v>40.01</v>
      </c>
      <c r="FB16" s="268">
        <v>39.72</v>
      </c>
      <c r="FC16" s="268">
        <v>39.619999999999997</v>
      </c>
      <c r="FD16" s="268">
        <v>39.96</v>
      </c>
      <c r="FE16" s="268">
        <v>39.33</v>
      </c>
      <c r="FF16" s="268">
        <v>39.14</v>
      </c>
      <c r="FG16" s="268">
        <v>38.4</v>
      </c>
      <c r="FH16" s="268">
        <v>38.32</v>
      </c>
      <c r="FI16" s="268">
        <v>38.69</v>
      </c>
      <c r="FJ16" s="268">
        <v>38.08</v>
      </c>
      <c r="FK16" s="268">
        <v>37.81</v>
      </c>
      <c r="FL16" s="268">
        <v>36.950000000000003</v>
      </c>
      <c r="FM16" s="268">
        <v>35.630000000000003</v>
      </c>
      <c r="FN16" s="268">
        <v>33.979999999999997</v>
      </c>
      <c r="FO16" s="268">
        <v>33.35</v>
      </c>
      <c r="FP16" s="268">
        <v>35.56</v>
      </c>
      <c r="FQ16" s="268">
        <v>33.54</v>
      </c>
      <c r="FR16" s="268">
        <v>33.04</v>
      </c>
      <c r="FS16" s="268">
        <v>32.33</v>
      </c>
      <c r="FT16" s="268">
        <v>31.89</v>
      </c>
      <c r="FU16" s="268">
        <v>32.869999999999997</v>
      </c>
      <c r="FV16" s="268">
        <v>31.66</v>
      </c>
      <c r="FW16" s="268">
        <v>31.37</v>
      </c>
      <c r="FX16" s="268">
        <v>33.049999999999997</v>
      </c>
      <c r="FY16" s="268">
        <v>34.200000000000003</v>
      </c>
      <c r="FZ16" s="268">
        <v>31.99</v>
      </c>
      <c r="GA16" s="268">
        <v>29</v>
      </c>
      <c r="GB16" s="268">
        <v>28.64</v>
      </c>
      <c r="GC16" s="268">
        <v>27.47</v>
      </c>
      <c r="GD16" s="268">
        <v>26.99</v>
      </c>
      <c r="GE16" s="268">
        <v>25.2</v>
      </c>
      <c r="GF16" s="268">
        <v>23.04</v>
      </c>
      <c r="GG16" s="268">
        <v>24.03</v>
      </c>
      <c r="GH16" s="268">
        <v>24.36</v>
      </c>
      <c r="GI16" s="268">
        <v>25.88</v>
      </c>
      <c r="GJ16" s="268">
        <v>26.35</v>
      </c>
      <c r="GK16" s="268">
        <v>28.52</v>
      </c>
      <c r="GL16" s="268">
        <v>30.14</v>
      </c>
      <c r="GM16" s="268">
        <v>30.39</v>
      </c>
      <c r="GN16" s="268">
        <v>31.25</v>
      </c>
      <c r="GO16" s="268">
        <v>30.81</v>
      </c>
      <c r="GP16" s="268">
        <v>30.81</v>
      </c>
      <c r="GQ16" s="268">
        <v>30.41</v>
      </c>
      <c r="GR16" s="268">
        <v>29.64</v>
      </c>
      <c r="GS16" s="268">
        <v>30.53</v>
      </c>
      <c r="GT16" s="268">
        <v>30.97</v>
      </c>
      <c r="GU16" s="268">
        <v>32.82</v>
      </c>
      <c r="GV16" s="268">
        <v>34.520000000000003</v>
      </c>
      <c r="GW16" s="268">
        <v>34.92</v>
      </c>
      <c r="GX16" s="268">
        <v>34.79</v>
      </c>
      <c r="GY16" s="268">
        <v>33.35</v>
      </c>
      <c r="GZ16" s="268">
        <v>32.31</v>
      </c>
      <c r="HA16" s="268">
        <v>31.32</v>
      </c>
      <c r="HB16" s="268">
        <v>30.51</v>
      </c>
      <c r="HC16" s="268">
        <v>29.63</v>
      </c>
      <c r="HD16" s="268">
        <v>30.06</v>
      </c>
      <c r="HE16" s="268">
        <v>31.26</v>
      </c>
      <c r="HF16" s="268">
        <v>33.090000000000003</v>
      </c>
      <c r="HG16" s="268">
        <v>34.299999999999997</v>
      </c>
      <c r="HH16" s="268">
        <v>34.6</v>
      </c>
      <c r="HI16" s="268">
        <v>34.799999999999997</v>
      </c>
      <c r="HJ16" s="268">
        <v>32.9</v>
      </c>
      <c r="HK16" s="276">
        <v>32.51</v>
      </c>
      <c r="HL16" s="276">
        <v>32.520000000000003</v>
      </c>
      <c r="HM16" s="276">
        <v>32.76</v>
      </c>
      <c r="HN16" s="276">
        <v>31.84</v>
      </c>
      <c r="HO16" s="276">
        <v>31.09</v>
      </c>
      <c r="HP16" s="276">
        <v>30.63</v>
      </c>
      <c r="HQ16" s="276">
        <v>30.82</v>
      </c>
      <c r="HR16" s="276">
        <v>30.56</v>
      </c>
      <c r="HS16" s="276">
        <v>31.82</v>
      </c>
      <c r="HT16" s="276">
        <v>32.6</v>
      </c>
      <c r="HU16" s="276">
        <v>33.799999999999997</v>
      </c>
      <c r="HV16" s="276">
        <v>33.700000000000003</v>
      </c>
      <c r="HW16" s="276">
        <v>32.94</v>
      </c>
      <c r="HX16" s="276">
        <v>33.17</v>
      </c>
      <c r="HY16" s="276">
        <v>31.11</v>
      </c>
      <c r="HZ16" s="276">
        <v>30.32</v>
      </c>
      <c r="IA16" s="276">
        <v>29.32</v>
      </c>
      <c r="IB16" s="276">
        <v>29.34</v>
      </c>
      <c r="IC16" s="276">
        <v>29.76</v>
      </c>
      <c r="ID16" s="276">
        <v>30.25</v>
      </c>
      <c r="IE16" s="276">
        <v>30.92</v>
      </c>
      <c r="IF16" s="276">
        <v>31.83</v>
      </c>
      <c r="IG16" s="276">
        <v>33.07</v>
      </c>
      <c r="IH16" s="276">
        <v>32.54</v>
      </c>
      <c r="II16" s="278" t="s">
        <v>189</v>
      </c>
      <c r="IJ16" s="278" t="s">
        <v>189</v>
      </c>
      <c r="IK16" s="278" t="s">
        <v>189</v>
      </c>
      <c r="IL16" s="278" t="s">
        <v>189</v>
      </c>
      <c r="IM16" s="278" t="s">
        <v>189</v>
      </c>
      <c r="IN16" s="278" t="s">
        <v>189</v>
      </c>
      <c r="IO16" s="278" t="s">
        <v>189</v>
      </c>
      <c r="IP16" s="278" t="s">
        <v>189</v>
      </c>
      <c r="IQ16" s="278" t="s">
        <v>189</v>
      </c>
      <c r="IR16" s="278" t="s">
        <v>189</v>
      </c>
      <c r="IS16" s="278" t="s">
        <v>189</v>
      </c>
      <c r="IT16" s="278" t="s">
        <v>189</v>
      </c>
      <c r="IU16" s="278" t="s">
        <v>189</v>
      </c>
      <c r="IV16" s="278" t="s">
        <v>189</v>
      </c>
      <c r="IW16" s="278" t="s">
        <v>189</v>
      </c>
      <c r="IX16" s="278" t="s">
        <v>189</v>
      </c>
      <c r="IY16" s="278" t="s">
        <v>189</v>
      </c>
      <c r="IZ16" s="278" t="s">
        <v>189</v>
      </c>
      <c r="JA16" s="278" t="s">
        <v>189</v>
      </c>
      <c r="JB16" s="278" t="s">
        <v>189</v>
      </c>
      <c r="JC16" s="278" t="s">
        <v>189</v>
      </c>
      <c r="JD16" s="278" t="s">
        <v>189</v>
      </c>
      <c r="JE16" s="278" t="s">
        <v>189</v>
      </c>
      <c r="JF16" s="278" t="s">
        <v>189</v>
      </c>
      <c r="JG16" s="278" t="s">
        <v>189</v>
      </c>
      <c r="JH16" s="278" t="s">
        <v>189</v>
      </c>
      <c r="JI16" s="278" t="s">
        <v>189</v>
      </c>
      <c r="JJ16" s="278" t="s">
        <v>189</v>
      </c>
      <c r="JK16" s="278" t="s">
        <v>189</v>
      </c>
      <c r="JL16" s="278" t="s">
        <v>189</v>
      </c>
      <c r="JM16" s="278" t="s">
        <v>189</v>
      </c>
      <c r="JN16" s="278" t="s">
        <v>189</v>
      </c>
      <c r="JO16" s="278" t="s">
        <v>189</v>
      </c>
      <c r="JP16" s="278" t="s">
        <v>189</v>
      </c>
      <c r="JQ16" s="278" t="s">
        <v>189</v>
      </c>
      <c r="JR16" s="278" t="s">
        <v>189</v>
      </c>
      <c r="JS16" s="278" t="s">
        <v>189</v>
      </c>
      <c r="JT16" s="278" t="s">
        <v>189</v>
      </c>
      <c r="JU16" s="278" t="s">
        <v>189</v>
      </c>
      <c r="JV16" s="278" t="s">
        <v>189</v>
      </c>
      <c r="JW16" s="278" t="s">
        <v>189</v>
      </c>
      <c r="JX16" s="278" t="s">
        <v>189</v>
      </c>
      <c r="JY16" s="278" t="s">
        <v>189</v>
      </c>
      <c r="JZ16" s="278" t="s">
        <v>189</v>
      </c>
      <c r="KA16" s="278" t="s">
        <v>189</v>
      </c>
      <c r="KB16" s="278" t="s">
        <v>189</v>
      </c>
      <c r="KC16" s="278" t="s">
        <v>189</v>
      </c>
      <c r="KD16" s="278" t="s">
        <v>189</v>
      </c>
      <c r="KE16" s="278" t="s">
        <v>189</v>
      </c>
      <c r="KF16" s="278" t="s">
        <v>189</v>
      </c>
      <c r="KG16" s="278" t="s">
        <v>189</v>
      </c>
      <c r="KH16" s="278" t="s">
        <v>189</v>
      </c>
      <c r="KI16" s="278" t="s">
        <v>189</v>
      </c>
      <c r="KJ16" s="278" t="s">
        <v>189</v>
      </c>
      <c r="KK16" s="278" t="s">
        <v>189</v>
      </c>
      <c r="KL16" s="278" t="s">
        <v>189</v>
      </c>
      <c r="KM16" s="278" t="s">
        <v>189</v>
      </c>
      <c r="KN16" s="278" t="s">
        <v>189</v>
      </c>
      <c r="KO16" s="278" t="s">
        <v>189</v>
      </c>
      <c r="KP16" s="278" t="s">
        <v>189</v>
      </c>
      <c r="KQ16" s="278" t="s">
        <v>189</v>
      </c>
      <c r="KR16" s="278" t="s">
        <v>189</v>
      </c>
      <c r="KS16" s="278" t="s">
        <v>189</v>
      </c>
      <c r="KT16" s="278" t="s">
        <v>189</v>
      </c>
      <c r="KU16" s="278" t="s">
        <v>189</v>
      </c>
      <c r="KV16" s="278" t="s">
        <v>189</v>
      </c>
      <c r="KW16" s="278" t="s">
        <v>189</v>
      </c>
      <c r="KX16" s="278" t="s">
        <v>189</v>
      </c>
      <c r="KY16" s="268" t="str">
        <f>IFERROR("n/a",(KX16-KL16))</f>
        <v>n/a</v>
      </c>
      <c r="KZ16" s="269" t="str">
        <f>IFERROR("n/a",((KX16/KL16)-1))</f>
        <v>n/a</v>
      </c>
      <c r="LF16" s="223" t="s">
        <v>189</v>
      </c>
    </row>
    <row r="17" spans="2:312" ht="18" customHeight="1">
      <c r="B17" s="85" t="s">
        <v>8</v>
      </c>
      <c r="C17" s="117">
        <v>32.97</v>
      </c>
      <c r="D17" s="117">
        <v>32.090000000000003</v>
      </c>
      <c r="E17" s="117">
        <v>30.84</v>
      </c>
      <c r="F17" s="117">
        <v>31.06</v>
      </c>
      <c r="G17" s="117">
        <v>31.22</v>
      </c>
      <c r="H17" s="117">
        <v>32.44</v>
      </c>
      <c r="I17" s="117">
        <v>31.28</v>
      </c>
      <c r="J17" s="117">
        <v>36.96</v>
      </c>
      <c r="K17" s="117">
        <v>37.130000000000003</v>
      </c>
      <c r="L17" s="117">
        <v>37.79</v>
      </c>
      <c r="M17" s="117">
        <v>38.86</v>
      </c>
      <c r="N17" s="117">
        <v>36.78</v>
      </c>
      <c r="O17" s="117">
        <v>33.49</v>
      </c>
      <c r="P17" s="117">
        <v>32.99</v>
      </c>
      <c r="Q17" s="117">
        <v>31.04</v>
      </c>
      <c r="R17" s="117">
        <v>30.42</v>
      </c>
      <c r="S17" s="117">
        <v>30.25</v>
      </c>
      <c r="T17" s="117">
        <v>30.27</v>
      </c>
      <c r="U17" s="117">
        <v>30.34</v>
      </c>
      <c r="V17" s="117">
        <v>35.020000000000003</v>
      </c>
      <c r="W17" s="117">
        <v>35.119999999999997</v>
      </c>
      <c r="X17" s="117">
        <v>35.49</v>
      </c>
      <c r="Y17" s="117">
        <v>35.83</v>
      </c>
      <c r="Z17" s="117">
        <v>33.520000000000003</v>
      </c>
      <c r="AA17" s="117">
        <v>30.61</v>
      </c>
      <c r="AB17" s="117">
        <v>30.04</v>
      </c>
      <c r="AC17" s="117">
        <v>28.82</v>
      </c>
      <c r="AD17" s="117">
        <v>28.82</v>
      </c>
      <c r="AE17" s="117">
        <v>29.14</v>
      </c>
      <c r="AF17" s="117">
        <v>29.14</v>
      </c>
      <c r="AG17" s="117">
        <v>29.6</v>
      </c>
      <c r="AH17" s="117">
        <v>34.58</v>
      </c>
      <c r="AI17" s="117">
        <v>34.58</v>
      </c>
      <c r="AJ17" s="117">
        <v>34.85</v>
      </c>
      <c r="AK17" s="117">
        <v>35.19</v>
      </c>
      <c r="AL17" s="117">
        <v>32.909999999999997</v>
      </c>
      <c r="AM17" s="117">
        <v>29.630099999999999</v>
      </c>
      <c r="AN17" s="117">
        <v>28.1401</v>
      </c>
      <c r="AO17" s="117">
        <v>26.5701</v>
      </c>
      <c r="AP17" s="117">
        <v>26.040099999999999</v>
      </c>
      <c r="AQ17" s="117">
        <v>26.040099999999999</v>
      </c>
      <c r="AR17" s="117">
        <v>26.040099999999999</v>
      </c>
      <c r="AS17" s="117">
        <v>30.470099999999999</v>
      </c>
      <c r="AT17" s="117">
        <v>31.8401</v>
      </c>
      <c r="AU17" s="117">
        <v>31.950099999999999</v>
      </c>
      <c r="AV17" s="117">
        <v>32.140100000000004</v>
      </c>
      <c r="AW17" s="117">
        <v>32.360100000000003</v>
      </c>
      <c r="AX17" s="117">
        <v>31.710100000000001</v>
      </c>
      <c r="AY17" s="117">
        <v>28.31</v>
      </c>
      <c r="AZ17" s="117">
        <v>27.97</v>
      </c>
      <c r="BA17" s="117">
        <v>26.23</v>
      </c>
      <c r="BB17" s="117">
        <v>26.27</v>
      </c>
      <c r="BC17" s="117">
        <v>26.27</v>
      </c>
      <c r="BD17" s="117">
        <v>26.27</v>
      </c>
      <c r="BE17" s="117">
        <v>26.44</v>
      </c>
      <c r="BF17" s="117">
        <v>31.8</v>
      </c>
      <c r="BG17" s="117">
        <v>31.8</v>
      </c>
      <c r="BH17" s="117">
        <v>31.8</v>
      </c>
      <c r="BI17" s="117">
        <v>31.81</v>
      </c>
      <c r="BJ17" s="117">
        <v>29.27</v>
      </c>
      <c r="BK17" s="117">
        <v>27.64</v>
      </c>
      <c r="BL17" s="117">
        <v>27.64</v>
      </c>
      <c r="BM17" s="117">
        <v>25.73</v>
      </c>
      <c r="BN17" s="117">
        <v>25.44</v>
      </c>
      <c r="BO17" s="117">
        <v>25.44</v>
      </c>
      <c r="BP17" s="117">
        <v>25.29</v>
      </c>
      <c r="BQ17" s="117">
        <v>25.49</v>
      </c>
      <c r="BR17" s="117">
        <v>30.92</v>
      </c>
      <c r="BS17" s="117">
        <v>30.92</v>
      </c>
      <c r="BT17" s="117">
        <v>30.78</v>
      </c>
      <c r="BU17" s="117">
        <v>30.78</v>
      </c>
      <c r="BV17" s="117">
        <v>27.66</v>
      </c>
      <c r="BW17" s="117">
        <v>27.73</v>
      </c>
      <c r="BX17" s="117">
        <v>27.93</v>
      </c>
      <c r="BY17" s="117">
        <v>26.03</v>
      </c>
      <c r="BZ17" s="117">
        <v>26.34</v>
      </c>
      <c r="CA17" s="117">
        <v>26.34</v>
      </c>
      <c r="CB17" s="117">
        <v>27.4</v>
      </c>
      <c r="CC17" s="117">
        <v>25.6</v>
      </c>
      <c r="CD17" s="117">
        <v>37.36</v>
      </c>
      <c r="CE17" s="117">
        <v>41.32</v>
      </c>
      <c r="CF17" s="117">
        <v>45.09</v>
      </c>
      <c r="CG17" s="117">
        <v>40</v>
      </c>
      <c r="CH17" s="117">
        <v>42.73</v>
      </c>
      <c r="CI17" s="117">
        <v>38.97</v>
      </c>
      <c r="CJ17" s="117">
        <v>38.83</v>
      </c>
      <c r="CK17" s="117">
        <v>36.29</v>
      </c>
      <c r="CL17" s="117">
        <v>35.78</v>
      </c>
      <c r="CM17" s="117">
        <v>34.5</v>
      </c>
      <c r="CN17" s="117">
        <v>32.21</v>
      </c>
      <c r="CO17" s="117">
        <v>32.520000000000003</v>
      </c>
      <c r="CP17" s="117">
        <v>37.99</v>
      </c>
      <c r="CQ17" s="117">
        <v>37.450000000000003</v>
      </c>
      <c r="CR17" s="117">
        <v>37.130000000000003</v>
      </c>
      <c r="CS17" s="117">
        <v>36.44</v>
      </c>
      <c r="CT17" s="117">
        <v>32.950000000000003</v>
      </c>
      <c r="CU17" s="117">
        <v>28.64</v>
      </c>
      <c r="CV17" s="117">
        <v>27.34</v>
      </c>
      <c r="CW17" s="117">
        <v>22.59</v>
      </c>
      <c r="CX17" s="117">
        <v>22.6</v>
      </c>
      <c r="CY17" s="117">
        <v>21.56</v>
      </c>
      <c r="CZ17" s="117">
        <v>23.2</v>
      </c>
      <c r="DA17" s="117">
        <v>23.19</v>
      </c>
      <c r="DB17" s="117">
        <v>27.02</v>
      </c>
      <c r="DC17" s="117">
        <v>28.06</v>
      </c>
      <c r="DD17" s="117">
        <v>30.12</v>
      </c>
      <c r="DE17" s="117">
        <v>33.36</v>
      </c>
      <c r="DF17" s="117">
        <v>33.61</v>
      </c>
      <c r="DG17" s="117">
        <v>29.66</v>
      </c>
      <c r="DH17" s="117">
        <v>28.18</v>
      </c>
      <c r="DI17" s="117">
        <v>25.27</v>
      </c>
      <c r="DJ17" s="117">
        <v>26.55</v>
      </c>
      <c r="DK17" s="117">
        <v>28.84</v>
      </c>
      <c r="DL17" s="117">
        <v>31.839360000000003</v>
      </c>
      <c r="DM17" s="117">
        <v>33.75</v>
      </c>
      <c r="DN17" s="117">
        <v>33.75</v>
      </c>
      <c r="DO17" s="117">
        <v>33.75</v>
      </c>
      <c r="DP17" s="117">
        <v>34.65</v>
      </c>
      <c r="DQ17" s="117">
        <v>35.65</v>
      </c>
      <c r="DR17" s="117">
        <v>35.65</v>
      </c>
      <c r="DS17" s="117">
        <v>35.65</v>
      </c>
      <c r="DT17" s="117">
        <v>35.65</v>
      </c>
      <c r="DU17" s="117">
        <v>36</v>
      </c>
      <c r="DV17" s="117">
        <v>36</v>
      </c>
      <c r="DW17" s="117">
        <v>38</v>
      </c>
      <c r="DX17" s="117">
        <v>38</v>
      </c>
      <c r="DY17" s="117">
        <v>38</v>
      </c>
      <c r="DZ17" s="117">
        <v>37.25</v>
      </c>
      <c r="EA17" s="117">
        <v>36.25</v>
      </c>
      <c r="EB17" s="117">
        <v>37</v>
      </c>
      <c r="EC17" s="117">
        <v>37.25</v>
      </c>
      <c r="ED17" s="117">
        <v>37.5</v>
      </c>
      <c r="EE17" s="266">
        <v>36.5</v>
      </c>
      <c r="EF17" s="266">
        <v>35.75</v>
      </c>
      <c r="EG17" s="266">
        <v>34.25</v>
      </c>
      <c r="EH17" s="266">
        <v>33.75</v>
      </c>
      <c r="EI17" s="266">
        <v>32.75</v>
      </c>
      <c r="EJ17" s="266">
        <v>32</v>
      </c>
      <c r="EK17" s="266">
        <v>32</v>
      </c>
      <c r="EL17" s="266">
        <v>32</v>
      </c>
      <c r="EM17" s="266">
        <v>32</v>
      </c>
      <c r="EN17" s="266">
        <v>32.75</v>
      </c>
      <c r="EO17" s="266">
        <v>35</v>
      </c>
      <c r="EP17" s="266">
        <v>36.9</v>
      </c>
      <c r="EQ17" s="266">
        <v>35.700000000000003</v>
      </c>
      <c r="ER17" s="266">
        <v>35</v>
      </c>
      <c r="ES17" s="266">
        <v>34.5</v>
      </c>
      <c r="ET17" s="266">
        <v>37</v>
      </c>
      <c r="EU17" s="266">
        <v>39.5</v>
      </c>
      <c r="EV17" s="266">
        <v>40</v>
      </c>
      <c r="EW17" s="266">
        <v>40</v>
      </c>
      <c r="EX17" s="266">
        <v>40</v>
      </c>
      <c r="EY17" s="266">
        <v>41.5</v>
      </c>
      <c r="EZ17" s="266">
        <v>42.25</v>
      </c>
      <c r="FA17" s="266">
        <v>44</v>
      </c>
      <c r="FB17" s="266">
        <v>44</v>
      </c>
      <c r="FC17" s="266">
        <v>43</v>
      </c>
      <c r="FD17" s="266">
        <v>43</v>
      </c>
      <c r="FE17" s="266">
        <v>42.5</v>
      </c>
      <c r="FF17" s="266">
        <v>41.25</v>
      </c>
      <c r="FG17" s="266">
        <v>42</v>
      </c>
      <c r="FH17" s="266">
        <v>42</v>
      </c>
      <c r="FI17" s="266">
        <v>39.5</v>
      </c>
      <c r="FJ17" s="266">
        <v>39.75</v>
      </c>
      <c r="FK17" s="266">
        <v>38</v>
      </c>
      <c r="FL17" s="266">
        <v>37</v>
      </c>
      <c r="FM17" s="266">
        <v>34.5</v>
      </c>
      <c r="FN17" s="266">
        <v>30.75</v>
      </c>
      <c r="FO17" s="266">
        <v>30.25</v>
      </c>
      <c r="FP17" s="266">
        <v>31.5</v>
      </c>
      <c r="FQ17" s="266">
        <v>34</v>
      </c>
      <c r="FR17" s="266">
        <v>33.25</v>
      </c>
      <c r="FS17" s="266">
        <v>32</v>
      </c>
      <c r="FT17" s="266">
        <v>30.5</v>
      </c>
      <c r="FU17" s="266">
        <v>30</v>
      </c>
      <c r="FV17" s="266">
        <v>28.5</v>
      </c>
      <c r="FW17" s="266">
        <v>28.5</v>
      </c>
      <c r="FX17" s="266">
        <v>29</v>
      </c>
      <c r="FY17" s="266">
        <v>29.75</v>
      </c>
      <c r="FZ17" s="266">
        <v>30</v>
      </c>
      <c r="GA17" s="266">
        <v>29.25</v>
      </c>
      <c r="GB17" s="266">
        <v>29.25</v>
      </c>
      <c r="GC17" s="266">
        <v>28.5</v>
      </c>
      <c r="GD17" s="266">
        <v>27.5</v>
      </c>
      <c r="GE17" s="266">
        <v>25</v>
      </c>
      <c r="GF17" s="266">
        <v>25</v>
      </c>
      <c r="GG17" s="266">
        <v>25</v>
      </c>
      <c r="GH17" s="266">
        <v>25</v>
      </c>
      <c r="GI17" s="266">
        <v>26.25</v>
      </c>
      <c r="GJ17" s="266">
        <v>29.25</v>
      </c>
      <c r="GK17" s="266">
        <v>33</v>
      </c>
      <c r="GL17" s="266">
        <v>37.5</v>
      </c>
      <c r="GM17" s="266">
        <v>34.5</v>
      </c>
      <c r="GN17" s="266">
        <v>35</v>
      </c>
      <c r="GO17" s="266">
        <v>36</v>
      </c>
      <c r="GP17" s="266">
        <v>36</v>
      </c>
      <c r="GQ17" s="266">
        <v>36</v>
      </c>
      <c r="GR17" s="266">
        <v>36.75</v>
      </c>
      <c r="GS17" s="266">
        <v>37.25</v>
      </c>
      <c r="GT17" s="266">
        <v>38.5</v>
      </c>
      <c r="GU17" s="266">
        <v>40.5</v>
      </c>
      <c r="GV17" s="266">
        <v>41.75</v>
      </c>
      <c r="GW17" s="266">
        <v>41.75</v>
      </c>
      <c r="GX17" s="266">
        <v>41.5</v>
      </c>
      <c r="GY17" s="266">
        <v>37.5</v>
      </c>
      <c r="GZ17" s="266">
        <v>35.75</v>
      </c>
      <c r="HA17" s="266">
        <v>35.5</v>
      </c>
      <c r="HB17" s="266">
        <v>34.5</v>
      </c>
      <c r="HC17" s="266">
        <v>34</v>
      </c>
      <c r="HD17" s="266">
        <v>34.25</v>
      </c>
      <c r="HE17" s="266">
        <v>35.75</v>
      </c>
      <c r="HF17" s="266">
        <v>35.75</v>
      </c>
      <c r="HG17" s="266">
        <v>37</v>
      </c>
      <c r="HH17" s="266">
        <v>38</v>
      </c>
      <c r="HI17" s="266">
        <v>37.25</v>
      </c>
      <c r="HJ17" s="266">
        <v>37.25</v>
      </c>
      <c r="HK17" s="273">
        <v>36.25</v>
      </c>
      <c r="HL17" s="273">
        <v>36.5</v>
      </c>
      <c r="HM17" s="273">
        <v>36.5</v>
      </c>
      <c r="HN17" s="273">
        <v>36</v>
      </c>
      <c r="HO17" s="273">
        <v>35.25</v>
      </c>
      <c r="HP17" s="273">
        <v>35.75</v>
      </c>
      <c r="HQ17" s="273">
        <v>35</v>
      </c>
      <c r="HR17" s="273">
        <v>35</v>
      </c>
      <c r="HS17" s="273">
        <v>35</v>
      </c>
      <c r="HT17" s="273">
        <v>34.75</v>
      </c>
      <c r="HU17" s="273">
        <v>35.5</v>
      </c>
      <c r="HV17" s="273">
        <v>36.409999999999997</v>
      </c>
      <c r="HW17" s="273">
        <v>35.75</v>
      </c>
      <c r="HX17" s="273">
        <v>36.5</v>
      </c>
      <c r="HY17" s="273">
        <v>36.25</v>
      </c>
      <c r="HZ17" s="273">
        <v>35</v>
      </c>
      <c r="IA17" s="273">
        <v>33</v>
      </c>
      <c r="IB17" s="273">
        <v>32.5</v>
      </c>
      <c r="IC17" s="273">
        <v>33</v>
      </c>
      <c r="ID17" s="273">
        <v>34</v>
      </c>
      <c r="IE17" s="273">
        <v>33.75</v>
      </c>
      <c r="IF17" s="273">
        <v>34.25</v>
      </c>
      <c r="IG17" s="273">
        <v>34.25</v>
      </c>
      <c r="IH17" s="273">
        <v>35.19</v>
      </c>
      <c r="II17" s="273">
        <v>34.25</v>
      </c>
      <c r="IJ17" s="273">
        <v>35</v>
      </c>
      <c r="IK17" s="273">
        <v>35.25</v>
      </c>
      <c r="IL17" s="273">
        <v>36</v>
      </c>
      <c r="IM17" s="273">
        <v>37.5</v>
      </c>
      <c r="IN17" s="273">
        <v>38</v>
      </c>
      <c r="IO17" s="273">
        <v>37.5</v>
      </c>
      <c r="IP17" s="273">
        <v>37.75</v>
      </c>
      <c r="IQ17" s="273">
        <v>38</v>
      </c>
      <c r="IR17" s="273">
        <v>39.5</v>
      </c>
      <c r="IS17" s="273">
        <v>41.25</v>
      </c>
      <c r="IT17" s="273">
        <v>43.72</v>
      </c>
      <c r="IU17" s="273">
        <v>45</v>
      </c>
      <c r="IV17" s="273">
        <v>45</v>
      </c>
      <c r="IW17" s="273">
        <v>46.5</v>
      </c>
      <c r="IX17" s="273">
        <v>48.5</v>
      </c>
      <c r="IY17" s="273">
        <v>52.5</v>
      </c>
      <c r="IZ17" s="273">
        <v>56.5</v>
      </c>
      <c r="JA17" s="273">
        <v>60</v>
      </c>
      <c r="JB17" s="273">
        <v>60</v>
      </c>
      <c r="JC17" s="273">
        <v>61.25</v>
      </c>
      <c r="JD17" s="273">
        <v>62.25</v>
      </c>
      <c r="JE17" s="273">
        <v>62.25</v>
      </c>
      <c r="JF17" s="273">
        <v>62.51</v>
      </c>
      <c r="JG17" s="273">
        <v>60</v>
      </c>
      <c r="JH17" s="273">
        <v>56</v>
      </c>
      <c r="JI17" s="273">
        <v>50.5</v>
      </c>
      <c r="JJ17" s="273">
        <v>44.75</v>
      </c>
      <c r="JK17" s="273">
        <v>43.25</v>
      </c>
      <c r="JL17" s="273">
        <v>43.25</v>
      </c>
      <c r="JM17" s="273">
        <v>43.25</v>
      </c>
      <c r="JN17" s="273">
        <v>43.25</v>
      </c>
      <c r="JO17" s="273">
        <v>41.45</v>
      </c>
      <c r="JP17" s="273">
        <v>41</v>
      </c>
      <c r="JQ17" s="273">
        <v>42.25</v>
      </c>
      <c r="JR17" s="273">
        <v>46.31</v>
      </c>
      <c r="JS17" s="273">
        <v>46.31</v>
      </c>
      <c r="JT17" s="273">
        <v>46</v>
      </c>
      <c r="JU17" s="273">
        <v>46.5</v>
      </c>
      <c r="JV17" s="273">
        <v>46.75</v>
      </c>
      <c r="JW17" s="273">
        <v>47.25</v>
      </c>
      <c r="JX17" s="273">
        <v>47.75</v>
      </c>
      <c r="JY17" s="273">
        <v>48</v>
      </c>
      <c r="JZ17" s="273">
        <v>49.25</v>
      </c>
      <c r="KA17" s="273">
        <v>51</v>
      </c>
      <c r="KB17" s="273">
        <v>53.5</v>
      </c>
      <c r="KC17" s="273">
        <v>55.5</v>
      </c>
      <c r="KD17" s="273">
        <v>57.35</v>
      </c>
      <c r="KE17" s="273">
        <v>56</v>
      </c>
      <c r="KF17" s="273">
        <v>55</v>
      </c>
      <c r="KG17" s="273">
        <v>53.75</v>
      </c>
      <c r="KH17" s="273">
        <v>55.25</v>
      </c>
      <c r="KI17" s="273">
        <v>56.5</v>
      </c>
      <c r="KJ17" s="273">
        <v>56.75</v>
      </c>
      <c r="KK17" s="273">
        <v>56.75</v>
      </c>
      <c r="KL17" s="273">
        <v>56.25</v>
      </c>
      <c r="KM17" s="273">
        <v>55.75</v>
      </c>
      <c r="KN17" s="273">
        <v>53</v>
      </c>
      <c r="KO17" s="273">
        <v>46</v>
      </c>
      <c r="KP17" s="273">
        <v>43.5</v>
      </c>
      <c r="KQ17" s="273">
        <v>39</v>
      </c>
      <c r="KR17" s="273">
        <v>39</v>
      </c>
      <c r="KS17" s="273">
        <v>39</v>
      </c>
      <c r="KT17" s="273">
        <v>41.5</v>
      </c>
      <c r="KU17" s="273">
        <v>41.75</v>
      </c>
      <c r="KV17" s="273">
        <v>41.5</v>
      </c>
      <c r="KW17" s="273">
        <v>41.25</v>
      </c>
      <c r="KX17" s="273">
        <v>42.5</v>
      </c>
      <c r="KY17" s="266">
        <f>KX17-KL17</f>
        <v>-13.75</v>
      </c>
      <c r="KZ17" s="267">
        <f>(KX17/KL17)-1</f>
        <v>-0.24444444444444446</v>
      </c>
    </row>
    <row r="18" spans="2:312" ht="18" customHeight="1">
      <c r="B18" s="87" t="s">
        <v>1</v>
      </c>
      <c r="C18" s="118">
        <v>34.56</v>
      </c>
      <c r="D18" s="118">
        <v>34.44</v>
      </c>
      <c r="E18" s="118">
        <v>34.700000000000003</v>
      </c>
      <c r="F18" s="118">
        <v>34.299999999999997</v>
      </c>
      <c r="G18" s="118">
        <v>33.770000000000003</v>
      </c>
      <c r="H18" s="118">
        <v>33.54</v>
      </c>
      <c r="I18" s="118">
        <v>33.31</v>
      </c>
      <c r="J18" s="118">
        <v>33.450000000000003</v>
      </c>
      <c r="K18" s="118">
        <v>34.4</v>
      </c>
      <c r="L18" s="118">
        <v>34.96</v>
      </c>
      <c r="M18" s="118">
        <v>35.19</v>
      </c>
      <c r="N18" s="118">
        <v>35.200000000000003</v>
      </c>
      <c r="O18" s="118">
        <v>34.85</v>
      </c>
      <c r="P18" s="118">
        <v>34.32</v>
      </c>
      <c r="Q18" s="118">
        <v>34.44</v>
      </c>
      <c r="R18" s="118">
        <v>34.44</v>
      </c>
      <c r="S18" s="118">
        <v>33.89</v>
      </c>
      <c r="T18" s="118">
        <v>33.36</v>
      </c>
      <c r="U18" s="118">
        <v>33.24</v>
      </c>
      <c r="V18" s="118">
        <v>33.119999999999997</v>
      </c>
      <c r="W18" s="118">
        <v>34.06</v>
      </c>
      <c r="X18" s="118">
        <v>34.99</v>
      </c>
      <c r="Y18" s="118">
        <v>35.14</v>
      </c>
      <c r="Z18" s="118">
        <v>34.840000000000003</v>
      </c>
      <c r="AA18" s="118">
        <v>34.54</v>
      </c>
      <c r="AB18" s="118">
        <v>34.340000000000003</v>
      </c>
      <c r="AC18" s="118">
        <v>34.119999999999997</v>
      </c>
      <c r="AD18" s="118">
        <v>33.58</v>
      </c>
      <c r="AE18" s="118">
        <v>32.659999999999997</v>
      </c>
      <c r="AF18" s="118">
        <v>32.1</v>
      </c>
      <c r="AG18" s="118">
        <v>31.96</v>
      </c>
      <c r="AH18" s="118">
        <v>31.94</v>
      </c>
      <c r="AI18" s="118">
        <v>32.92</v>
      </c>
      <c r="AJ18" s="118">
        <v>33.08</v>
      </c>
      <c r="AK18" s="118">
        <v>30.256705222062813</v>
      </c>
      <c r="AL18" s="118">
        <v>30.236267253238466</v>
      </c>
      <c r="AM18" s="118">
        <v>30.211580362537767</v>
      </c>
      <c r="AN18" s="118">
        <v>30.197755639356263</v>
      </c>
      <c r="AO18" s="118">
        <v>30.201172026201114</v>
      </c>
      <c r="AP18" s="118">
        <v>29.015861200285322</v>
      </c>
      <c r="AQ18" s="118">
        <v>31.180800000000001</v>
      </c>
      <c r="AR18" s="118">
        <v>31.072700000000001</v>
      </c>
      <c r="AS18" s="118">
        <v>31.067299999999999</v>
      </c>
      <c r="AT18" s="118">
        <v>30.7942</v>
      </c>
      <c r="AU18" s="118">
        <v>31.594200000000001</v>
      </c>
      <c r="AV18" s="118">
        <v>31.460599999999999</v>
      </c>
      <c r="AW18" s="118">
        <v>31.488499999999998</v>
      </c>
      <c r="AX18" s="118">
        <v>29.060516557098953</v>
      </c>
      <c r="AY18" s="118">
        <v>29.03</v>
      </c>
      <c r="AZ18" s="118">
        <v>29.02</v>
      </c>
      <c r="BA18" s="118">
        <v>29.01</v>
      </c>
      <c r="BB18" s="118">
        <v>28.72</v>
      </c>
      <c r="BC18" s="118">
        <v>28.75</v>
      </c>
      <c r="BD18" s="118">
        <v>28.75</v>
      </c>
      <c r="BE18" s="118">
        <v>28.7</v>
      </c>
      <c r="BF18" s="118">
        <v>28.69</v>
      </c>
      <c r="BG18" s="118">
        <v>28.7</v>
      </c>
      <c r="BH18" s="118">
        <v>29.75</v>
      </c>
      <c r="BI18" s="118">
        <v>29.89</v>
      </c>
      <c r="BJ18" s="118">
        <v>30.05</v>
      </c>
      <c r="BK18" s="118">
        <v>30.16</v>
      </c>
      <c r="BL18" s="118">
        <v>29.74</v>
      </c>
      <c r="BM18" s="118">
        <v>29.76</v>
      </c>
      <c r="BN18" s="118">
        <v>28.95</v>
      </c>
      <c r="BO18" s="118">
        <v>28.42</v>
      </c>
      <c r="BP18" s="118">
        <v>28.02</v>
      </c>
      <c r="BQ18" s="118">
        <v>27.62</v>
      </c>
      <c r="BR18" s="118">
        <v>27.88</v>
      </c>
      <c r="BS18" s="118">
        <v>28.95</v>
      </c>
      <c r="BT18" s="118">
        <v>29.36</v>
      </c>
      <c r="BU18" s="118">
        <v>29.65</v>
      </c>
      <c r="BV18" s="118">
        <v>29.24</v>
      </c>
      <c r="BW18" s="118">
        <v>29.11</v>
      </c>
      <c r="BX18" s="118">
        <v>29.24</v>
      </c>
      <c r="BY18" s="118">
        <v>28.98</v>
      </c>
      <c r="BZ18" s="118">
        <v>28.86</v>
      </c>
      <c r="CA18" s="118">
        <v>28.18</v>
      </c>
      <c r="CB18" s="118">
        <v>27.65</v>
      </c>
      <c r="CC18" s="118">
        <v>27.95</v>
      </c>
      <c r="CD18" s="118">
        <v>29.83</v>
      </c>
      <c r="CE18" s="118">
        <v>32.770000000000003</v>
      </c>
      <c r="CF18" s="118">
        <v>36.89</v>
      </c>
      <c r="CG18" s="118">
        <v>40.24</v>
      </c>
      <c r="CH18" s="118">
        <v>40.1</v>
      </c>
      <c r="CI18" s="118">
        <v>39.840000000000003</v>
      </c>
      <c r="CJ18" s="118">
        <v>39.58</v>
      </c>
      <c r="CK18" s="118">
        <v>38.770000000000003</v>
      </c>
      <c r="CL18" s="118">
        <v>36.47</v>
      </c>
      <c r="CM18" s="118">
        <v>34.979999999999997</v>
      </c>
      <c r="CN18" s="118">
        <v>32.44</v>
      </c>
      <c r="CO18" s="118">
        <v>35.53</v>
      </c>
      <c r="CP18" s="118">
        <v>38.869999999999997</v>
      </c>
      <c r="CQ18" s="118">
        <v>39.56</v>
      </c>
      <c r="CR18" s="118">
        <v>38.47</v>
      </c>
      <c r="CS18" s="118">
        <v>36.5</v>
      </c>
      <c r="CT18" s="118">
        <v>35.03</v>
      </c>
      <c r="CU18" s="118">
        <v>30.47</v>
      </c>
      <c r="CV18" s="118">
        <v>29.52</v>
      </c>
      <c r="CW18" s="118">
        <v>27.38</v>
      </c>
      <c r="CX18" s="118">
        <v>26.31</v>
      </c>
      <c r="CY18" s="118">
        <v>25.91</v>
      </c>
      <c r="CZ18" s="118">
        <v>25.65</v>
      </c>
      <c r="DA18" s="118">
        <v>25.38</v>
      </c>
      <c r="DB18" s="118">
        <v>25.79</v>
      </c>
      <c r="DC18" s="118">
        <v>26.6</v>
      </c>
      <c r="DD18" s="118">
        <v>28.62</v>
      </c>
      <c r="DE18" s="118">
        <v>28.75</v>
      </c>
      <c r="DF18" s="118">
        <v>29.96</v>
      </c>
      <c r="DG18" s="118">
        <v>29.83</v>
      </c>
      <c r="DH18" s="118">
        <v>29.55</v>
      </c>
      <c r="DI18" s="118">
        <v>29.16</v>
      </c>
      <c r="DJ18" s="118">
        <v>28.88</v>
      </c>
      <c r="DK18" s="118">
        <v>29.56</v>
      </c>
      <c r="DL18" s="118">
        <v>30.91</v>
      </c>
      <c r="DM18" s="118">
        <v>31.56</v>
      </c>
      <c r="DN18" s="118">
        <v>32.21</v>
      </c>
      <c r="DO18" s="118">
        <v>33.58</v>
      </c>
      <c r="DP18" s="118">
        <v>34.89</v>
      </c>
      <c r="DQ18" s="118">
        <v>36.21</v>
      </c>
      <c r="DR18" s="118">
        <v>36.9</v>
      </c>
      <c r="DS18" s="118">
        <v>35</v>
      </c>
      <c r="DT18" s="118">
        <v>34.5</v>
      </c>
      <c r="DU18" s="118">
        <v>34.5</v>
      </c>
      <c r="DV18" s="118">
        <v>34.5</v>
      </c>
      <c r="DW18" s="118">
        <v>35.5</v>
      </c>
      <c r="DX18" s="118">
        <v>35.5</v>
      </c>
      <c r="DY18" s="118">
        <v>36</v>
      </c>
      <c r="DZ18" s="118">
        <v>36.5</v>
      </c>
      <c r="EA18" s="118">
        <v>36</v>
      </c>
      <c r="EB18" s="118">
        <v>36.5</v>
      </c>
      <c r="EC18" s="118">
        <v>37</v>
      </c>
      <c r="ED18" s="118">
        <v>36.5</v>
      </c>
      <c r="EE18" s="268">
        <v>36</v>
      </c>
      <c r="EF18" s="268">
        <v>35</v>
      </c>
      <c r="EG18" s="268">
        <v>34</v>
      </c>
      <c r="EH18" s="268">
        <v>34</v>
      </c>
      <c r="EI18" s="268">
        <v>33</v>
      </c>
      <c r="EJ18" s="268">
        <v>32.5</v>
      </c>
      <c r="EK18" s="268">
        <v>32</v>
      </c>
      <c r="EL18" s="268">
        <v>32</v>
      </c>
      <c r="EM18" s="268">
        <v>33</v>
      </c>
      <c r="EN18" s="268">
        <v>35</v>
      </c>
      <c r="EO18" s="268">
        <v>36.5</v>
      </c>
      <c r="EP18" s="268">
        <v>35.5</v>
      </c>
      <c r="EQ18" s="268">
        <v>35.5</v>
      </c>
      <c r="ER18" s="268">
        <v>35.5</v>
      </c>
      <c r="ES18" s="268">
        <v>36</v>
      </c>
      <c r="ET18" s="268">
        <v>36</v>
      </c>
      <c r="EU18" s="268">
        <v>36.5</v>
      </c>
      <c r="EV18" s="268">
        <v>38</v>
      </c>
      <c r="EW18" s="268">
        <v>38</v>
      </c>
      <c r="EX18" s="268">
        <v>38</v>
      </c>
      <c r="EY18" s="268">
        <v>40.5</v>
      </c>
      <c r="EZ18" s="268">
        <v>42.5</v>
      </c>
      <c r="FA18" s="268">
        <v>43.5</v>
      </c>
      <c r="FB18" s="268">
        <v>43.5</v>
      </c>
      <c r="FC18" s="268">
        <v>43</v>
      </c>
      <c r="FD18" s="268">
        <v>43.5</v>
      </c>
      <c r="FE18" s="268">
        <v>43.5</v>
      </c>
      <c r="FF18" s="268">
        <v>43</v>
      </c>
      <c r="FG18" s="268">
        <v>41</v>
      </c>
      <c r="FH18" s="268">
        <v>41</v>
      </c>
      <c r="FI18" s="268">
        <v>39</v>
      </c>
      <c r="FJ18" s="268">
        <v>38</v>
      </c>
      <c r="FK18" s="268">
        <v>37.5</v>
      </c>
      <c r="FL18" s="268">
        <v>36</v>
      </c>
      <c r="FM18" s="268">
        <v>36</v>
      </c>
      <c r="FN18" s="268">
        <v>34.5</v>
      </c>
      <c r="FO18" s="268">
        <v>31</v>
      </c>
      <c r="FP18" s="268">
        <v>30.98</v>
      </c>
      <c r="FQ18" s="268">
        <v>31.23</v>
      </c>
      <c r="FR18" s="268">
        <v>32.82</v>
      </c>
      <c r="FS18" s="268">
        <v>32.81</v>
      </c>
      <c r="FT18" s="268">
        <v>30.9</v>
      </c>
      <c r="FU18" s="268">
        <v>30.9</v>
      </c>
      <c r="FV18" s="268">
        <v>29.92</v>
      </c>
      <c r="FW18" s="268">
        <v>29.93</v>
      </c>
      <c r="FX18" s="268">
        <v>30.58</v>
      </c>
      <c r="FY18" s="268">
        <v>30.59</v>
      </c>
      <c r="FZ18" s="268">
        <v>30.69</v>
      </c>
      <c r="GA18" s="268">
        <v>30.69</v>
      </c>
      <c r="GB18" s="268">
        <v>29.77</v>
      </c>
      <c r="GC18" s="268">
        <v>29.42</v>
      </c>
      <c r="GD18" s="268">
        <v>28.5</v>
      </c>
      <c r="GE18" s="268">
        <v>27.43</v>
      </c>
      <c r="GF18" s="268">
        <v>26.21</v>
      </c>
      <c r="GG18" s="268">
        <v>26.08</v>
      </c>
      <c r="GH18" s="268">
        <v>26.21</v>
      </c>
      <c r="GI18" s="268">
        <v>27.39</v>
      </c>
      <c r="GJ18" s="268">
        <v>29.43</v>
      </c>
      <c r="GK18" s="268">
        <v>31.45</v>
      </c>
      <c r="GL18" s="268">
        <v>33.479999999999997</v>
      </c>
      <c r="GM18" s="268">
        <v>35.369999999999997</v>
      </c>
      <c r="GN18" s="268">
        <v>36.450000000000003</v>
      </c>
      <c r="GO18" s="268">
        <v>36.85</v>
      </c>
      <c r="GP18" s="268">
        <v>35.76</v>
      </c>
      <c r="GQ18" s="268">
        <v>34.68</v>
      </c>
      <c r="GR18" s="268">
        <v>34.82</v>
      </c>
      <c r="GS18" s="268">
        <v>36.58</v>
      </c>
      <c r="GT18" s="268">
        <v>37.51</v>
      </c>
      <c r="GU18" s="268">
        <v>38.44</v>
      </c>
      <c r="GV18" s="268">
        <v>39.229999999999997</v>
      </c>
      <c r="GW18" s="268">
        <v>39.24</v>
      </c>
      <c r="GX18" s="268">
        <v>37.89</v>
      </c>
      <c r="GY18" s="268">
        <v>35.86</v>
      </c>
      <c r="GZ18" s="268">
        <v>33.44</v>
      </c>
      <c r="HA18" s="268">
        <v>33.29</v>
      </c>
      <c r="HB18" s="268">
        <v>33.299999999999997</v>
      </c>
      <c r="HC18" s="268">
        <v>34.229999999999997</v>
      </c>
      <c r="HD18" s="268">
        <v>36.25</v>
      </c>
      <c r="HE18" s="268">
        <v>37.17</v>
      </c>
      <c r="HF18" s="268">
        <v>37.15</v>
      </c>
      <c r="HG18" s="268">
        <v>37.950000000000003</v>
      </c>
      <c r="HH18" s="268">
        <v>37.94</v>
      </c>
      <c r="HI18" s="268">
        <v>37.93</v>
      </c>
      <c r="HJ18" s="268">
        <v>36.97</v>
      </c>
      <c r="HK18" s="276">
        <v>34.159999999999997</v>
      </c>
      <c r="HL18" s="276">
        <v>34.17</v>
      </c>
      <c r="HM18" s="276">
        <v>34.17</v>
      </c>
      <c r="HN18" s="276">
        <v>34.159999999999997</v>
      </c>
      <c r="HO18" s="276">
        <v>34.15</v>
      </c>
      <c r="HP18" s="276">
        <v>34.15</v>
      </c>
      <c r="HQ18" s="276">
        <v>34.159999999999997</v>
      </c>
      <c r="HR18" s="276">
        <v>34.18</v>
      </c>
      <c r="HS18" s="276">
        <v>34.03</v>
      </c>
      <c r="HT18" s="276">
        <v>34.01</v>
      </c>
      <c r="HU18" s="276">
        <v>33.99</v>
      </c>
      <c r="HV18" s="276">
        <v>34.799999999999997</v>
      </c>
      <c r="HW18" s="276">
        <v>34.79</v>
      </c>
      <c r="HX18" s="276">
        <v>35.74</v>
      </c>
      <c r="HY18" s="276">
        <v>35.74</v>
      </c>
      <c r="HZ18" s="276">
        <v>34.840000000000003</v>
      </c>
      <c r="IA18" s="276">
        <v>34.86</v>
      </c>
      <c r="IB18" s="276">
        <v>34.07</v>
      </c>
      <c r="IC18" s="276">
        <v>34.11</v>
      </c>
      <c r="ID18" s="276">
        <v>34.11</v>
      </c>
      <c r="IE18" s="276">
        <v>34.67</v>
      </c>
      <c r="IF18" s="276">
        <v>35.61</v>
      </c>
      <c r="IG18" s="276">
        <v>35.590000000000003</v>
      </c>
      <c r="IH18" s="276">
        <v>33.729999999999997</v>
      </c>
      <c r="II18" s="276">
        <v>33.74</v>
      </c>
      <c r="IJ18" s="276">
        <v>34.29</v>
      </c>
      <c r="IK18" s="276">
        <v>35.909999999999997</v>
      </c>
      <c r="IL18" s="276">
        <v>37.25</v>
      </c>
      <c r="IM18" s="276">
        <v>37.79</v>
      </c>
      <c r="IN18" s="276">
        <v>37.520000000000003</v>
      </c>
      <c r="IO18" s="276">
        <v>37.51</v>
      </c>
      <c r="IP18" s="276">
        <v>36.44</v>
      </c>
      <c r="IQ18" s="276">
        <v>38.06</v>
      </c>
      <c r="IR18" s="276">
        <v>39.520000000000003</v>
      </c>
      <c r="IS18" s="276">
        <v>39.53</v>
      </c>
      <c r="IT18" s="276">
        <v>43.7</v>
      </c>
      <c r="IU18" s="276">
        <v>43.68</v>
      </c>
      <c r="IV18" s="276">
        <v>43.68</v>
      </c>
      <c r="IW18" s="276">
        <v>46.23</v>
      </c>
      <c r="IX18" s="276">
        <v>46.78</v>
      </c>
      <c r="IY18" s="276">
        <v>50.67</v>
      </c>
      <c r="IZ18" s="276">
        <v>55.65</v>
      </c>
      <c r="JA18" s="276">
        <v>57.78</v>
      </c>
      <c r="JB18" s="276">
        <v>58.88</v>
      </c>
      <c r="JC18" s="276">
        <v>58.9</v>
      </c>
      <c r="JD18" s="276">
        <v>59.96</v>
      </c>
      <c r="JE18" s="276">
        <v>61.43</v>
      </c>
      <c r="JF18" s="276">
        <v>61.45</v>
      </c>
      <c r="JG18" s="276">
        <v>60.36</v>
      </c>
      <c r="JH18" s="276">
        <v>57.36</v>
      </c>
      <c r="JI18" s="276">
        <v>53.32</v>
      </c>
      <c r="JJ18" s="276">
        <v>47.24</v>
      </c>
      <c r="JK18" s="276">
        <v>43.76</v>
      </c>
      <c r="JL18" s="276">
        <v>41.75</v>
      </c>
      <c r="JM18" s="276">
        <v>41.61</v>
      </c>
      <c r="JN18" s="276">
        <v>41.6</v>
      </c>
      <c r="JO18" s="276">
        <v>41.58</v>
      </c>
      <c r="JP18" s="276">
        <v>41.69</v>
      </c>
      <c r="JQ18" s="276">
        <v>41.7</v>
      </c>
      <c r="JR18" s="276">
        <v>42.65</v>
      </c>
      <c r="JS18" s="276">
        <v>45.19</v>
      </c>
      <c r="JT18" s="276">
        <v>45.21</v>
      </c>
      <c r="JU18" s="276">
        <v>46.13</v>
      </c>
      <c r="JV18" s="276">
        <v>46.12</v>
      </c>
      <c r="JW18" s="276">
        <v>46.65</v>
      </c>
      <c r="JX18" s="276">
        <v>47.06</v>
      </c>
      <c r="JY18" s="276">
        <v>47.99</v>
      </c>
      <c r="JZ18" s="276">
        <v>48.78</v>
      </c>
      <c r="KA18" s="276">
        <v>49.87</v>
      </c>
      <c r="KB18" s="276">
        <v>51.75</v>
      </c>
      <c r="KC18" s="276">
        <v>54.7</v>
      </c>
      <c r="KD18" s="276">
        <v>55.77</v>
      </c>
      <c r="KE18" s="276">
        <v>55.76</v>
      </c>
      <c r="KF18" s="276">
        <v>55.77</v>
      </c>
      <c r="KG18" s="276">
        <v>55.9</v>
      </c>
      <c r="KH18" s="276">
        <v>55.73</v>
      </c>
      <c r="KI18" s="276">
        <v>55.9</v>
      </c>
      <c r="KJ18" s="276">
        <v>55.9</v>
      </c>
      <c r="KK18" s="276">
        <v>56.01</v>
      </c>
      <c r="KL18" s="276">
        <v>56</v>
      </c>
      <c r="KM18" s="276">
        <v>54.93</v>
      </c>
      <c r="KN18" s="276">
        <v>53.03</v>
      </c>
      <c r="KO18" s="276">
        <v>49.95</v>
      </c>
      <c r="KP18" s="276">
        <v>45.92</v>
      </c>
      <c r="KQ18" s="276">
        <v>41.9</v>
      </c>
      <c r="KR18" s="276">
        <v>39.89</v>
      </c>
      <c r="KS18" s="276">
        <v>39.880000000000003</v>
      </c>
      <c r="KT18" s="276">
        <v>40.01</v>
      </c>
      <c r="KU18" s="276">
        <v>41.89</v>
      </c>
      <c r="KV18" s="276">
        <v>41.88</v>
      </c>
      <c r="KW18" s="276">
        <v>43.48</v>
      </c>
      <c r="KX18" s="276">
        <v>44.41</v>
      </c>
      <c r="KY18" s="268">
        <f>KX18-KL18</f>
        <v>-11.590000000000003</v>
      </c>
      <c r="KZ18" s="269">
        <f>(KX18/KL18)-1</f>
        <v>-0.20696428571428582</v>
      </c>
    </row>
    <row r="19" spans="2:312" ht="18" customHeight="1">
      <c r="B19" s="85" t="s">
        <v>9</v>
      </c>
      <c r="C19" s="117">
        <v>31.32</v>
      </c>
      <c r="D19" s="117">
        <v>31.61</v>
      </c>
      <c r="E19" s="117">
        <v>31.54</v>
      </c>
      <c r="F19" s="117">
        <v>31.9</v>
      </c>
      <c r="G19" s="117">
        <v>31.9</v>
      </c>
      <c r="H19" s="117">
        <v>32.409999999999997</v>
      </c>
      <c r="I19" s="117">
        <v>32.78</v>
      </c>
      <c r="J19" s="117">
        <v>33.36</v>
      </c>
      <c r="K19" s="117">
        <v>34.880000000000003</v>
      </c>
      <c r="L19" s="117">
        <v>35.46</v>
      </c>
      <c r="M19" s="117">
        <v>36.99</v>
      </c>
      <c r="N19" s="117">
        <v>36.99</v>
      </c>
      <c r="O19" s="117">
        <v>35.31</v>
      </c>
      <c r="P19" s="117">
        <v>34.590000000000003</v>
      </c>
      <c r="Q19" s="117">
        <v>34.06</v>
      </c>
      <c r="R19" s="117">
        <v>32.08</v>
      </c>
      <c r="S19" s="117">
        <v>30.08</v>
      </c>
      <c r="T19" s="117">
        <v>29.49</v>
      </c>
      <c r="U19" s="117">
        <v>29.23</v>
      </c>
      <c r="V19" s="117">
        <v>29.23</v>
      </c>
      <c r="W19" s="117">
        <v>30.48</v>
      </c>
      <c r="X19" s="117">
        <v>31.17</v>
      </c>
      <c r="Y19" s="117">
        <v>31.44</v>
      </c>
      <c r="Z19" s="117">
        <v>32.24</v>
      </c>
      <c r="AA19" s="117">
        <v>31.47</v>
      </c>
      <c r="AB19" s="117">
        <v>31.2</v>
      </c>
      <c r="AC19" s="117">
        <v>31.08</v>
      </c>
      <c r="AD19" s="117">
        <v>29.73</v>
      </c>
      <c r="AE19" s="117">
        <v>28.01</v>
      </c>
      <c r="AF19" s="117">
        <v>27.93</v>
      </c>
      <c r="AG19" s="117">
        <v>27.25</v>
      </c>
      <c r="AH19" s="117">
        <v>27.48</v>
      </c>
      <c r="AI19" s="117">
        <v>28.69</v>
      </c>
      <c r="AJ19" s="117">
        <v>30.41</v>
      </c>
      <c r="AK19" s="117">
        <v>31.18</v>
      </c>
      <c r="AL19" s="117">
        <v>32.49</v>
      </c>
      <c r="AM19" s="117">
        <v>30.7301</v>
      </c>
      <c r="AN19" s="117">
        <v>30.080099999999998</v>
      </c>
      <c r="AO19" s="117">
        <v>30.110099999999999</v>
      </c>
      <c r="AP19" s="117">
        <v>28.84</v>
      </c>
      <c r="AQ19" s="117">
        <v>27.85</v>
      </c>
      <c r="AR19" s="117">
        <v>27.98</v>
      </c>
      <c r="AS19" s="117">
        <v>28.1</v>
      </c>
      <c r="AT19" s="117">
        <v>28.14</v>
      </c>
      <c r="AU19" s="117">
        <v>29.011099999999999</v>
      </c>
      <c r="AV19" s="117">
        <v>30.758099999999999</v>
      </c>
      <c r="AW19" s="117">
        <v>31.565100000000001</v>
      </c>
      <c r="AX19" s="117">
        <v>31.583099999999998</v>
      </c>
      <c r="AY19" s="117">
        <v>31.017041226704226</v>
      </c>
      <c r="AZ19" s="117">
        <v>30.28</v>
      </c>
      <c r="BA19" s="117">
        <v>30.17</v>
      </c>
      <c r="BB19" s="117">
        <v>28.77</v>
      </c>
      <c r="BC19" s="117">
        <v>27.85</v>
      </c>
      <c r="BD19" s="117">
        <v>27.71</v>
      </c>
      <c r="BE19" s="117">
        <v>27.68</v>
      </c>
      <c r="BF19" s="117">
        <v>28.27</v>
      </c>
      <c r="BG19" s="117">
        <v>28.77</v>
      </c>
      <c r="BH19" s="117">
        <v>30.55</v>
      </c>
      <c r="BI19" s="117">
        <v>31.71</v>
      </c>
      <c r="BJ19" s="117">
        <v>31.66</v>
      </c>
      <c r="BK19" s="117">
        <v>30.7</v>
      </c>
      <c r="BL19" s="117">
        <v>30.64</v>
      </c>
      <c r="BM19" s="117">
        <v>30.05</v>
      </c>
      <c r="BN19" s="117">
        <v>29.15</v>
      </c>
      <c r="BO19" s="117">
        <v>28.14</v>
      </c>
      <c r="BP19" s="117">
        <v>28.06</v>
      </c>
      <c r="BQ19" s="117">
        <v>28.21</v>
      </c>
      <c r="BR19" s="117">
        <v>29.05</v>
      </c>
      <c r="BS19" s="117">
        <v>29.72</v>
      </c>
      <c r="BT19" s="117">
        <v>31</v>
      </c>
      <c r="BU19" s="117">
        <v>32</v>
      </c>
      <c r="BV19" s="117">
        <v>32.72</v>
      </c>
      <c r="BW19" s="117">
        <v>31.397727272727277</v>
      </c>
      <c r="BX19" s="117">
        <v>31.31</v>
      </c>
      <c r="BY19" s="117">
        <v>30.68</v>
      </c>
      <c r="BZ19" s="117">
        <v>29.97</v>
      </c>
      <c r="CA19" s="117">
        <v>29.51</v>
      </c>
      <c r="CB19" s="117">
        <v>29.82</v>
      </c>
      <c r="CC19" s="117">
        <v>31.63</v>
      </c>
      <c r="CD19" s="117">
        <v>32.93</v>
      </c>
      <c r="CE19" s="117">
        <v>37.08</v>
      </c>
      <c r="CF19" s="117">
        <v>38.75</v>
      </c>
      <c r="CG19" s="117">
        <v>42</v>
      </c>
      <c r="CH19" s="117">
        <v>42.53</v>
      </c>
      <c r="CI19" s="117">
        <v>42.46</v>
      </c>
      <c r="CJ19" s="117">
        <v>42.02</v>
      </c>
      <c r="CK19" s="117">
        <v>41.52</v>
      </c>
      <c r="CL19" s="117">
        <v>40.880000000000003</v>
      </c>
      <c r="CM19" s="117">
        <v>39.340000000000003</v>
      </c>
      <c r="CN19" s="117">
        <v>38.19</v>
      </c>
      <c r="CO19" s="117">
        <v>37.159999999999997</v>
      </c>
      <c r="CP19" s="117">
        <v>37.08</v>
      </c>
      <c r="CQ19" s="117">
        <v>38.08</v>
      </c>
      <c r="CR19" s="117">
        <v>38.090000000000003</v>
      </c>
      <c r="CS19" s="117">
        <v>36.270000000000003</v>
      </c>
      <c r="CT19" s="117">
        <v>34.93</v>
      </c>
      <c r="CU19" s="117">
        <v>33.17</v>
      </c>
      <c r="CV19" s="117">
        <v>33.14</v>
      </c>
      <c r="CW19" s="117">
        <v>31.76</v>
      </c>
      <c r="CX19" s="117">
        <v>29.45</v>
      </c>
      <c r="CY19" s="117">
        <v>28.08</v>
      </c>
      <c r="CZ19" s="117">
        <v>25.62</v>
      </c>
      <c r="DA19" s="117">
        <v>25.27</v>
      </c>
      <c r="DB19" s="117">
        <v>25.32</v>
      </c>
      <c r="DC19" s="117">
        <v>27.08</v>
      </c>
      <c r="DD19" s="117">
        <v>28.15</v>
      </c>
      <c r="DE19" s="117">
        <v>30.24</v>
      </c>
      <c r="DF19" s="117">
        <v>30.56</v>
      </c>
      <c r="DG19" s="117">
        <v>30.89</v>
      </c>
      <c r="DH19" s="117">
        <v>30.62</v>
      </c>
      <c r="DI19" s="117">
        <v>30.34</v>
      </c>
      <c r="DJ19" s="117">
        <v>29.73</v>
      </c>
      <c r="DK19" s="117">
        <v>29.95</v>
      </c>
      <c r="DL19" s="117">
        <v>29.67</v>
      </c>
      <c r="DM19" s="117">
        <v>31.2</v>
      </c>
      <c r="DN19" s="117">
        <v>31.88</v>
      </c>
      <c r="DO19" s="117">
        <v>33.32</v>
      </c>
      <c r="DP19" s="117">
        <v>33.950000000000003</v>
      </c>
      <c r="DQ19" s="117">
        <v>34.57</v>
      </c>
      <c r="DR19" s="117">
        <v>35.299999999999997</v>
      </c>
      <c r="DS19" s="117">
        <v>34.99</v>
      </c>
      <c r="DT19" s="117">
        <v>34.619999999999997</v>
      </c>
      <c r="DU19" s="117">
        <v>34.369999999999997</v>
      </c>
      <c r="DV19" s="117">
        <v>34.15</v>
      </c>
      <c r="DW19" s="117">
        <v>34.630000000000003</v>
      </c>
      <c r="DX19" s="117">
        <v>34.56</v>
      </c>
      <c r="DY19" s="117">
        <v>34.590000000000003</v>
      </c>
      <c r="DZ19" s="117">
        <v>34.6</v>
      </c>
      <c r="EA19" s="117">
        <v>35.480000000000004</v>
      </c>
      <c r="EB19" s="117">
        <v>36.74</v>
      </c>
      <c r="EC19" s="117">
        <v>38.03</v>
      </c>
      <c r="ED19" s="117">
        <v>38.119999999999997</v>
      </c>
      <c r="EE19" s="266">
        <v>37.17</v>
      </c>
      <c r="EF19" s="266">
        <v>37.08</v>
      </c>
      <c r="EG19" s="266">
        <v>36.480000000000004</v>
      </c>
      <c r="EH19" s="266">
        <v>34.6</v>
      </c>
      <c r="EI19" s="266">
        <v>33.730000000000004</v>
      </c>
      <c r="EJ19" s="266">
        <v>31.71</v>
      </c>
      <c r="EK19" s="266">
        <v>31.04</v>
      </c>
      <c r="EL19" s="266">
        <v>30.66</v>
      </c>
      <c r="EM19" s="266">
        <v>31.720000000000002</v>
      </c>
      <c r="EN19" s="266">
        <v>32.74</v>
      </c>
      <c r="EO19" s="266">
        <v>34.049999999999997</v>
      </c>
      <c r="EP19" s="266">
        <v>34.86</v>
      </c>
      <c r="EQ19" s="266">
        <v>35.159999999999997</v>
      </c>
      <c r="ER19" s="266">
        <v>35.369999999999997</v>
      </c>
      <c r="ES19" s="266">
        <v>35.630000000000003</v>
      </c>
      <c r="ET19" s="266">
        <v>35.340000000000003</v>
      </c>
      <c r="EU19" s="266">
        <v>35.93</v>
      </c>
      <c r="EV19" s="266">
        <v>36.200000000000003</v>
      </c>
      <c r="EW19" s="266">
        <v>36.49</v>
      </c>
      <c r="EX19" s="266">
        <v>37.520000000000003</v>
      </c>
      <c r="EY19" s="266">
        <v>38.86</v>
      </c>
      <c r="EZ19" s="266">
        <v>40.35</v>
      </c>
      <c r="FA19" s="266">
        <v>41.95</v>
      </c>
      <c r="FB19" s="266">
        <v>42.7</v>
      </c>
      <c r="FC19" s="266">
        <v>42.6</v>
      </c>
      <c r="FD19" s="266">
        <v>42.27</v>
      </c>
      <c r="FE19" s="266">
        <v>42.24</v>
      </c>
      <c r="FF19" s="266">
        <v>40.56</v>
      </c>
      <c r="FG19" s="266">
        <v>39.57</v>
      </c>
      <c r="FH19" s="266">
        <v>38.33</v>
      </c>
      <c r="FI19" s="266">
        <v>38.21</v>
      </c>
      <c r="FJ19" s="266">
        <v>38.369999999999997</v>
      </c>
      <c r="FK19" s="266">
        <v>39.020000000000003</v>
      </c>
      <c r="FL19" s="266">
        <v>37.49</v>
      </c>
      <c r="FM19" s="266">
        <v>37.33</v>
      </c>
      <c r="FN19" s="266">
        <v>36.72</v>
      </c>
      <c r="FO19" s="266">
        <v>35.14</v>
      </c>
      <c r="FP19" s="266">
        <v>34.94</v>
      </c>
      <c r="FQ19" s="266">
        <v>34.81</v>
      </c>
      <c r="FR19" s="266">
        <v>33.81</v>
      </c>
      <c r="FS19" s="266">
        <v>33.17</v>
      </c>
      <c r="FT19" s="266">
        <v>32.69</v>
      </c>
      <c r="FU19" s="266">
        <v>31.77</v>
      </c>
      <c r="FV19" s="266">
        <v>32.04</v>
      </c>
      <c r="FW19" s="266">
        <v>32.869999999999997</v>
      </c>
      <c r="FX19" s="266">
        <v>34.119999999999997</v>
      </c>
      <c r="FY19" s="266">
        <v>34.380000000000003</v>
      </c>
      <c r="FZ19" s="266">
        <v>34.450000000000003</v>
      </c>
      <c r="GA19" s="266">
        <v>33.22</v>
      </c>
      <c r="GB19" s="266">
        <v>31.73</v>
      </c>
      <c r="GC19" s="266">
        <v>31.7</v>
      </c>
      <c r="GD19" s="266">
        <v>30.78</v>
      </c>
      <c r="GE19" s="266">
        <v>29.77</v>
      </c>
      <c r="GF19" s="266">
        <v>29.26</v>
      </c>
      <c r="GG19" s="266">
        <v>29.37</v>
      </c>
      <c r="GH19" s="266">
        <v>29.9</v>
      </c>
      <c r="GI19" s="266">
        <v>29.84</v>
      </c>
      <c r="GJ19" s="266">
        <v>31.43</v>
      </c>
      <c r="GK19" s="266">
        <v>33.049999999999997</v>
      </c>
      <c r="GL19" s="266">
        <v>34.700000000000003</v>
      </c>
      <c r="GM19" s="266">
        <v>34.880000000000003</v>
      </c>
      <c r="GN19" s="266">
        <v>34.880000000000003</v>
      </c>
      <c r="GO19" s="266">
        <v>34.83</v>
      </c>
      <c r="GP19" s="266">
        <v>34.58</v>
      </c>
      <c r="GQ19" s="266">
        <v>34.68</v>
      </c>
      <c r="GR19" s="266">
        <v>35.82</v>
      </c>
      <c r="GS19" s="266">
        <v>36.76</v>
      </c>
      <c r="GT19" s="266">
        <v>37.700000000000003</v>
      </c>
      <c r="GU19" s="266">
        <v>39.74</v>
      </c>
      <c r="GV19" s="266">
        <v>40.99</v>
      </c>
      <c r="GW19" s="266">
        <v>41.44</v>
      </c>
      <c r="GX19" s="266">
        <v>41.81</v>
      </c>
      <c r="GY19" s="266">
        <v>40.270000000000003</v>
      </c>
      <c r="GZ19" s="266">
        <v>38.18</v>
      </c>
      <c r="HA19" s="266">
        <v>36.96</v>
      </c>
      <c r="HB19" s="266">
        <v>35.81</v>
      </c>
      <c r="HC19" s="266">
        <v>35.020000000000003</v>
      </c>
      <c r="HD19" s="266">
        <v>34.549999999999997</v>
      </c>
      <c r="HE19" s="266">
        <v>35.33</v>
      </c>
      <c r="HF19" s="266">
        <v>35.119999999999997</v>
      </c>
      <c r="HG19" s="266">
        <v>36.450000000000003</v>
      </c>
      <c r="HH19" s="266">
        <v>37.86</v>
      </c>
      <c r="HI19" s="266">
        <v>38.68</v>
      </c>
      <c r="HJ19" s="266">
        <v>39.200000000000003</v>
      </c>
      <c r="HK19" s="273">
        <v>38.25</v>
      </c>
      <c r="HL19" s="273">
        <v>38.020000000000003</v>
      </c>
      <c r="HM19" s="273">
        <v>37.64</v>
      </c>
      <c r="HN19" s="273">
        <v>37.840000000000003</v>
      </c>
      <c r="HO19" s="273">
        <v>37.450000000000003</v>
      </c>
      <c r="HP19" s="273">
        <v>36.33</v>
      </c>
      <c r="HQ19" s="273">
        <v>35.97</v>
      </c>
      <c r="HR19" s="273">
        <v>35.450000000000003</v>
      </c>
      <c r="HS19" s="273">
        <v>35.97</v>
      </c>
      <c r="HT19" s="273">
        <v>36.43</v>
      </c>
      <c r="HU19" s="273">
        <v>36.950000000000003</v>
      </c>
      <c r="HV19" s="273">
        <v>37.31</v>
      </c>
      <c r="HW19" s="273">
        <v>36.700000000000003</v>
      </c>
      <c r="HX19" s="273">
        <v>37.29</v>
      </c>
      <c r="HY19" s="273">
        <v>37.200000000000003</v>
      </c>
      <c r="HZ19" s="273">
        <v>37.19</v>
      </c>
      <c r="IA19" s="273">
        <v>36.39</v>
      </c>
      <c r="IB19" s="273">
        <v>36.24</v>
      </c>
      <c r="IC19" s="273">
        <v>36.24</v>
      </c>
      <c r="ID19" s="273">
        <v>37.26</v>
      </c>
      <c r="IE19" s="273">
        <v>38.32</v>
      </c>
      <c r="IF19" s="273">
        <v>39.36</v>
      </c>
      <c r="IG19" s="273">
        <v>40.07</v>
      </c>
      <c r="IH19" s="273">
        <v>41.41</v>
      </c>
      <c r="II19" s="273">
        <v>39.32</v>
      </c>
      <c r="IJ19" s="273">
        <v>39.04</v>
      </c>
      <c r="IK19" s="273">
        <v>38.159999999999997</v>
      </c>
      <c r="IL19" s="273">
        <v>38.119999999999997</v>
      </c>
      <c r="IM19" s="273">
        <v>38.590000000000003</v>
      </c>
      <c r="IN19" s="273">
        <v>38.21</v>
      </c>
      <c r="IO19" s="273">
        <v>38.83</v>
      </c>
      <c r="IP19" s="273">
        <v>39.159999999999997</v>
      </c>
      <c r="IQ19" s="273">
        <v>39.85</v>
      </c>
      <c r="IR19" s="273">
        <v>41.08</v>
      </c>
      <c r="IS19" s="273">
        <v>42.03</v>
      </c>
      <c r="IT19" s="273">
        <v>44.16</v>
      </c>
      <c r="IU19" s="273">
        <v>42.4</v>
      </c>
      <c r="IV19" s="273">
        <v>43.2</v>
      </c>
      <c r="IW19" s="273">
        <v>44.26</v>
      </c>
      <c r="IX19" s="273">
        <v>45.96</v>
      </c>
      <c r="IY19" s="273">
        <v>47.54</v>
      </c>
      <c r="IZ19" s="273">
        <v>47.97</v>
      </c>
      <c r="JA19" s="273">
        <v>51.11</v>
      </c>
      <c r="JB19" s="273">
        <v>52.37</v>
      </c>
      <c r="JC19" s="273">
        <v>54.83</v>
      </c>
      <c r="JD19" s="273">
        <v>57.08</v>
      </c>
      <c r="JE19" s="273">
        <v>58.88</v>
      </c>
      <c r="JF19" s="273">
        <v>59.78</v>
      </c>
      <c r="JG19" s="273">
        <v>58.92</v>
      </c>
      <c r="JH19" s="273">
        <v>57.46</v>
      </c>
      <c r="JI19" s="273">
        <v>55.62</v>
      </c>
      <c r="JJ19" s="273">
        <v>54.48</v>
      </c>
      <c r="JK19" s="273">
        <v>51.97</v>
      </c>
      <c r="JL19" s="273">
        <v>50.67</v>
      </c>
      <c r="JM19" s="273">
        <v>48.73</v>
      </c>
      <c r="JN19" s="273">
        <v>48.59</v>
      </c>
      <c r="JO19" s="273">
        <v>47.44</v>
      </c>
      <c r="JP19" s="273">
        <v>47.88</v>
      </c>
      <c r="JQ19" s="273">
        <v>48.32</v>
      </c>
      <c r="JR19" s="273">
        <v>49.42</v>
      </c>
      <c r="JS19" s="273">
        <v>48.52</v>
      </c>
      <c r="JT19" s="273">
        <v>48.45</v>
      </c>
      <c r="JU19" s="273">
        <v>48.93</v>
      </c>
      <c r="JV19" s="273">
        <v>49.4</v>
      </c>
      <c r="JW19" s="273">
        <v>48.95</v>
      </c>
      <c r="JX19" s="273">
        <v>49.2</v>
      </c>
      <c r="JY19" s="273">
        <v>48.99</v>
      </c>
      <c r="JZ19" s="273">
        <v>49.31</v>
      </c>
      <c r="KA19" s="273">
        <v>50.86</v>
      </c>
      <c r="KB19" s="273">
        <v>52.53</v>
      </c>
      <c r="KC19" s="273">
        <v>56.26</v>
      </c>
      <c r="KD19" s="302">
        <v>56.26</v>
      </c>
      <c r="KE19" s="273">
        <v>55.34</v>
      </c>
      <c r="KF19" s="273">
        <v>55.68</v>
      </c>
      <c r="KG19" s="273">
        <v>55.54</v>
      </c>
      <c r="KH19" s="273">
        <v>55.32</v>
      </c>
      <c r="KI19" s="273">
        <v>55.65</v>
      </c>
      <c r="KJ19" s="273">
        <v>55.85</v>
      </c>
      <c r="KK19" s="273">
        <v>56.41</v>
      </c>
      <c r="KL19" s="273">
        <v>57.04</v>
      </c>
      <c r="KM19" s="273">
        <v>57.56</v>
      </c>
      <c r="KN19" s="273">
        <v>58.47</v>
      </c>
      <c r="KO19" s="273">
        <v>56.58</v>
      </c>
      <c r="KP19" s="273">
        <v>56.11</v>
      </c>
      <c r="KQ19" s="273">
        <v>51.53</v>
      </c>
      <c r="KR19" s="273">
        <v>48.76</v>
      </c>
      <c r="KS19" s="273">
        <v>46.74</v>
      </c>
      <c r="KT19" s="273">
        <v>46.75</v>
      </c>
      <c r="KU19" s="273">
        <v>45.92</v>
      </c>
      <c r="KV19" s="273">
        <v>45.18</v>
      </c>
      <c r="KW19" s="273">
        <v>44.99</v>
      </c>
      <c r="KX19" s="273">
        <v>45.4</v>
      </c>
      <c r="KY19" s="266">
        <f>KX19-KL19</f>
        <v>-11.64</v>
      </c>
      <c r="KZ19" s="267">
        <f>(KX19/KL19)-1</f>
        <v>-0.20406732117812065</v>
      </c>
    </row>
    <row r="20" spans="2:312" ht="18" customHeight="1">
      <c r="B20" s="87" t="s">
        <v>12</v>
      </c>
      <c r="C20" s="118">
        <v>33.409999999999997</v>
      </c>
      <c r="D20" s="118">
        <v>33.03</v>
      </c>
      <c r="E20" s="118">
        <v>32.380000000000003</v>
      </c>
      <c r="F20" s="118">
        <v>31.22</v>
      </c>
      <c r="G20" s="118">
        <v>32.42</v>
      </c>
      <c r="H20" s="118">
        <v>31.97</v>
      </c>
      <c r="I20" s="118">
        <v>31.63</v>
      </c>
      <c r="J20" s="118">
        <v>32.33</v>
      </c>
      <c r="K20" s="118">
        <v>31.58</v>
      </c>
      <c r="L20" s="118">
        <v>32.21</v>
      </c>
      <c r="M20" s="118">
        <v>32.549999999999997</v>
      </c>
      <c r="N20" s="118">
        <v>31.91</v>
      </c>
      <c r="O20" s="118">
        <v>32.74</v>
      </c>
      <c r="P20" s="118">
        <v>32.57</v>
      </c>
      <c r="Q20" s="118">
        <v>32.9</v>
      </c>
      <c r="R20" s="118">
        <v>32.630000000000003</v>
      </c>
      <c r="S20" s="118">
        <v>32.33</v>
      </c>
      <c r="T20" s="118">
        <v>32.71</v>
      </c>
      <c r="U20" s="118">
        <v>32.590000000000003</v>
      </c>
      <c r="V20" s="118">
        <v>32.340000000000003</v>
      </c>
      <c r="W20" s="118">
        <v>33.82</v>
      </c>
      <c r="X20" s="118">
        <v>34.94</v>
      </c>
      <c r="Y20" s="118">
        <v>34.700000000000003</v>
      </c>
      <c r="Z20" s="118">
        <v>34.200000000000003</v>
      </c>
      <c r="AA20" s="118">
        <v>33.49</v>
      </c>
      <c r="AB20" s="118">
        <v>33.700000000000003</v>
      </c>
      <c r="AC20" s="118">
        <v>33.19</v>
      </c>
      <c r="AD20" s="118">
        <v>33.450000000000003</v>
      </c>
      <c r="AE20" s="118">
        <v>33.33</v>
      </c>
      <c r="AF20" s="118">
        <v>33.47</v>
      </c>
      <c r="AG20" s="118">
        <v>33.119999999999997</v>
      </c>
      <c r="AH20" s="118">
        <v>33.36</v>
      </c>
      <c r="AI20" s="118">
        <v>34.979999999999997</v>
      </c>
      <c r="AJ20" s="118">
        <v>34.979999999999997</v>
      </c>
      <c r="AK20" s="118">
        <v>34.49</v>
      </c>
      <c r="AL20" s="118">
        <v>33.83</v>
      </c>
      <c r="AM20" s="118">
        <v>33.075100000000006</v>
      </c>
      <c r="AN20" s="118">
        <v>32.714800000000004</v>
      </c>
      <c r="AO20" s="118">
        <v>32.183400000000006</v>
      </c>
      <c r="AP20" s="118">
        <v>31.553899999999999</v>
      </c>
      <c r="AQ20" s="118">
        <v>31.683900000000001</v>
      </c>
      <c r="AR20" s="118">
        <v>31.5215</v>
      </c>
      <c r="AS20" s="118">
        <v>31.230399999999999</v>
      </c>
      <c r="AT20" s="118">
        <v>31.264700000000001</v>
      </c>
      <c r="AU20" s="118">
        <v>32.578200000000002</v>
      </c>
      <c r="AV20" s="118">
        <v>32.686</v>
      </c>
      <c r="AW20" s="118">
        <v>32.695900000000002</v>
      </c>
      <c r="AX20" s="118">
        <v>32.1982</v>
      </c>
      <c r="AY20" s="118">
        <v>31.63</v>
      </c>
      <c r="AZ20" s="118">
        <v>31.39</v>
      </c>
      <c r="BA20" s="118">
        <v>31.38</v>
      </c>
      <c r="BB20" s="118">
        <v>29.14</v>
      </c>
      <c r="BC20" s="118">
        <v>28.94</v>
      </c>
      <c r="BD20" s="118">
        <v>28.81</v>
      </c>
      <c r="BE20" s="118">
        <v>28.11</v>
      </c>
      <c r="BF20" s="118">
        <v>28.36</v>
      </c>
      <c r="BG20" s="118">
        <v>29.06</v>
      </c>
      <c r="BH20" s="118">
        <v>29.47</v>
      </c>
      <c r="BI20" s="118">
        <v>28.53</v>
      </c>
      <c r="BJ20" s="118">
        <v>28.8</v>
      </c>
      <c r="BK20" s="118">
        <v>28.39</v>
      </c>
      <c r="BL20" s="118">
        <v>28.86</v>
      </c>
      <c r="BM20" s="118">
        <v>28.38</v>
      </c>
      <c r="BN20" s="118">
        <v>28.54</v>
      </c>
      <c r="BO20" s="118">
        <v>28.04</v>
      </c>
      <c r="BP20" s="118">
        <v>27.7</v>
      </c>
      <c r="BQ20" s="118">
        <v>27.52</v>
      </c>
      <c r="BR20" s="118">
        <v>27.98</v>
      </c>
      <c r="BS20" s="118">
        <v>29.07</v>
      </c>
      <c r="BT20" s="118">
        <v>29.43</v>
      </c>
      <c r="BU20" s="118">
        <v>29.77</v>
      </c>
      <c r="BV20" s="118">
        <v>30.16</v>
      </c>
      <c r="BW20" s="118">
        <v>29.3</v>
      </c>
      <c r="BX20" s="118">
        <v>29.36</v>
      </c>
      <c r="BY20" s="118">
        <v>28.44</v>
      </c>
      <c r="BZ20" s="118">
        <v>28.32</v>
      </c>
      <c r="CA20" s="118">
        <v>28.63</v>
      </c>
      <c r="CB20" s="118">
        <v>28</v>
      </c>
      <c r="CC20" s="118">
        <v>28.2</v>
      </c>
      <c r="CD20" s="118">
        <v>29.72</v>
      </c>
      <c r="CE20" s="118">
        <v>31.88</v>
      </c>
      <c r="CF20" s="118">
        <v>36.08</v>
      </c>
      <c r="CG20" s="118">
        <v>39.01</v>
      </c>
      <c r="CH20" s="118">
        <v>38.69</v>
      </c>
      <c r="CI20" s="118">
        <v>37.869999999999997</v>
      </c>
      <c r="CJ20" s="118">
        <v>37.53</v>
      </c>
      <c r="CK20" s="118">
        <v>38.15</v>
      </c>
      <c r="CL20" s="118">
        <v>35.72</v>
      </c>
      <c r="CM20" s="118">
        <v>35.5</v>
      </c>
      <c r="CN20" s="118">
        <v>33.619999999999997</v>
      </c>
      <c r="CO20" s="118">
        <v>35.380000000000003</v>
      </c>
      <c r="CP20" s="118">
        <v>37.229999999999997</v>
      </c>
      <c r="CQ20" s="118">
        <v>38.159999999999997</v>
      </c>
      <c r="CR20" s="118">
        <v>36.43</v>
      </c>
      <c r="CS20" s="118">
        <v>34.08</v>
      </c>
      <c r="CT20" s="118">
        <v>31.9</v>
      </c>
      <c r="CU20" s="118">
        <v>25.92</v>
      </c>
      <c r="CV20" s="118">
        <v>26.85</v>
      </c>
      <c r="CW20" s="118">
        <v>23.48</v>
      </c>
      <c r="CX20" s="118">
        <v>24.43</v>
      </c>
      <c r="CY20" s="118">
        <v>24.64</v>
      </c>
      <c r="CZ20" s="118">
        <v>24.8</v>
      </c>
      <c r="DA20" s="118">
        <v>24.29</v>
      </c>
      <c r="DB20" s="118">
        <v>25.75</v>
      </c>
      <c r="DC20" s="118">
        <v>27.26</v>
      </c>
      <c r="DD20" s="118">
        <v>28.42</v>
      </c>
      <c r="DE20" s="118">
        <v>28.67</v>
      </c>
      <c r="DF20" s="118">
        <v>29.53</v>
      </c>
      <c r="DG20" s="118">
        <v>28.21</v>
      </c>
      <c r="DH20" s="118">
        <v>28.7</v>
      </c>
      <c r="DI20" s="118">
        <v>30.48</v>
      </c>
      <c r="DJ20" s="118">
        <v>30.2</v>
      </c>
      <c r="DK20" s="118">
        <v>30.83</v>
      </c>
      <c r="DL20" s="118">
        <v>32.590000000000003</v>
      </c>
      <c r="DM20" s="118">
        <v>33.28</v>
      </c>
      <c r="DN20" s="118">
        <v>35.11</v>
      </c>
      <c r="DO20" s="118">
        <v>36.270000000000003</v>
      </c>
      <c r="DP20" s="118">
        <v>38.200000000000003</v>
      </c>
      <c r="DQ20" s="118">
        <v>39.229999999999997</v>
      </c>
      <c r="DR20" s="118">
        <v>41.04</v>
      </c>
      <c r="DS20" s="118">
        <v>39.56</v>
      </c>
      <c r="DT20" s="118">
        <v>39.800000000000004</v>
      </c>
      <c r="DU20" s="118">
        <v>38.96</v>
      </c>
      <c r="DV20" s="118">
        <v>37.96</v>
      </c>
      <c r="DW20" s="118">
        <v>39.07</v>
      </c>
      <c r="DX20" s="118">
        <v>37.35</v>
      </c>
      <c r="DY20" s="118">
        <v>36.58</v>
      </c>
      <c r="DZ20" s="118">
        <v>36.75</v>
      </c>
      <c r="EA20" s="118">
        <v>36.81</v>
      </c>
      <c r="EB20" s="118">
        <v>36.800000000000004</v>
      </c>
      <c r="EC20" s="118">
        <v>37.21</v>
      </c>
      <c r="ED20" s="118">
        <v>37.57</v>
      </c>
      <c r="EE20" s="268">
        <v>37.160000000000004</v>
      </c>
      <c r="EF20" s="268">
        <v>36.71</v>
      </c>
      <c r="EG20" s="268">
        <v>35.57</v>
      </c>
      <c r="EH20" s="268">
        <v>35.11</v>
      </c>
      <c r="EI20" s="268">
        <v>34.26</v>
      </c>
      <c r="EJ20" s="268">
        <v>34.33</v>
      </c>
      <c r="EK20" s="268">
        <v>34.67</v>
      </c>
      <c r="EL20" s="268">
        <v>35.65</v>
      </c>
      <c r="EM20" s="268">
        <v>35.72</v>
      </c>
      <c r="EN20" s="268">
        <v>35.53</v>
      </c>
      <c r="EO20" s="268">
        <v>36.380000000000003</v>
      </c>
      <c r="EP20" s="268">
        <v>38.04</v>
      </c>
      <c r="EQ20" s="268">
        <v>37.01</v>
      </c>
      <c r="ER20" s="268">
        <v>37.32</v>
      </c>
      <c r="ES20" s="268">
        <v>38.659999999999997</v>
      </c>
      <c r="ET20" s="268">
        <v>38.28</v>
      </c>
      <c r="EU20" s="268">
        <v>38.630000000000003</v>
      </c>
      <c r="EV20" s="268">
        <v>39.32</v>
      </c>
      <c r="EW20" s="268">
        <v>39.15</v>
      </c>
      <c r="EX20" s="268">
        <v>39.049999999999997</v>
      </c>
      <c r="EY20" s="268">
        <v>41</v>
      </c>
      <c r="EZ20" s="268">
        <v>42.45</v>
      </c>
      <c r="FA20" s="268">
        <v>42.37</v>
      </c>
      <c r="FB20" s="268">
        <v>41.97</v>
      </c>
      <c r="FC20" s="268">
        <v>41.87</v>
      </c>
      <c r="FD20" s="268">
        <v>42.47</v>
      </c>
      <c r="FE20" s="268">
        <v>42.52</v>
      </c>
      <c r="FF20" s="268">
        <v>40.479999999999997</v>
      </c>
      <c r="FG20" s="268">
        <v>40.369999999999997</v>
      </c>
      <c r="FH20" s="268">
        <v>39.700000000000003</v>
      </c>
      <c r="FI20" s="268">
        <v>37.92</v>
      </c>
      <c r="FJ20" s="268">
        <v>36.78</v>
      </c>
      <c r="FK20" s="268">
        <v>36.76</v>
      </c>
      <c r="FL20" s="268">
        <v>35.99</v>
      </c>
      <c r="FM20" s="268">
        <v>35.4</v>
      </c>
      <c r="FN20" s="268">
        <v>33.47</v>
      </c>
      <c r="FO20" s="268">
        <v>31.33</v>
      </c>
      <c r="FP20" s="268">
        <v>30.57</v>
      </c>
      <c r="FQ20" s="268">
        <v>31.35</v>
      </c>
      <c r="FR20" s="268">
        <v>31.3</v>
      </c>
      <c r="FS20" s="268">
        <v>32.33</v>
      </c>
      <c r="FT20" s="268">
        <v>31.71</v>
      </c>
      <c r="FU20" s="268">
        <v>30.71</v>
      </c>
      <c r="FV20" s="268">
        <v>29.76</v>
      </c>
      <c r="FW20" s="268">
        <v>30.88</v>
      </c>
      <c r="FX20" s="268">
        <v>32.729999999999997</v>
      </c>
      <c r="FY20" s="268">
        <v>32.83</v>
      </c>
      <c r="FZ20" s="268">
        <v>32.979999999999997</v>
      </c>
      <c r="GA20" s="268">
        <v>31.98</v>
      </c>
      <c r="GB20" s="268">
        <v>31.43</v>
      </c>
      <c r="GC20" s="268">
        <v>31.72</v>
      </c>
      <c r="GD20" s="268">
        <v>30.89</v>
      </c>
      <c r="GE20" s="268">
        <v>29.46</v>
      </c>
      <c r="GF20" s="268">
        <v>27.56</v>
      </c>
      <c r="GG20" s="268">
        <v>27.24</v>
      </c>
      <c r="GH20" s="268">
        <v>28.35</v>
      </c>
      <c r="GI20" s="268">
        <v>29.6</v>
      </c>
      <c r="GJ20" s="268">
        <v>31.66</v>
      </c>
      <c r="GK20" s="268">
        <v>33.07</v>
      </c>
      <c r="GL20" s="268">
        <v>34.79</v>
      </c>
      <c r="GM20" s="268">
        <v>37</v>
      </c>
      <c r="GN20" s="268">
        <v>37.9</v>
      </c>
      <c r="GO20" s="268">
        <v>37.880000000000003</v>
      </c>
      <c r="GP20" s="268">
        <v>36.700000000000003</v>
      </c>
      <c r="GQ20" s="268">
        <v>35.340000000000003</v>
      </c>
      <c r="GR20" s="268">
        <v>34.54</v>
      </c>
      <c r="GS20" s="268">
        <v>36.590000000000003</v>
      </c>
      <c r="GT20" s="268">
        <v>37.99</v>
      </c>
      <c r="GU20" s="268">
        <v>40.200000000000003</v>
      </c>
      <c r="GV20" s="268">
        <v>40.869999999999997</v>
      </c>
      <c r="GW20" s="268">
        <v>40.25</v>
      </c>
      <c r="GX20" s="268">
        <v>40.049999999999997</v>
      </c>
      <c r="GY20" s="268">
        <v>37.56</v>
      </c>
      <c r="GZ20" s="268">
        <v>35.770000000000003</v>
      </c>
      <c r="HA20" s="268">
        <v>33.46</v>
      </c>
      <c r="HB20" s="268">
        <v>32.32</v>
      </c>
      <c r="HC20" s="268">
        <v>31.68</v>
      </c>
      <c r="HD20" s="268">
        <v>31.63</v>
      </c>
      <c r="HE20" s="268">
        <v>33.020000000000003</v>
      </c>
      <c r="HF20" s="268">
        <v>33.29</v>
      </c>
      <c r="HG20" s="268">
        <v>34.700000000000003</v>
      </c>
      <c r="HH20" s="268">
        <v>37.57</v>
      </c>
      <c r="HI20" s="268">
        <v>37.21</v>
      </c>
      <c r="HJ20" s="268">
        <v>37.44</v>
      </c>
      <c r="HK20" s="276">
        <v>35.96</v>
      </c>
      <c r="HL20" s="276">
        <v>35.17</v>
      </c>
      <c r="HM20" s="276">
        <v>35.04</v>
      </c>
      <c r="HN20" s="276">
        <v>35.130000000000003</v>
      </c>
      <c r="HO20" s="276">
        <v>34</v>
      </c>
      <c r="HP20" s="276">
        <v>34.340000000000003</v>
      </c>
      <c r="HQ20" s="276">
        <v>34.020000000000003</v>
      </c>
      <c r="HR20" s="276">
        <v>33.369999999999997</v>
      </c>
      <c r="HS20" s="276">
        <v>34.299999999999997</v>
      </c>
      <c r="HT20" s="276">
        <v>35.01</v>
      </c>
      <c r="HU20" s="276">
        <v>35.46</v>
      </c>
      <c r="HV20" s="276">
        <v>36.08</v>
      </c>
      <c r="HW20" s="276">
        <v>35.21</v>
      </c>
      <c r="HX20" s="276">
        <v>34.9</v>
      </c>
      <c r="HY20" s="276">
        <v>34.9</v>
      </c>
      <c r="HZ20" s="276">
        <v>34.840000000000003</v>
      </c>
      <c r="IA20" s="276">
        <v>34.520000000000003</v>
      </c>
      <c r="IB20" s="276">
        <v>34.32</v>
      </c>
      <c r="IC20" s="276">
        <v>33.869999999999997</v>
      </c>
      <c r="ID20" s="276">
        <v>34.06</v>
      </c>
      <c r="IE20" s="276">
        <v>35.020000000000003</v>
      </c>
      <c r="IF20" s="276">
        <v>36.25</v>
      </c>
      <c r="IG20" s="276">
        <v>37.880000000000003</v>
      </c>
      <c r="IH20" s="276">
        <v>37.93</v>
      </c>
      <c r="II20" s="276">
        <v>36.68</v>
      </c>
      <c r="IJ20" s="276">
        <v>36.770000000000003</v>
      </c>
      <c r="IK20" s="276">
        <v>36.79</v>
      </c>
      <c r="IL20" s="276">
        <v>38.130000000000003</v>
      </c>
      <c r="IM20" s="276">
        <v>39.33</v>
      </c>
      <c r="IN20" s="276">
        <v>39.229999999999997</v>
      </c>
      <c r="IO20" s="276">
        <v>37.76</v>
      </c>
      <c r="IP20" s="276">
        <v>38.75</v>
      </c>
      <c r="IQ20" s="276">
        <v>39.44</v>
      </c>
      <c r="IR20" s="276">
        <v>40.96</v>
      </c>
      <c r="IS20" s="276">
        <v>41.63</v>
      </c>
      <c r="IT20" s="276">
        <v>43.29</v>
      </c>
      <c r="IU20" s="276">
        <v>42.9</v>
      </c>
      <c r="IV20" s="276">
        <v>43.01</v>
      </c>
      <c r="IW20" s="276">
        <v>44.71</v>
      </c>
      <c r="IX20" s="276">
        <v>45.97</v>
      </c>
      <c r="IY20" s="276">
        <v>47.7</v>
      </c>
      <c r="IZ20" s="276">
        <v>49.77</v>
      </c>
      <c r="JA20" s="276">
        <v>52.24</v>
      </c>
      <c r="JB20" s="276">
        <v>53.85</v>
      </c>
      <c r="JC20" s="276">
        <v>54.85</v>
      </c>
      <c r="JD20" s="276">
        <v>56.7</v>
      </c>
      <c r="JE20" s="276">
        <v>58.33</v>
      </c>
      <c r="JF20" s="276">
        <v>58.43</v>
      </c>
      <c r="JG20" s="276">
        <v>55.9</v>
      </c>
      <c r="JH20" s="276">
        <v>54.01</v>
      </c>
      <c r="JI20" s="276">
        <v>51.06</v>
      </c>
      <c r="JJ20" s="276">
        <v>46.13</v>
      </c>
      <c r="JK20" s="276">
        <v>41.75</v>
      </c>
      <c r="JL20" s="276">
        <v>36.630000000000003</v>
      </c>
      <c r="JM20" s="276">
        <v>36.65</v>
      </c>
      <c r="JN20" s="276">
        <v>36.409999999999997</v>
      </c>
      <c r="JO20" s="276">
        <v>36.53</v>
      </c>
      <c r="JP20" s="276">
        <v>38.93</v>
      </c>
      <c r="JQ20" s="276">
        <v>39.590000000000003</v>
      </c>
      <c r="JR20" s="276">
        <v>41.51</v>
      </c>
      <c r="JS20" s="276">
        <v>44.25</v>
      </c>
      <c r="JT20" s="276">
        <v>43.82</v>
      </c>
      <c r="JU20" s="276">
        <v>44.59</v>
      </c>
      <c r="JV20" s="276">
        <v>43.67</v>
      </c>
      <c r="JW20" s="276">
        <v>43.04</v>
      </c>
      <c r="JX20" s="276">
        <v>43.72</v>
      </c>
      <c r="JY20" s="276">
        <v>43.88</v>
      </c>
      <c r="JZ20" s="276">
        <v>44.87</v>
      </c>
      <c r="KA20" s="276">
        <v>47.72</v>
      </c>
      <c r="KB20" s="276">
        <v>52</v>
      </c>
      <c r="KC20" s="276">
        <v>54.3</v>
      </c>
      <c r="KD20" s="276">
        <v>55.46</v>
      </c>
      <c r="KE20" s="276">
        <v>55.75</v>
      </c>
      <c r="KF20" s="276">
        <v>57.79</v>
      </c>
      <c r="KG20" s="276">
        <v>57.99</v>
      </c>
      <c r="KH20" s="276">
        <v>57.59</v>
      </c>
      <c r="KI20" s="276">
        <v>57.35</v>
      </c>
      <c r="KJ20" s="276">
        <v>55.23</v>
      </c>
      <c r="KK20" s="276">
        <v>53.85</v>
      </c>
      <c r="KL20" s="276">
        <v>54.48</v>
      </c>
      <c r="KM20" s="276">
        <v>56.09</v>
      </c>
      <c r="KN20" s="276">
        <v>56.43</v>
      </c>
      <c r="KO20" s="276">
        <v>54.31</v>
      </c>
      <c r="KP20" s="276">
        <v>50.85</v>
      </c>
      <c r="KQ20" s="276">
        <v>48.21</v>
      </c>
      <c r="KR20" s="276">
        <v>46.54</v>
      </c>
      <c r="KS20" s="276">
        <v>44.51</v>
      </c>
      <c r="KT20" s="276">
        <v>43.66</v>
      </c>
      <c r="KU20" s="276">
        <v>44.56</v>
      </c>
      <c r="KV20" s="276">
        <v>42.96</v>
      </c>
      <c r="KW20" s="276">
        <v>43.56</v>
      </c>
      <c r="KX20" s="276">
        <v>44.91</v>
      </c>
      <c r="KY20" s="268">
        <f>KX20-KL20</f>
        <v>-9.57</v>
      </c>
      <c r="KZ20" s="269">
        <f>(KX20/KL20)-1</f>
        <v>-0.17566079295154191</v>
      </c>
    </row>
    <row r="21" spans="2:312" ht="18" customHeight="1">
      <c r="B21" s="85" t="s">
        <v>7</v>
      </c>
      <c r="C21" s="117">
        <v>36.799999999999997</v>
      </c>
      <c r="D21" s="117">
        <v>36.799999999999997</v>
      </c>
      <c r="E21" s="117">
        <v>36.799999999999997</v>
      </c>
      <c r="F21" s="117">
        <v>39.17</v>
      </c>
      <c r="G21" s="117">
        <v>39.17</v>
      </c>
      <c r="H21" s="117">
        <v>39.17</v>
      </c>
      <c r="I21" s="117">
        <v>39.17</v>
      </c>
      <c r="J21" s="117">
        <v>39.17</v>
      </c>
      <c r="K21" s="117">
        <v>39.17</v>
      </c>
      <c r="L21" s="117">
        <v>39.17</v>
      </c>
      <c r="M21" s="117">
        <v>39.17</v>
      </c>
      <c r="N21" s="117">
        <v>39.17</v>
      </c>
      <c r="O21" s="117">
        <v>39.17</v>
      </c>
      <c r="P21" s="117">
        <v>39.33</v>
      </c>
      <c r="Q21" s="117">
        <v>39.33</v>
      </c>
      <c r="R21" s="117">
        <v>38.83</v>
      </c>
      <c r="S21" s="117">
        <v>38.83</v>
      </c>
      <c r="T21" s="117">
        <v>38.83</v>
      </c>
      <c r="U21" s="117">
        <v>39</v>
      </c>
      <c r="V21" s="117">
        <v>39</v>
      </c>
      <c r="W21" s="117">
        <v>39</v>
      </c>
      <c r="X21" s="117">
        <v>38.94</v>
      </c>
      <c r="Y21" s="117">
        <v>37.880000000000003</v>
      </c>
      <c r="Z21" s="117">
        <v>37.590000000000003</v>
      </c>
      <c r="AA21" s="117">
        <v>35.913043478260875</v>
      </c>
      <c r="AB21" s="117">
        <v>35.613526570048315</v>
      </c>
      <c r="AC21" s="117">
        <v>35.613526570048315</v>
      </c>
      <c r="AD21" s="117">
        <v>35.120772946859908</v>
      </c>
      <c r="AE21" s="117">
        <v>34.94685990338165</v>
      </c>
      <c r="AF21" s="117">
        <v>34.94685990338165</v>
      </c>
      <c r="AG21" s="117">
        <v>34.94685990338165</v>
      </c>
      <c r="AH21" s="117">
        <v>34.94685990338165</v>
      </c>
      <c r="AI21" s="117">
        <v>34.94685990338165</v>
      </c>
      <c r="AJ21" s="117">
        <v>34.94685990338165</v>
      </c>
      <c r="AK21" s="117">
        <v>34.966183574879224</v>
      </c>
      <c r="AL21" s="117">
        <v>34.985507246376812</v>
      </c>
      <c r="AM21" s="117">
        <v>34.985607246376816</v>
      </c>
      <c r="AN21" s="117">
        <v>34.985607246376816</v>
      </c>
      <c r="AO21" s="117">
        <v>34.985607246376816</v>
      </c>
      <c r="AP21" s="117">
        <v>34.985607246376816</v>
      </c>
      <c r="AQ21" s="117">
        <v>34.985607246376816</v>
      </c>
      <c r="AR21" s="117">
        <v>34.985607246376816</v>
      </c>
      <c r="AS21" s="117">
        <v>34.990100000000005</v>
      </c>
      <c r="AT21" s="117">
        <v>34.990100000000005</v>
      </c>
      <c r="AU21" s="117">
        <v>34.985607246376816</v>
      </c>
      <c r="AV21" s="117">
        <v>34.985607246376816</v>
      </c>
      <c r="AW21" s="117">
        <v>35.169182125603868</v>
      </c>
      <c r="AX21" s="117">
        <v>34.869665217391315</v>
      </c>
      <c r="AY21" s="117">
        <v>34.340000000000003</v>
      </c>
      <c r="AZ21" s="117">
        <v>34.340000000000003</v>
      </c>
      <c r="BA21" s="117">
        <v>34.340000000000003</v>
      </c>
      <c r="BB21" s="117">
        <v>33.57</v>
      </c>
      <c r="BC21" s="117">
        <v>33.57</v>
      </c>
      <c r="BD21" s="117">
        <v>33.57</v>
      </c>
      <c r="BE21" s="117">
        <v>33.57</v>
      </c>
      <c r="BF21" s="117">
        <v>33.57</v>
      </c>
      <c r="BG21" s="117">
        <v>33.57</v>
      </c>
      <c r="BH21" s="117">
        <v>33.57</v>
      </c>
      <c r="BI21" s="117">
        <v>33.57</v>
      </c>
      <c r="BJ21" s="117">
        <v>33.57</v>
      </c>
      <c r="BK21" s="117">
        <v>32.28</v>
      </c>
      <c r="BL21" s="117">
        <v>32.28</v>
      </c>
      <c r="BM21" s="117">
        <v>32.28</v>
      </c>
      <c r="BN21" s="117">
        <v>32</v>
      </c>
      <c r="BO21" s="117">
        <v>32</v>
      </c>
      <c r="BP21" s="117">
        <v>32</v>
      </c>
      <c r="BQ21" s="117">
        <v>32</v>
      </c>
      <c r="BR21" s="117">
        <v>32</v>
      </c>
      <c r="BS21" s="117">
        <v>32</v>
      </c>
      <c r="BT21" s="117">
        <v>32</v>
      </c>
      <c r="BU21" s="117">
        <v>32</v>
      </c>
      <c r="BV21" s="117">
        <v>32</v>
      </c>
      <c r="BW21" s="117">
        <v>32.799999999999997</v>
      </c>
      <c r="BX21" s="117">
        <v>32.799999999999997</v>
      </c>
      <c r="BY21" s="117">
        <v>32.799999999999997</v>
      </c>
      <c r="BZ21" s="117">
        <v>33.159999999999997</v>
      </c>
      <c r="CA21" s="117">
        <v>33.159999999999997</v>
      </c>
      <c r="CB21" s="117">
        <v>33.159999999999997</v>
      </c>
      <c r="CC21" s="117">
        <v>33.159999999999997</v>
      </c>
      <c r="CD21" s="117">
        <v>33.159999999999997</v>
      </c>
      <c r="CE21" s="117">
        <v>35.159999999999997</v>
      </c>
      <c r="CF21" s="117">
        <v>37.65</v>
      </c>
      <c r="CG21" s="117">
        <v>37.43</v>
      </c>
      <c r="CH21" s="117">
        <v>38</v>
      </c>
      <c r="CI21" s="117">
        <v>38</v>
      </c>
      <c r="CJ21" s="117">
        <v>38</v>
      </c>
      <c r="CK21" s="117">
        <v>37.58</v>
      </c>
      <c r="CL21" s="117">
        <v>37.11</v>
      </c>
      <c r="CM21" s="117">
        <v>37.51</v>
      </c>
      <c r="CN21" s="117">
        <v>37.42</v>
      </c>
      <c r="CO21" s="117">
        <v>37.6</v>
      </c>
      <c r="CP21" s="117">
        <v>37.659999999999997</v>
      </c>
      <c r="CQ21" s="117">
        <v>37.619999999999997</v>
      </c>
      <c r="CR21" s="117">
        <v>37.119999999999997</v>
      </c>
      <c r="CS21" s="117">
        <v>37.22</v>
      </c>
      <c r="CT21" s="117">
        <v>35.78</v>
      </c>
      <c r="CU21" s="117">
        <v>33.729999999999997</v>
      </c>
      <c r="CV21" s="117">
        <v>32.75</v>
      </c>
      <c r="CW21" s="117">
        <v>31.81</v>
      </c>
      <c r="CX21" s="117">
        <v>29.64</v>
      </c>
      <c r="CY21" s="117">
        <v>30.44</v>
      </c>
      <c r="CZ21" s="117">
        <v>29.95</v>
      </c>
      <c r="DA21" s="117">
        <v>29.11</v>
      </c>
      <c r="DB21" s="117">
        <v>29.02</v>
      </c>
      <c r="DC21" s="117">
        <v>29.24</v>
      </c>
      <c r="DD21" s="117">
        <v>30.34</v>
      </c>
      <c r="DE21" s="117">
        <v>30.43</v>
      </c>
      <c r="DF21" s="117">
        <v>30.36</v>
      </c>
      <c r="DG21" s="117">
        <v>31.09</v>
      </c>
      <c r="DH21" s="117">
        <v>31.05</v>
      </c>
      <c r="DI21" s="117">
        <v>32.869999999999997</v>
      </c>
      <c r="DJ21" s="117">
        <v>32.82</v>
      </c>
      <c r="DK21" s="117">
        <v>32.82</v>
      </c>
      <c r="DL21" s="117">
        <v>32.82</v>
      </c>
      <c r="DM21" s="117">
        <v>35.700000000000003</v>
      </c>
      <c r="DN21" s="117">
        <v>35.97</v>
      </c>
      <c r="DO21" s="117">
        <v>36.5</v>
      </c>
      <c r="DP21" s="117">
        <v>34.770000000000003</v>
      </c>
      <c r="DQ21" s="117">
        <v>34.770000000000003</v>
      </c>
      <c r="DR21" s="117">
        <v>34.799999999999997</v>
      </c>
      <c r="DS21" s="117">
        <v>37.46</v>
      </c>
      <c r="DT21" s="117">
        <v>37.480000000000004</v>
      </c>
      <c r="DU21" s="117">
        <v>37.61</v>
      </c>
      <c r="DV21" s="117">
        <v>38.380000000000003</v>
      </c>
      <c r="DW21" s="117">
        <v>38.369999999999997</v>
      </c>
      <c r="DX21" s="117">
        <v>38.369999999999997</v>
      </c>
      <c r="DY21" s="117">
        <v>38.800000000000004</v>
      </c>
      <c r="DZ21" s="117">
        <v>38.800000000000004</v>
      </c>
      <c r="EA21" s="117">
        <v>39</v>
      </c>
      <c r="EB21" s="117">
        <v>39.04</v>
      </c>
      <c r="EC21" s="117">
        <v>39.07</v>
      </c>
      <c r="ED21" s="117">
        <v>39.050000000000004</v>
      </c>
      <c r="EE21" s="266">
        <v>38.950000000000003</v>
      </c>
      <c r="EF21" s="266">
        <v>38.9</v>
      </c>
      <c r="EG21" s="266">
        <v>38.89</v>
      </c>
      <c r="EH21" s="266">
        <v>35.72</v>
      </c>
      <c r="EI21" s="266">
        <v>35.51</v>
      </c>
      <c r="EJ21" s="266">
        <v>35.44</v>
      </c>
      <c r="EK21" s="266">
        <v>35.82</v>
      </c>
      <c r="EL21" s="266">
        <v>36.119999999999997</v>
      </c>
      <c r="EM21" s="266">
        <v>36.43</v>
      </c>
      <c r="EN21" s="266">
        <v>36.81</v>
      </c>
      <c r="EO21" s="266">
        <v>37.050000000000004</v>
      </c>
      <c r="EP21" s="266">
        <v>38.04</v>
      </c>
      <c r="EQ21" s="266">
        <v>37.840000000000003</v>
      </c>
      <c r="ER21" s="266">
        <v>37.840000000000003</v>
      </c>
      <c r="ES21" s="266">
        <v>37.840000000000003</v>
      </c>
      <c r="ET21" s="266">
        <v>37.950000000000003</v>
      </c>
      <c r="EU21" s="266">
        <v>38.159999999999997</v>
      </c>
      <c r="EV21" s="266">
        <v>38.32</v>
      </c>
      <c r="EW21" s="266">
        <v>38.53</v>
      </c>
      <c r="EX21" s="266">
        <v>39.520000000000003</v>
      </c>
      <c r="EY21" s="266">
        <v>39.82</v>
      </c>
      <c r="EZ21" s="266">
        <v>39.92</v>
      </c>
      <c r="FA21" s="266">
        <v>40.06</v>
      </c>
      <c r="FB21" s="266">
        <v>40.090000000000003</v>
      </c>
      <c r="FC21" s="266">
        <v>40.35</v>
      </c>
      <c r="FD21" s="266">
        <v>41.24</v>
      </c>
      <c r="FE21" s="266">
        <v>41.79</v>
      </c>
      <c r="FF21" s="266">
        <v>41.61</v>
      </c>
      <c r="FG21" s="266">
        <v>41.21</v>
      </c>
      <c r="FH21" s="266">
        <v>41.21</v>
      </c>
      <c r="FI21" s="266">
        <v>39.89</v>
      </c>
      <c r="FJ21" s="266">
        <v>39.729999999999997</v>
      </c>
      <c r="FK21" s="266">
        <v>39.17</v>
      </c>
      <c r="FL21" s="266">
        <v>36.770000000000003</v>
      </c>
      <c r="FM21" s="266">
        <v>36.770000000000003</v>
      </c>
      <c r="FN21" s="266">
        <v>35.97</v>
      </c>
      <c r="FO21" s="266">
        <v>35.54</v>
      </c>
      <c r="FP21" s="266">
        <v>35.43</v>
      </c>
      <c r="FQ21" s="266">
        <v>35.46</v>
      </c>
      <c r="FR21" s="266">
        <v>34.79</v>
      </c>
      <c r="FS21" s="266">
        <v>34.75</v>
      </c>
      <c r="FT21" s="266">
        <v>34.85</v>
      </c>
      <c r="FU21" s="266">
        <v>34.49</v>
      </c>
      <c r="FV21" s="266">
        <v>34.24</v>
      </c>
      <c r="FW21" s="266">
        <v>33.76</v>
      </c>
      <c r="FX21" s="266">
        <v>33.93</v>
      </c>
      <c r="FY21" s="266">
        <v>34.07</v>
      </c>
      <c r="FZ21" s="266">
        <v>34.75</v>
      </c>
      <c r="GA21" s="266">
        <v>34.380000000000003</v>
      </c>
      <c r="GB21" s="266">
        <v>34.090000000000003</v>
      </c>
      <c r="GC21" s="266">
        <v>32.14</v>
      </c>
      <c r="GD21" s="266">
        <v>31.49</v>
      </c>
      <c r="GE21" s="266">
        <v>31.07</v>
      </c>
      <c r="GF21" s="266">
        <v>30.63</v>
      </c>
      <c r="GG21" s="266">
        <v>30.63</v>
      </c>
      <c r="GH21" s="266">
        <v>30.47</v>
      </c>
      <c r="GI21" s="266">
        <v>31.32</v>
      </c>
      <c r="GJ21" s="266">
        <v>31.32</v>
      </c>
      <c r="GK21" s="266">
        <v>31.99</v>
      </c>
      <c r="GL21" s="266">
        <v>34.340000000000003</v>
      </c>
      <c r="GM21" s="266">
        <v>36.25</v>
      </c>
      <c r="GN21" s="266">
        <v>36.43</v>
      </c>
      <c r="GO21" s="266">
        <v>36.64</v>
      </c>
      <c r="GP21" s="266">
        <v>36.32</v>
      </c>
      <c r="GQ21" s="266">
        <v>36.619999999999997</v>
      </c>
      <c r="GR21" s="266">
        <v>36.619999999999997</v>
      </c>
      <c r="GS21" s="266">
        <v>36.78</v>
      </c>
      <c r="GT21" s="266">
        <v>37.15</v>
      </c>
      <c r="GU21" s="266">
        <v>37.700000000000003</v>
      </c>
      <c r="GV21" s="266">
        <v>37.68</v>
      </c>
      <c r="GW21" s="266">
        <v>38.020000000000003</v>
      </c>
      <c r="GX21" s="266">
        <v>38.08</v>
      </c>
      <c r="GY21" s="266">
        <v>36.57</v>
      </c>
      <c r="GZ21" s="266">
        <v>35.979999999999997</v>
      </c>
      <c r="HA21" s="266">
        <v>35.81</v>
      </c>
      <c r="HB21" s="266">
        <v>35.24</v>
      </c>
      <c r="HC21" s="266">
        <v>34.89</v>
      </c>
      <c r="HD21" s="266">
        <v>34.86</v>
      </c>
      <c r="HE21" s="266">
        <v>35.25</v>
      </c>
      <c r="HF21" s="266">
        <v>35.26</v>
      </c>
      <c r="HG21" s="266">
        <v>35.44</v>
      </c>
      <c r="HH21" s="266">
        <v>36.81</v>
      </c>
      <c r="HI21" s="266">
        <v>37.08</v>
      </c>
      <c r="HJ21" s="266">
        <v>37.200000000000003</v>
      </c>
      <c r="HK21" s="273">
        <v>39.51</v>
      </c>
      <c r="HL21" s="273">
        <v>39.65</v>
      </c>
      <c r="HM21" s="273">
        <v>39.32</v>
      </c>
      <c r="HN21" s="273">
        <v>39.07</v>
      </c>
      <c r="HO21" s="273">
        <v>39.090000000000003</v>
      </c>
      <c r="HP21" s="273">
        <v>39.090000000000003</v>
      </c>
      <c r="HQ21" s="273">
        <v>39.159999999999997</v>
      </c>
      <c r="HR21" s="273">
        <v>39.58</v>
      </c>
      <c r="HS21" s="273">
        <v>39.69</v>
      </c>
      <c r="HT21" s="273">
        <v>39.69</v>
      </c>
      <c r="HU21" s="273">
        <v>39.229999999999997</v>
      </c>
      <c r="HV21" s="273">
        <v>38.700000000000003</v>
      </c>
      <c r="HW21" s="273">
        <v>37.49</v>
      </c>
      <c r="HX21" s="273">
        <v>37.51</v>
      </c>
      <c r="HY21" s="273">
        <v>36.61</v>
      </c>
      <c r="HZ21" s="273">
        <v>35.61</v>
      </c>
      <c r="IA21" s="273">
        <v>36.06</v>
      </c>
      <c r="IB21" s="273">
        <v>34.64</v>
      </c>
      <c r="IC21" s="273">
        <v>34.64</v>
      </c>
      <c r="ID21" s="273">
        <v>34.56</v>
      </c>
      <c r="IE21" s="273">
        <v>34.979999999999997</v>
      </c>
      <c r="IF21" s="273">
        <v>35.49</v>
      </c>
      <c r="IG21" s="273">
        <v>35.82</v>
      </c>
      <c r="IH21" s="273">
        <v>35.9</v>
      </c>
      <c r="II21" s="273">
        <v>35.97</v>
      </c>
      <c r="IJ21" s="273">
        <v>36.07</v>
      </c>
      <c r="IK21" s="273">
        <v>36</v>
      </c>
      <c r="IL21" s="273">
        <v>36</v>
      </c>
      <c r="IM21" s="273">
        <v>35.96</v>
      </c>
      <c r="IN21" s="273">
        <v>35.96</v>
      </c>
      <c r="IO21" s="273">
        <v>37.21</v>
      </c>
      <c r="IP21" s="273">
        <v>37.25</v>
      </c>
      <c r="IQ21" s="273">
        <v>37.25</v>
      </c>
      <c r="IR21" s="273">
        <v>37.33</v>
      </c>
      <c r="IS21" s="273">
        <v>38.979999999999997</v>
      </c>
      <c r="IT21" s="273">
        <v>39.5</v>
      </c>
      <c r="IU21" s="273">
        <v>39.89</v>
      </c>
      <c r="IV21" s="273">
        <v>40.56</v>
      </c>
      <c r="IW21" s="273">
        <v>40.56</v>
      </c>
      <c r="IX21" s="273">
        <v>45.93</v>
      </c>
      <c r="IY21" s="273">
        <v>47.17</v>
      </c>
      <c r="IZ21" s="273">
        <v>48.19</v>
      </c>
      <c r="JA21" s="273">
        <v>48.19</v>
      </c>
      <c r="JB21" s="273">
        <v>50.98</v>
      </c>
      <c r="JC21" s="273">
        <v>54.34</v>
      </c>
      <c r="JD21" s="273">
        <v>55.35</v>
      </c>
      <c r="JE21" s="273">
        <v>55.35</v>
      </c>
      <c r="JF21" s="273">
        <v>57.4</v>
      </c>
      <c r="JG21" s="273">
        <v>57.17</v>
      </c>
      <c r="JH21" s="273">
        <v>57.4</v>
      </c>
      <c r="JI21" s="273">
        <v>54.86</v>
      </c>
      <c r="JJ21" s="273">
        <v>53.73</v>
      </c>
      <c r="JK21" s="273">
        <v>51.6</v>
      </c>
      <c r="JL21" s="273">
        <v>51.6</v>
      </c>
      <c r="JM21" s="273">
        <v>51.05</v>
      </c>
      <c r="JN21" s="273">
        <v>49.46</v>
      </c>
      <c r="JO21" s="273">
        <v>48.68</v>
      </c>
      <c r="JP21" s="273">
        <v>48.33</v>
      </c>
      <c r="JQ21" s="273">
        <v>48.55</v>
      </c>
      <c r="JR21" s="273">
        <v>49.78</v>
      </c>
      <c r="JS21" s="273">
        <v>48.58</v>
      </c>
      <c r="JT21" s="273">
        <v>49.55</v>
      </c>
      <c r="JU21" s="273">
        <v>49.71</v>
      </c>
      <c r="JV21" s="273">
        <v>49.55</v>
      </c>
      <c r="JW21" s="273">
        <v>50</v>
      </c>
      <c r="JX21" s="273">
        <v>49.7</v>
      </c>
      <c r="JY21" s="273">
        <v>50.28</v>
      </c>
      <c r="JZ21" s="273">
        <v>52.04</v>
      </c>
      <c r="KA21" s="273">
        <v>52.62</v>
      </c>
      <c r="KB21" s="273">
        <v>52.85</v>
      </c>
      <c r="KC21" s="273">
        <v>54.91</v>
      </c>
      <c r="KD21" s="273">
        <v>56.06</v>
      </c>
      <c r="KE21" s="273">
        <v>57.11</v>
      </c>
      <c r="KF21" s="273">
        <v>57.11</v>
      </c>
      <c r="KG21" s="273">
        <v>57.63</v>
      </c>
      <c r="KH21" s="273">
        <v>57.58</v>
      </c>
      <c r="KI21" s="273">
        <v>57.58</v>
      </c>
      <c r="KJ21" s="273">
        <v>58.13</v>
      </c>
      <c r="KK21" s="273">
        <v>58.27</v>
      </c>
      <c r="KL21" s="273">
        <v>58.25</v>
      </c>
      <c r="KM21" s="273">
        <v>58</v>
      </c>
      <c r="KN21" s="273">
        <v>55.84</v>
      </c>
      <c r="KO21" s="273">
        <v>54.59</v>
      </c>
      <c r="KP21" s="273">
        <v>53.49</v>
      </c>
      <c r="KQ21" s="273">
        <v>48.57</v>
      </c>
      <c r="KR21" s="273">
        <v>47.49</v>
      </c>
      <c r="KS21" s="273">
        <v>47.14</v>
      </c>
      <c r="KT21" s="273">
        <v>45.53</v>
      </c>
      <c r="KU21" s="273">
        <v>45.43</v>
      </c>
      <c r="KV21" s="273">
        <v>45.58</v>
      </c>
      <c r="KW21" s="273">
        <v>46.2</v>
      </c>
      <c r="KX21" s="273">
        <v>46.27</v>
      </c>
      <c r="KY21" s="266">
        <f>KX21-KL21</f>
        <v>-11.979999999999997</v>
      </c>
      <c r="KZ21" s="267">
        <f>(KX21/KL21)-1</f>
        <v>-0.20566523605150211</v>
      </c>
    </row>
    <row r="22" spans="2:312" ht="18" customHeight="1">
      <c r="B22" s="87" t="s">
        <v>11</v>
      </c>
      <c r="C22" s="118">
        <v>36.07</v>
      </c>
      <c r="D22" s="118">
        <v>36.299999999999997</v>
      </c>
      <c r="E22" s="118">
        <v>32.24</v>
      </c>
      <c r="F22" s="118">
        <v>32.450000000000003</v>
      </c>
      <c r="G22" s="118">
        <v>31.61</v>
      </c>
      <c r="H22" s="118">
        <v>31.41</v>
      </c>
      <c r="I22" s="118">
        <v>33.72</v>
      </c>
      <c r="J22" s="118">
        <v>36.729999999999997</v>
      </c>
      <c r="K22" s="118">
        <v>38.36</v>
      </c>
      <c r="L22" s="118">
        <v>38.82</v>
      </c>
      <c r="M22" s="118">
        <v>38.979999999999997</v>
      </c>
      <c r="N22" s="118">
        <v>39.369999999999997</v>
      </c>
      <c r="O22" s="118">
        <v>36.47</v>
      </c>
      <c r="P22" s="118">
        <v>36.15</v>
      </c>
      <c r="Q22" s="118">
        <v>33.07</v>
      </c>
      <c r="R22" s="118">
        <v>33</v>
      </c>
      <c r="S22" s="118">
        <v>32.68</v>
      </c>
      <c r="T22" s="118">
        <v>32.49</v>
      </c>
      <c r="U22" s="118">
        <v>35.32</v>
      </c>
      <c r="V22" s="118">
        <v>37.29</v>
      </c>
      <c r="W22" s="118">
        <v>38.840000000000003</v>
      </c>
      <c r="X22" s="118">
        <v>39.799999999999997</v>
      </c>
      <c r="Y22" s="118">
        <v>40.04</v>
      </c>
      <c r="Z22" s="118">
        <v>39.83</v>
      </c>
      <c r="AA22" s="118">
        <v>36.46</v>
      </c>
      <c r="AB22" s="118">
        <v>36.24</v>
      </c>
      <c r="AC22" s="118">
        <v>33.08</v>
      </c>
      <c r="AD22" s="118">
        <v>32.979999999999997</v>
      </c>
      <c r="AE22" s="118">
        <v>32.86</v>
      </c>
      <c r="AF22" s="118">
        <v>32.700000000000003</v>
      </c>
      <c r="AG22" s="118">
        <v>35.29</v>
      </c>
      <c r="AH22" s="118">
        <v>36.880000000000003</v>
      </c>
      <c r="AI22" s="118">
        <v>38.85</v>
      </c>
      <c r="AJ22" s="118">
        <v>39.53</v>
      </c>
      <c r="AK22" s="118">
        <v>39.74</v>
      </c>
      <c r="AL22" s="118">
        <v>39.82</v>
      </c>
      <c r="AM22" s="118">
        <v>35.7301</v>
      </c>
      <c r="AN22" s="118">
        <v>35.560100000000006</v>
      </c>
      <c r="AO22" s="118">
        <v>32.500100000000003</v>
      </c>
      <c r="AP22" s="118">
        <v>32.340100000000007</v>
      </c>
      <c r="AQ22" s="118">
        <v>32.0501</v>
      </c>
      <c r="AR22" s="118">
        <v>32.830100000000002</v>
      </c>
      <c r="AS22" s="118">
        <v>36.570100000000004</v>
      </c>
      <c r="AT22" s="118">
        <v>37.340100000000007</v>
      </c>
      <c r="AU22" s="118">
        <v>38.670100000000005</v>
      </c>
      <c r="AV22" s="118">
        <v>37.440100000000001</v>
      </c>
      <c r="AW22" s="118">
        <v>37.590100000000007</v>
      </c>
      <c r="AX22" s="118">
        <v>35.790100000000002</v>
      </c>
      <c r="AY22" s="118">
        <v>34.35</v>
      </c>
      <c r="AZ22" s="118">
        <v>33.979999999999997</v>
      </c>
      <c r="BA22" s="118">
        <v>31.17</v>
      </c>
      <c r="BB22" s="118">
        <v>31.02</v>
      </c>
      <c r="BC22" s="118">
        <v>30.68</v>
      </c>
      <c r="BD22" s="118">
        <v>31.31</v>
      </c>
      <c r="BE22" s="118">
        <v>34.93</v>
      </c>
      <c r="BF22" s="118">
        <v>36.07</v>
      </c>
      <c r="BG22" s="118">
        <v>37.74</v>
      </c>
      <c r="BH22" s="118">
        <v>38.270000000000003</v>
      </c>
      <c r="BI22" s="118">
        <v>38.409999999999997</v>
      </c>
      <c r="BJ22" s="118">
        <v>36.700000000000003</v>
      </c>
      <c r="BK22" s="118">
        <v>35.6</v>
      </c>
      <c r="BL22" s="118">
        <v>35.47</v>
      </c>
      <c r="BM22" s="118">
        <v>32.58</v>
      </c>
      <c r="BN22" s="118">
        <v>32.380000000000003</v>
      </c>
      <c r="BO22" s="118">
        <v>31.95</v>
      </c>
      <c r="BP22" s="118">
        <v>32.700000000000003</v>
      </c>
      <c r="BQ22" s="118">
        <v>36.380000000000003</v>
      </c>
      <c r="BR22" s="118">
        <v>37.380000000000003</v>
      </c>
      <c r="BS22" s="118">
        <v>38.9</v>
      </c>
      <c r="BT22" s="118">
        <v>39.6</v>
      </c>
      <c r="BU22" s="118">
        <v>39.93</v>
      </c>
      <c r="BV22" s="118">
        <v>38.26</v>
      </c>
      <c r="BW22" s="118">
        <v>36.6</v>
      </c>
      <c r="BX22" s="118">
        <v>36.65</v>
      </c>
      <c r="BY22" s="118">
        <v>33.71</v>
      </c>
      <c r="BZ22" s="118">
        <v>33.5</v>
      </c>
      <c r="CA22" s="118">
        <v>33.32</v>
      </c>
      <c r="CB22" s="118">
        <v>34</v>
      </c>
      <c r="CC22" s="118">
        <v>37.700000000000003</v>
      </c>
      <c r="CD22" s="118">
        <v>38.64</v>
      </c>
      <c r="CE22" s="118">
        <v>40.24</v>
      </c>
      <c r="CF22" s="118">
        <v>42.82</v>
      </c>
      <c r="CG22" s="118">
        <v>42.96</v>
      </c>
      <c r="CH22" s="118">
        <v>40.950000000000003</v>
      </c>
      <c r="CI22" s="118">
        <v>42.15</v>
      </c>
      <c r="CJ22" s="118">
        <v>41.92</v>
      </c>
      <c r="CK22" s="118">
        <v>38.950000000000003</v>
      </c>
      <c r="CL22" s="118">
        <v>38.840000000000003</v>
      </c>
      <c r="CM22" s="118">
        <v>43.42</v>
      </c>
      <c r="CN22" s="118">
        <v>44.17</v>
      </c>
      <c r="CO22" s="118">
        <v>47.98</v>
      </c>
      <c r="CP22" s="118">
        <v>49</v>
      </c>
      <c r="CQ22" s="118">
        <v>50.63</v>
      </c>
      <c r="CR22" s="118">
        <v>51.17</v>
      </c>
      <c r="CS22" s="118">
        <v>51.1</v>
      </c>
      <c r="CT22" s="118">
        <v>49.08</v>
      </c>
      <c r="CU22" s="118">
        <v>46.91</v>
      </c>
      <c r="CV22" s="118">
        <v>46.81</v>
      </c>
      <c r="CW22" s="118">
        <v>37.42</v>
      </c>
      <c r="CX22" s="118">
        <v>37.369999999999997</v>
      </c>
      <c r="CY22" s="118">
        <v>37.01</v>
      </c>
      <c r="CZ22" s="118">
        <v>37.69</v>
      </c>
      <c r="DA22" s="118">
        <v>36.68</v>
      </c>
      <c r="DB22" s="118">
        <v>37.61</v>
      </c>
      <c r="DC22" s="118">
        <v>39.1</v>
      </c>
      <c r="DD22" s="118">
        <v>40.01</v>
      </c>
      <c r="DE22" s="118">
        <v>40.369999999999997</v>
      </c>
      <c r="DF22" s="118">
        <v>38.29</v>
      </c>
      <c r="DG22" s="118">
        <v>36.22</v>
      </c>
      <c r="DH22" s="118">
        <v>36.06</v>
      </c>
      <c r="DI22" s="118">
        <v>33.049999999999997</v>
      </c>
      <c r="DJ22" s="118">
        <v>32.86</v>
      </c>
      <c r="DK22" s="118">
        <v>32.4</v>
      </c>
      <c r="DL22" s="118">
        <v>33.119999999999997</v>
      </c>
      <c r="DM22" s="118">
        <v>36.700000000000003</v>
      </c>
      <c r="DN22" s="118">
        <v>41.67</v>
      </c>
      <c r="DO22" s="118">
        <v>41</v>
      </c>
      <c r="DP22" s="118">
        <v>42.04</v>
      </c>
      <c r="DQ22" s="118">
        <v>42.47</v>
      </c>
      <c r="DR22" s="118">
        <v>40.58</v>
      </c>
      <c r="DS22" s="118">
        <v>40.9</v>
      </c>
      <c r="DT22" s="118">
        <v>40.67</v>
      </c>
      <c r="DU22" s="118">
        <v>38.68</v>
      </c>
      <c r="DV22" s="118">
        <v>40.53</v>
      </c>
      <c r="DW22" s="118">
        <v>40.369999999999997</v>
      </c>
      <c r="DX22" s="118">
        <v>41.93</v>
      </c>
      <c r="DY22" s="118">
        <v>41.57</v>
      </c>
      <c r="DZ22" s="118">
        <v>45.33</v>
      </c>
      <c r="EA22" s="118">
        <v>45.910000000000004</v>
      </c>
      <c r="EB22" s="118">
        <v>46.67</v>
      </c>
      <c r="EC22" s="118">
        <v>45.03</v>
      </c>
      <c r="ED22" s="118">
        <v>44.84</v>
      </c>
      <c r="EE22" s="268">
        <v>45.18</v>
      </c>
      <c r="EF22" s="268">
        <v>45.410000000000004</v>
      </c>
      <c r="EG22" s="268">
        <v>43.35</v>
      </c>
      <c r="EH22" s="268">
        <v>43.17</v>
      </c>
      <c r="EI22" s="268">
        <v>42.93</v>
      </c>
      <c r="EJ22" s="268">
        <v>44.56</v>
      </c>
      <c r="EK22" s="268">
        <v>44.28</v>
      </c>
      <c r="EL22" s="268">
        <v>46.12</v>
      </c>
      <c r="EM22" s="268">
        <v>46.68</v>
      </c>
      <c r="EN22" s="268">
        <v>47.160000000000004</v>
      </c>
      <c r="EO22" s="268">
        <v>45.45</v>
      </c>
      <c r="EP22" s="268">
        <v>45.29</v>
      </c>
      <c r="EQ22" s="268">
        <v>45.09</v>
      </c>
      <c r="ER22" s="268">
        <v>44.99</v>
      </c>
      <c r="ES22" s="268">
        <v>43.23</v>
      </c>
      <c r="ET22" s="268">
        <v>43.34</v>
      </c>
      <c r="EU22" s="268">
        <v>42.91</v>
      </c>
      <c r="EV22" s="268">
        <v>44.22</v>
      </c>
      <c r="EW22" s="268">
        <v>44.17</v>
      </c>
      <c r="EX22" s="268">
        <v>47.97</v>
      </c>
      <c r="EY22" s="268">
        <v>48.66</v>
      </c>
      <c r="EZ22" s="268">
        <v>49.5</v>
      </c>
      <c r="FA22" s="268">
        <v>47.86</v>
      </c>
      <c r="FB22" s="268">
        <v>48.57</v>
      </c>
      <c r="FC22" s="268">
        <v>45.57</v>
      </c>
      <c r="FD22" s="268">
        <v>45.51</v>
      </c>
      <c r="FE22" s="268">
        <v>43.48</v>
      </c>
      <c r="FF22" s="268">
        <v>43.56</v>
      </c>
      <c r="FG22" s="268">
        <v>43.35</v>
      </c>
      <c r="FH22" s="268">
        <v>44.87</v>
      </c>
      <c r="FI22" s="268">
        <v>44.6</v>
      </c>
      <c r="FJ22" s="268">
        <v>46.37</v>
      </c>
      <c r="FK22" s="268">
        <v>43.81</v>
      </c>
      <c r="FL22" s="268">
        <v>44.69</v>
      </c>
      <c r="FM22" s="268">
        <v>42.86</v>
      </c>
      <c r="FN22" s="268">
        <v>42.61</v>
      </c>
      <c r="FO22" s="268">
        <v>41.78</v>
      </c>
      <c r="FP22" s="268">
        <v>36.979999999999997</v>
      </c>
      <c r="FQ22" s="268">
        <v>36.72</v>
      </c>
      <c r="FR22" s="268">
        <v>36.619999999999997</v>
      </c>
      <c r="FS22" s="268">
        <v>36.51</v>
      </c>
      <c r="FT22" s="268">
        <v>36.450000000000003</v>
      </c>
      <c r="FU22" s="268">
        <v>36.29</v>
      </c>
      <c r="FV22" s="268">
        <v>36.799999999999997</v>
      </c>
      <c r="FW22" s="268">
        <v>37.71</v>
      </c>
      <c r="FX22" s="268">
        <v>38.06</v>
      </c>
      <c r="FY22" s="268">
        <v>38.700000000000003</v>
      </c>
      <c r="FZ22" s="268">
        <v>38.51</v>
      </c>
      <c r="GA22" s="268">
        <v>38.07</v>
      </c>
      <c r="GB22" s="268">
        <v>37.83</v>
      </c>
      <c r="GC22" s="268">
        <v>37.549999999999997</v>
      </c>
      <c r="GD22" s="268">
        <v>37.46</v>
      </c>
      <c r="GE22" s="268">
        <v>37.119999999999997</v>
      </c>
      <c r="GF22" s="268">
        <v>36.64</v>
      </c>
      <c r="GG22" s="268">
        <v>35.369999999999997</v>
      </c>
      <c r="GH22" s="268">
        <v>35.64</v>
      </c>
      <c r="GI22" s="268">
        <v>36.479999999999997</v>
      </c>
      <c r="GJ22" s="268">
        <v>37.4</v>
      </c>
      <c r="GK22" s="268">
        <v>37.83</v>
      </c>
      <c r="GL22" s="268">
        <v>37.549999999999997</v>
      </c>
      <c r="GM22" s="268">
        <v>37.409999999999997</v>
      </c>
      <c r="GN22" s="268">
        <v>37.28</v>
      </c>
      <c r="GO22" s="268">
        <v>37.17</v>
      </c>
      <c r="GP22" s="268">
        <v>37.08</v>
      </c>
      <c r="GQ22" s="268">
        <v>36.94</v>
      </c>
      <c r="GR22" s="268">
        <v>36.76</v>
      </c>
      <c r="GS22" s="268">
        <v>37.5</v>
      </c>
      <c r="GT22" s="268">
        <v>37.659999999999997</v>
      </c>
      <c r="GU22" s="268">
        <v>38.22</v>
      </c>
      <c r="GV22" s="268">
        <v>38.880000000000003</v>
      </c>
      <c r="GW22" s="268">
        <v>38.96</v>
      </c>
      <c r="GX22" s="268">
        <v>38.78</v>
      </c>
      <c r="GY22" s="268">
        <v>39.22</v>
      </c>
      <c r="GZ22" s="268">
        <v>39.270000000000003</v>
      </c>
      <c r="HA22" s="268">
        <v>39.32</v>
      </c>
      <c r="HB22" s="268">
        <v>39.04</v>
      </c>
      <c r="HC22" s="268">
        <v>36.409999999999997</v>
      </c>
      <c r="HD22" s="268">
        <v>36.1</v>
      </c>
      <c r="HE22" s="268">
        <v>35.86</v>
      </c>
      <c r="HF22" s="268">
        <v>36</v>
      </c>
      <c r="HG22" s="268">
        <v>37.6</v>
      </c>
      <c r="HH22" s="268">
        <v>38.869999999999997</v>
      </c>
      <c r="HI22" s="268">
        <v>38.74</v>
      </c>
      <c r="HJ22" s="268">
        <v>38.57</v>
      </c>
      <c r="HK22" s="276">
        <v>38.6</v>
      </c>
      <c r="HL22" s="276">
        <v>38.29</v>
      </c>
      <c r="HM22" s="276">
        <v>37.94</v>
      </c>
      <c r="HN22" s="276">
        <v>37.85</v>
      </c>
      <c r="HO22" s="276">
        <v>37.409999999999997</v>
      </c>
      <c r="HP22" s="276">
        <v>36.96</v>
      </c>
      <c r="HQ22" s="276">
        <v>37.619999999999997</v>
      </c>
      <c r="HR22" s="276">
        <v>37.94</v>
      </c>
      <c r="HS22" s="276">
        <v>38.69</v>
      </c>
      <c r="HT22" s="276">
        <v>39.840000000000003</v>
      </c>
      <c r="HU22" s="276">
        <v>39.74</v>
      </c>
      <c r="HV22" s="276">
        <v>39.020000000000003</v>
      </c>
      <c r="HW22" s="276">
        <v>38.81</v>
      </c>
      <c r="HX22" s="276">
        <v>38.94</v>
      </c>
      <c r="HY22" s="276">
        <v>38.979999999999997</v>
      </c>
      <c r="HZ22" s="276">
        <v>38.94</v>
      </c>
      <c r="IA22" s="276">
        <v>38.71</v>
      </c>
      <c r="IB22" s="276">
        <v>37.770000000000003</v>
      </c>
      <c r="IC22" s="276">
        <v>37.51</v>
      </c>
      <c r="ID22" s="276">
        <v>37.83</v>
      </c>
      <c r="IE22" s="276">
        <v>39.06</v>
      </c>
      <c r="IF22" s="276">
        <v>39.74</v>
      </c>
      <c r="IG22" s="276">
        <v>39.89</v>
      </c>
      <c r="IH22" s="276">
        <v>39.58</v>
      </c>
      <c r="II22" s="276">
        <v>38.840000000000003</v>
      </c>
      <c r="IJ22" s="276">
        <v>38.979999999999997</v>
      </c>
      <c r="IK22" s="276">
        <v>39.46</v>
      </c>
      <c r="IL22" s="276">
        <v>38.64</v>
      </c>
      <c r="IM22" s="276">
        <v>38.020000000000003</v>
      </c>
      <c r="IN22" s="276">
        <v>37.270000000000003</v>
      </c>
      <c r="IO22" s="276">
        <v>37.020000000000003</v>
      </c>
      <c r="IP22" s="276">
        <v>37.83</v>
      </c>
      <c r="IQ22" s="276">
        <v>40.26</v>
      </c>
      <c r="IR22" s="276">
        <v>40.6</v>
      </c>
      <c r="IS22" s="276">
        <v>42.03</v>
      </c>
      <c r="IT22" s="276">
        <v>41.91</v>
      </c>
      <c r="IU22" s="276">
        <v>42.38</v>
      </c>
      <c r="IV22" s="276">
        <v>42.15</v>
      </c>
      <c r="IW22" s="276">
        <v>43.93</v>
      </c>
      <c r="IX22" s="276">
        <v>46.01</v>
      </c>
      <c r="IY22" s="276">
        <v>46.99</v>
      </c>
      <c r="IZ22" s="276">
        <v>47.39</v>
      </c>
      <c r="JA22" s="276">
        <v>49.26</v>
      </c>
      <c r="JB22" s="276">
        <v>50.12</v>
      </c>
      <c r="JC22" s="276">
        <v>52.84</v>
      </c>
      <c r="JD22" s="276">
        <v>55.41</v>
      </c>
      <c r="JE22" s="276">
        <v>55.58</v>
      </c>
      <c r="JF22" s="276">
        <v>55.18</v>
      </c>
      <c r="JG22" s="276">
        <v>54.79</v>
      </c>
      <c r="JH22" s="276">
        <v>55.07</v>
      </c>
      <c r="JI22" s="276">
        <v>55.22</v>
      </c>
      <c r="JJ22" s="276">
        <v>54.73</v>
      </c>
      <c r="JK22" s="276">
        <v>52.5</v>
      </c>
      <c r="JL22" s="276">
        <v>51.56</v>
      </c>
      <c r="JM22" s="276">
        <v>51.15</v>
      </c>
      <c r="JN22" s="276">
        <v>51.31</v>
      </c>
      <c r="JO22" s="276">
        <v>49.5</v>
      </c>
      <c r="JP22" s="276">
        <v>50.66</v>
      </c>
      <c r="JQ22" s="276">
        <v>51.53</v>
      </c>
      <c r="JR22" s="276">
        <v>50.79</v>
      </c>
      <c r="JS22" s="276">
        <v>49.78</v>
      </c>
      <c r="JT22" s="276">
        <v>47.57</v>
      </c>
      <c r="JU22" s="276">
        <v>47.3</v>
      </c>
      <c r="JV22" s="276">
        <v>47.07</v>
      </c>
      <c r="JW22" s="276">
        <v>46.39</v>
      </c>
      <c r="JX22" s="276">
        <v>45.24</v>
      </c>
      <c r="JY22" s="276">
        <v>45.07</v>
      </c>
      <c r="JZ22" s="276">
        <v>45.62</v>
      </c>
      <c r="KA22" s="276">
        <v>48.68</v>
      </c>
      <c r="KB22" s="276">
        <v>51.54</v>
      </c>
      <c r="KC22" s="276">
        <v>51.32</v>
      </c>
      <c r="KD22" s="276">
        <v>50.8</v>
      </c>
      <c r="KE22" s="276">
        <v>51.04</v>
      </c>
      <c r="KF22" s="276">
        <v>50.79</v>
      </c>
      <c r="KG22" s="276">
        <v>51.46</v>
      </c>
      <c r="KH22" s="276">
        <v>51.49</v>
      </c>
      <c r="KI22" s="276">
        <v>51.66</v>
      </c>
      <c r="KJ22" s="276">
        <v>52.4</v>
      </c>
      <c r="KK22" s="276">
        <v>51.83</v>
      </c>
      <c r="KL22" s="276">
        <v>52.17</v>
      </c>
      <c r="KM22" s="276">
        <v>53.67</v>
      </c>
      <c r="KN22" s="276">
        <v>55.38</v>
      </c>
      <c r="KO22" s="276">
        <v>55.37</v>
      </c>
      <c r="KP22" s="276">
        <v>54.83</v>
      </c>
      <c r="KQ22" s="276">
        <v>54.98</v>
      </c>
      <c r="KR22" s="276">
        <v>54.9</v>
      </c>
      <c r="KS22" s="276">
        <v>54.24</v>
      </c>
      <c r="KT22" s="276">
        <v>51.33</v>
      </c>
      <c r="KU22" s="276">
        <v>50.74</v>
      </c>
      <c r="KV22" s="276">
        <v>49.86</v>
      </c>
      <c r="KW22" s="276">
        <v>47.4</v>
      </c>
      <c r="KX22" s="276">
        <v>47.72</v>
      </c>
      <c r="KY22" s="268">
        <f>KX22-KL22</f>
        <v>-4.4500000000000028</v>
      </c>
      <c r="KZ22" s="269">
        <f>(KX22/KL22)-1</f>
        <v>-8.5298064021468334E-2</v>
      </c>
    </row>
    <row r="23" spans="2:312" ht="18" customHeight="1">
      <c r="B23" s="85" t="s">
        <v>3</v>
      </c>
      <c r="C23" s="117">
        <v>33</v>
      </c>
      <c r="D23" s="117">
        <v>33</v>
      </c>
      <c r="E23" s="117">
        <v>32.46</v>
      </c>
      <c r="F23" s="117">
        <v>32.46</v>
      </c>
      <c r="G23" s="117">
        <v>33.159999999999997</v>
      </c>
      <c r="H23" s="117">
        <v>32.909999999999997</v>
      </c>
      <c r="I23" s="117">
        <v>33.22</v>
      </c>
      <c r="J23" s="117">
        <v>33.15</v>
      </c>
      <c r="K23" s="117">
        <v>32.869999999999997</v>
      </c>
      <c r="L23" s="117">
        <v>32.880000000000003</v>
      </c>
      <c r="M23" s="117">
        <v>33.450000000000003</v>
      </c>
      <c r="N23" s="117">
        <v>33.4</v>
      </c>
      <c r="O23" s="117">
        <v>33.61</v>
      </c>
      <c r="P23" s="117">
        <v>33.79</v>
      </c>
      <c r="Q23" s="117">
        <v>33.869999999999997</v>
      </c>
      <c r="R23" s="117">
        <v>33.799999999999997</v>
      </c>
      <c r="S23" s="117">
        <v>33.909999999999997</v>
      </c>
      <c r="T23" s="117">
        <v>33.619999999999997</v>
      </c>
      <c r="U23" s="117">
        <v>34.1</v>
      </c>
      <c r="V23" s="117">
        <v>34.1</v>
      </c>
      <c r="W23" s="117">
        <v>34.43</v>
      </c>
      <c r="X23" s="117">
        <v>34.46</v>
      </c>
      <c r="Y23" s="117">
        <v>34.44</v>
      </c>
      <c r="Z23" s="117">
        <v>34.07</v>
      </c>
      <c r="AA23" s="117">
        <v>33.950000000000003</v>
      </c>
      <c r="AB23" s="117">
        <v>34.28</v>
      </c>
      <c r="AC23" s="117">
        <v>34.18</v>
      </c>
      <c r="AD23" s="117">
        <v>34.46</v>
      </c>
      <c r="AE23" s="117">
        <v>34.49</v>
      </c>
      <c r="AF23" s="117">
        <v>34.39</v>
      </c>
      <c r="AG23" s="117">
        <v>34.47</v>
      </c>
      <c r="AH23" s="117">
        <v>34.549999999999997</v>
      </c>
      <c r="AI23" s="117">
        <v>34.5</v>
      </c>
      <c r="AJ23" s="117">
        <v>34.6</v>
      </c>
      <c r="AK23" s="117">
        <v>34.5</v>
      </c>
      <c r="AL23" s="117">
        <v>34.47</v>
      </c>
      <c r="AM23" s="117">
        <v>34.5259</v>
      </c>
      <c r="AN23" s="117">
        <v>34.664100000000005</v>
      </c>
      <c r="AO23" s="117">
        <v>35.095500000000001</v>
      </c>
      <c r="AP23" s="117">
        <v>34.9617</v>
      </c>
      <c r="AQ23" s="117">
        <v>35.000300000000003</v>
      </c>
      <c r="AR23" s="117">
        <v>35.002300000000005</v>
      </c>
      <c r="AS23" s="117">
        <v>34.991200000000006</v>
      </c>
      <c r="AT23" s="117">
        <v>35.012100000000004</v>
      </c>
      <c r="AU23" s="117">
        <v>36.710100000000004</v>
      </c>
      <c r="AV23" s="117">
        <v>39.710100000000004</v>
      </c>
      <c r="AW23" s="117">
        <v>36.750100000000003</v>
      </c>
      <c r="AX23" s="117">
        <v>36.820100000000004</v>
      </c>
      <c r="AY23" s="117">
        <v>37.04</v>
      </c>
      <c r="AZ23" s="117">
        <v>37.24</v>
      </c>
      <c r="BA23" s="117">
        <v>37</v>
      </c>
      <c r="BB23" s="117">
        <v>37.119999999999997</v>
      </c>
      <c r="BC23" s="117">
        <v>37.020000000000003</v>
      </c>
      <c r="BD23" s="117">
        <v>35</v>
      </c>
      <c r="BE23" s="117">
        <v>36.859104782895862</v>
      </c>
      <c r="BF23" s="117">
        <v>35.119999999999997</v>
      </c>
      <c r="BG23" s="117">
        <v>35.26</v>
      </c>
      <c r="BH23" s="117">
        <v>35.51</v>
      </c>
      <c r="BI23" s="117">
        <v>35.76</v>
      </c>
      <c r="BJ23" s="117">
        <v>34.71</v>
      </c>
      <c r="BK23" s="117">
        <v>35.33</v>
      </c>
      <c r="BL23" s="117">
        <v>35.46</v>
      </c>
      <c r="BM23" s="117">
        <v>35.39</v>
      </c>
      <c r="BN23" s="117">
        <v>35.22</v>
      </c>
      <c r="BO23" s="117">
        <v>34.71</v>
      </c>
      <c r="BP23" s="117">
        <v>34.549999999999997</v>
      </c>
      <c r="BQ23" s="117">
        <v>34.56</v>
      </c>
      <c r="BR23" s="117">
        <v>34.54</v>
      </c>
      <c r="BS23" s="117">
        <v>34.54</v>
      </c>
      <c r="BT23" s="117">
        <v>34.96</v>
      </c>
      <c r="BU23" s="117">
        <v>35.03</v>
      </c>
      <c r="BV23" s="117">
        <v>35.21</v>
      </c>
      <c r="BW23" s="117">
        <v>35.200000000000003</v>
      </c>
      <c r="BX23" s="117">
        <v>35.270000000000003</v>
      </c>
      <c r="BY23" s="117">
        <v>35.090000000000003</v>
      </c>
      <c r="BZ23" s="117">
        <v>35.229999999999997</v>
      </c>
      <c r="CA23" s="117">
        <v>35.369999999999997</v>
      </c>
      <c r="CB23" s="117">
        <v>36.26</v>
      </c>
      <c r="CC23" s="117">
        <v>36.700000000000003</v>
      </c>
      <c r="CD23" s="117">
        <v>38.090000000000003</v>
      </c>
      <c r="CE23" s="117">
        <v>40.58</v>
      </c>
      <c r="CF23" s="117">
        <v>44.1</v>
      </c>
      <c r="CG23" s="117">
        <v>45.84</v>
      </c>
      <c r="CH23" s="117">
        <v>46.36</v>
      </c>
      <c r="CI23" s="117">
        <v>46.34</v>
      </c>
      <c r="CJ23" s="117">
        <v>45.26</v>
      </c>
      <c r="CK23" s="117">
        <v>44.28</v>
      </c>
      <c r="CL23" s="117">
        <v>43.8</v>
      </c>
      <c r="CM23" s="117">
        <v>42.88</v>
      </c>
      <c r="CN23" s="117">
        <v>43.15</v>
      </c>
      <c r="CO23" s="117">
        <v>42.95</v>
      </c>
      <c r="CP23" s="117">
        <v>42.89</v>
      </c>
      <c r="CQ23" s="117">
        <v>42.72</v>
      </c>
      <c r="CR23" s="117">
        <v>41.85</v>
      </c>
      <c r="CS23" s="117">
        <v>41.26</v>
      </c>
      <c r="CT23" s="117">
        <v>40.98</v>
      </c>
      <c r="CU23" s="117">
        <v>40.630000000000003</v>
      </c>
      <c r="CV23" s="117">
        <v>39.78</v>
      </c>
      <c r="CW23" s="117">
        <v>38.64</v>
      </c>
      <c r="CX23" s="117">
        <v>37.97</v>
      </c>
      <c r="CY23" s="117">
        <v>37.340000000000003</v>
      </c>
      <c r="CZ23" s="117">
        <v>37.200000000000003</v>
      </c>
      <c r="DA23" s="117">
        <v>36.869999999999997</v>
      </c>
      <c r="DB23" s="117">
        <v>36.6</v>
      </c>
      <c r="DC23" s="117">
        <v>36.75</v>
      </c>
      <c r="DD23" s="117">
        <v>36.69</v>
      </c>
      <c r="DE23" s="117">
        <v>36.840000000000003</v>
      </c>
      <c r="DF23" s="117">
        <v>36.97</v>
      </c>
      <c r="DG23" s="117">
        <v>37.130000000000003</v>
      </c>
      <c r="DH23" s="117">
        <v>37.44</v>
      </c>
      <c r="DI23" s="117">
        <v>36.805</v>
      </c>
      <c r="DJ23" s="117">
        <v>37.11</v>
      </c>
      <c r="DK23" s="117">
        <v>36.47</v>
      </c>
      <c r="DL23" s="117">
        <v>36.47</v>
      </c>
      <c r="DM23" s="117">
        <v>36.270000000000003</v>
      </c>
      <c r="DN23" s="117">
        <v>36.79</v>
      </c>
      <c r="DO23" s="117">
        <v>37.22</v>
      </c>
      <c r="DP23" s="117">
        <v>38.11</v>
      </c>
      <c r="DQ23" s="117">
        <v>38.78</v>
      </c>
      <c r="DR23" s="117">
        <v>38.97</v>
      </c>
      <c r="DS23" s="117">
        <v>39.800000000000004</v>
      </c>
      <c r="DT23" s="117">
        <v>40.770000000000003</v>
      </c>
      <c r="DU23" s="117">
        <v>41.34</v>
      </c>
      <c r="DV23" s="117">
        <v>41.45</v>
      </c>
      <c r="DW23" s="117">
        <v>40.770000000000003</v>
      </c>
      <c r="DX23" s="117">
        <v>42.15</v>
      </c>
      <c r="DY23" s="117">
        <v>42.18</v>
      </c>
      <c r="DZ23" s="117">
        <v>44.31</v>
      </c>
      <c r="EA23" s="117">
        <v>45.160000000000004</v>
      </c>
      <c r="EB23" s="117">
        <v>46.34</v>
      </c>
      <c r="EC23" s="117">
        <v>46.230000000000004</v>
      </c>
      <c r="ED23" s="117">
        <v>47.39</v>
      </c>
      <c r="EE23" s="266">
        <v>47.160000000000004</v>
      </c>
      <c r="EF23" s="266">
        <v>46.71</v>
      </c>
      <c r="EG23" s="266">
        <v>45.87</v>
      </c>
      <c r="EH23" s="266">
        <v>45.03</v>
      </c>
      <c r="EI23" s="266">
        <v>44.69</v>
      </c>
      <c r="EJ23" s="266">
        <v>43.65</v>
      </c>
      <c r="EK23" s="266">
        <v>43.89</v>
      </c>
      <c r="EL23" s="266">
        <v>44.79</v>
      </c>
      <c r="EM23" s="266">
        <v>43.71</v>
      </c>
      <c r="EN23" s="266">
        <v>45.33</v>
      </c>
      <c r="EO23" s="266">
        <v>45.12</v>
      </c>
      <c r="EP23" s="266">
        <v>44.980000000000004</v>
      </c>
      <c r="EQ23" s="266">
        <v>45.49</v>
      </c>
      <c r="ER23" s="266">
        <v>44.54</v>
      </c>
      <c r="ES23" s="266">
        <v>44.35</v>
      </c>
      <c r="ET23" s="266">
        <v>44.05</v>
      </c>
      <c r="EU23" s="266">
        <v>43.59</v>
      </c>
      <c r="EV23" s="266">
        <v>43.53</v>
      </c>
      <c r="EW23" s="266">
        <v>44.02</v>
      </c>
      <c r="EX23" s="266">
        <v>44.51</v>
      </c>
      <c r="EY23" s="266">
        <v>44.05</v>
      </c>
      <c r="EZ23" s="266">
        <v>44.9</v>
      </c>
      <c r="FA23" s="266">
        <v>44.95</v>
      </c>
      <c r="FB23" s="266">
        <v>45.11</v>
      </c>
      <c r="FC23" s="266">
        <v>45.24</v>
      </c>
      <c r="FD23" s="266">
        <v>45.4</v>
      </c>
      <c r="FE23" s="266">
        <v>44.38</v>
      </c>
      <c r="FF23" s="266">
        <v>42.93</v>
      </c>
      <c r="FG23" s="266">
        <v>42.73</v>
      </c>
      <c r="FH23" s="266">
        <v>42.34</v>
      </c>
      <c r="FI23" s="266">
        <v>42.36</v>
      </c>
      <c r="FJ23" s="266">
        <v>42.31</v>
      </c>
      <c r="FK23" s="266">
        <v>42.63</v>
      </c>
      <c r="FL23" s="266">
        <v>42.22</v>
      </c>
      <c r="FM23" s="266">
        <v>42.77</v>
      </c>
      <c r="FN23" s="266">
        <v>42.89</v>
      </c>
      <c r="FO23" s="266">
        <v>42.57</v>
      </c>
      <c r="FP23" s="266">
        <v>42.5</v>
      </c>
      <c r="FQ23" s="266">
        <v>42.28</v>
      </c>
      <c r="FR23" s="266">
        <v>41.28</v>
      </c>
      <c r="FS23" s="266">
        <v>41.79</v>
      </c>
      <c r="FT23" s="266">
        <v>41.58</v>
      </c>
      <c r="FU23" s="266">
        <v>41.54</v>
      </c>
      <c r="FV23" s="266">
        <v>41.58</v>
      </c>
      <c r="FW23" s="266">
        <v>41.8</v>
      </c>
      <c r="FX23" s="266">
        <v>41.86</v>
      </c>
      <c r="FY23" s="266">
        <v>41.93</v>
      </c>
      <c r="FZ23" s="266">
        <v>41.36</v>
      </c>
      <c r="GA23" s="266">
        <v>41.59</v>
      </c>
      <c r="GB23" s="266">
        <v>40.630000000000003</v>
      </c>
      <c r="GC23" s="266">
        <v>38.92</v>
      </c>
      <c r="GD23" s="266">
        <v>38</v>
      </c>
      <c r="GE23" s="266">
        <v>37.56</v>
      </c>
      <c r="GF23" s="266">
        <v>37.35</v>
      </c>
      <c r="GG23" s="266">
        <v>37.520000000000003</v>
      </c>
      <c r="GH23" s="266">
        <v>37.89</v>
      </c>
      <c r="GI23" s="266">
        <v>38.28</v>
      </c>
      <c r="GJ23" s="266">
        <v>38.64</v>
      </c>
      <c r="GK23" s="266">
        <v>38.65</v>
      </c>
      <c r="GL23" s="266">
        <v>38.799999999999997</v>
      </c>
      <c r="GM23" s="266">
        <v>38.71</v>
      </c>
      <c r="GN23" s="266">
        <v>37.369999999999997</v>
      </c>
      <c r="GO23" s="266">
        <v>37.93</v>
      </c>
      <c r="GP23" s="266">
        <v>37.96</v>
      </c>
      <c r="GQ23" s="266">
        <v>37.9</v>
      </c>
      <c r="GR23" s="266">
        <v>38.020000000000003</v>
      </c>
      <c r="GS23" s="266">
        <v>38.020000000000003</v>
      </c>
      <c r="GT23" s="266">
        <v>38.83</v>
      </c>
      <c r="GU23" s="266">
        <v>39.340000000000003</v>
      </c>
      <c r="GV23" s="266">
        <v>40.04</v>
      </c>
      <c r="GW23" s="266">
        <v>40.6</v>
      </c>
      <c r="GX23" s="266">
        <v>40.74</v>
      </c>
      <c r="GY23" s="266">
        <v>40.479999999999997</v>
      </c>
      <c r="GZ23" s="266">
        <v>40.369999999999997</v>
      </c>
      <c r="HA23" s="266">
        <v>39.979999999999997</v>
      </c>
      <c r="HB23" s="266">
        <v>39.4</v>
      </c>
      <c r="HC23" s="266">
        <v>39.17</v>
      </c>
      <c r="HD23" s="266">
        <v>39.51</v>
      </c>
      <c r="HE23" s="266">
        <v>39.53</v>
      </c>
      <c r="HF23" s="266">
        <v>39.590000000000003</v>
      </c>
      <c r="HG23" s="266">
        <v>39.83</v>
      </c>
      <c r="HH23" s="266">
        <v>39.61</v>
      </c>
      <c r="HI23" s="266">
        <v>39.25</v>
      </c>
      <c r="HJ23" s="266">
        <v>38.74</v>
      </c>
      <c r="HK23" s="273">
        <v>38.880000000000003</v>
      </c>
      <c r="HL23" s="273">
        <v>38.880000000000003</v>
      </c>
      <c r="HM23" s="273">
        <v>38.29</v>
      </c>
      <c r="HN23" s="273">
        <v>38.229999999999997</v>
      </c>
      <c r="HO23" s="273">
        <v>37.86</v>
      </c>
      <c r="HP23" s="273">
        <v>38.090000000000003</v>
      </c>
      <c r="HQ23" s="273">
        <v>37.93</v>
      </c>
      <c r="HR23" s="273">
        <v>37.93</v>
      </c>
      <c r="HS23" s="273">
        <v>38.72</v>
      </c>
      <c r="HT23" s="273">
        <v>38.21</v>
      </c>
      <c r="HU23" s="273">
        <v>38.479999999999997</v>
      </c>
      <c r="HV23" s="273">
        <v>38.89</v>
      </c>
      <c r="HW23" s="273">
        <v>38.82</v>
      </c>
      <c r="HX23" s="273">
        <v>38.85</v>
      </c>
      <c r="HY23" s="273">
        <v>38.770000000000003</v>
      </c>
      <c r="HZ23" s="273">
        <v>38.76</v>
      </c>
      <c r="IA23" s="273">
        <v>38.479999999999997</v>
      </c>
      <c r="IB23" s="273">
        <v>38.51</v>
      </c>
      <c r="IC23" s="273">
        <v>38.479999999999997</v>
      </c>
      <c r="ID23" s="273">
        <v>38.51</v>
      </c>
      <c r="IE23" s="273">
        <v>38.56</v>
      </c>
      <c r="IF23" s="273">
        <v>38.58</v>
      </c>
      <c r="IG23" s="273">
        <v>38.64</v>
      </c>
      <c r="IH23" s="273">
        <v>38.880000000000003</v>
      </c>
      <c r="II23" s="273">
        <v>38.549999999999997</v>
      </c>
      <c r="IJ23" s="273">
        <v>38.67</v>
      </c>
      <c r="IK23" s="273">
        <v>38.86</v>
      </c>
      <c r="IL23" s="273">
        <v>38.76</v>
      </c>
      <c r="IM23" s="273">
        <v>38.72</v>
      </c>
      <c r="IN23" s="273">
        <v>38.74</v>
      </c>
      <c r="IO23" s="273">
        <v>37.83</v>
      </c>
      <c r="IP23" s="273">
        <v>38.92</v>
      </c>
      <c r="IQ23" s="273">
        <v>39.56</v>
      </c>
      <c r="IR23" s="273">
        <v>40.75</v>
      </c>
      <c r="IS23" s="273">
        <v>41.34</v>
      </c>
      <c r="IT23" s="273">
        <v>42.99</v>
      </c>
      <c r="IU23" s="273">
        <v>44.22</v>
      </c>
      <c r="IV23" s="273">
        <v>45.46</v>
      </c>
      <c r="IW23" s="273">
        <v>46.79</v>
      </c>
      <c r="IX23" s="273">
        <v>47.95</v>
      </c>
      <c r="IY23" s="273">
        <v>49.6</v>
      </c>
      <c r="IZ23" s="273">
        <v>51.9</v>
      </c>
      <c r="JA23" s="273">
        <v>54.43</v>
      </c>
      <c r="JB23" s="273">
        <v>56.09</v>
      </c>
      <c r="JC23" s="273">
        <v>58.12</v>
      </c>
      <c r="JD23" s="273">
        <v>58.96</v>
      </c>
      <c r="JE23" s="273">
        <v>59.61</v>
      </c>
      <c r="JF23" s="273">
        <v>57.3</v>
      </c>
      <c r="JG23" s="273">
        <v>57.75</v>
      </c>
      <c r="JH23" s="273">
        <v>56.12</v>
      </c>
      <c r="JI23" s="273">
        <v>54.25</v>
      </c>
      <c r="JJ23" s="273">
        <v>52.38</v>
      </c>
      <c r="JK23" s="273">
        <v>50.53</v>
      </c>
      <c r="JL23" s="273">
        <v>49.85</v>
      </c>
      <c r="JM23" s="273">
        <v>49.98</v>
      </c>
      <c r="JN23" s="273">
        <v>51.48</v>
      </c>
      <c r="JO23" s="273">
        <v>51.02</v>
      </c>
      <c r="JP23" s="273">
        <v>51.83</v>
      </c>
      <c r="JQ23" s="273">
        <v>52.36</v>
      </c>
      <c r="JR23" s="273">
        <v>52.59</v>
      </c>
      <c r="JS23" s="273">
        <v>52.67</v>
      </c>
      <c r="JT23" s="273">
        <v>52.62</v>
      </c>
      <c r="JU23" s="273">
        <v>52.47</v>
      </c>
      <c r="JV23" s="273">
        <v>52.25</v>
      </c>
      <c r="JW23" s="273">
        <v>52.38</v>
      </c>
      <c r="JX23" s="273">
        <v>52.11</v>
      </c>
      <c r="JY23" s="273">
        <v>52.8</v>
      </c>
      <c r="JZ23" s="273">
        <v>53.11</v>
      </c>
      <c r="KA23" s="273">
        <v>53.85</v>
      </c>
      <c r="KB23" s="273">
        <v>55.17</v>
      </c>
      <c r="KC23" s="273">
        <v>54.45</v>
      </c>
      <c r="KD23" s="273">
        <v>54.37</v>
      </c>
      <c r="KE23" s="273">
        <v>55</v>
      </c>
      <c r="KF23" s="273">
        <v>54.99</v>
      </c>
      <c r="KG23" s="273">
        <v>55.28</v>
      </c>
      <c r="KH23" s="273">
        <v>54.61</v>
      </c>
      <c r="KI23" s="273">
        <v>54.22</v>
      </c>
      <c r="KJ23" s="273">
        <v>55.64</v>
      </c>
      <c r="KK23" s="273">
        <v>55.73</v>
      </c>
      <c r="KL23" s="273">
        <v>55.79</v>
      </c>
      <c r="KM23" s="273">
        <v>55.95</v>
      </c>
      <c r="KN23" s="273">
        <v>56.02</v>
      </c>
      <c r="KO23" s="273">
        <v>55.93</v>
      </c>
      <c r="KP23" s="273">
        <v>55.68</v>
      </c>
      <c r="KQ23" s="273">
        <v>55.24</v>
      </c>
      <c r="KR23" s="273">
        <v>55.08</v>
      </c>
      <c r="KS23" s="273">
        <v>54.71</v>
      </c>
      <c r="KT23" s="273">
        <v>54.72</v>
      </c>
      <c r="KU23" s="273">
        <v>54.77</v>
      </c>
      <c r="KV23" s="273">
        <v>56.64</v>
      </c>
      <c r="KW23" s="273">
        <v>55.18</v>
      </c>
      <c r="KX23" s="273">
        <v>55.23</v>
      </c>
      <c r="KY23" s="266">
        <f>KX23-KL23</f>
        <v>-0.56000000000000227</v>
      </c>
      <c r="KZ23" s="267">
        <f>(KX23/KL23)-1</f>
        <v>-1.0037641154328814E-2</v>
      </c>
    </row>
    <row r="24" spans="2:312" ht="18" customHeight="1">
      <c r="B24" s="87"/>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c r="DW24" s="118"/>
      <c r="DX24" s="118"/>
      <c r="DY24" s="118"/>
      <c r="DZ24" s="118"/>
      <c r="EA24" s="118"/>
      <c r="EB24" s="118"/>
      <c r="EC24" s="118"/>
      <c r="ED24" s="118"/>
      <c r="EE24" s="268"/>
      <c r="EF24" s="268"/>
      <c r="EG24" s="268"/>
      <c r="EH24" s="268"/>
      <c r="EI24" s="268"/>
      <c r="EJ24" s="268"/>
      <c r="EK24" s="268"/>
      <c r="EL24" s="268"/>
      <c r="EM24" s="268"/>
      <c r="EN24" s="268"/>
      <c r="EO24" s="268"/>
      <c r="EP24" s="268"/>
      <c r="EQ24" s="268"/>
      <c r="ER24" s="268"/>
      <c r="ES24" s="268"/>
      <c r="ET24" s="268"/>
      <c r="EU24" s="268"/>
      <c r="EV24" s="268"/>
      <c r="EW24" s="268"/>
      <c r="EX24" s="268"/>
      <c r="EY24" s="268"/>
      <c r="EZ24" s="268"/>
      <c r="FA24" s="268"/>
      <c r="FB24" s="268"/>
      <c r="FC24" s="268"/>
      <c r="FD24" s="268"/>
      <c r="FE24" s="268"/>
      <c r="FF24" s="268"/>
      <c r="FG24" s="268"/>
      <c r="FH24" s="268"/>
      <c r="FI24" s="268"/>
      <c r="FJ24" s="268"/>
      <c r="FK24" s="268"/>
      <c r="FL24" s="268"/>
      <c r="FM24" s="268"/>
      <c r="FN24" s="268"/>
      <c r="FO24" s="268"/>
      <c r="FP24" s="268"/>
      <c r="FQ24" s="268"/>
      <c r="FR24" s="268"/>
      <c r="FS24" s="268"/>
      <c r="FT24" s="268"/>
      <c r="FU24" s="268"/>
      <c r="FV24" s="268"/>
      <c r="FW24" s="268"/>
      <c r="FX24" s="268"/>
      <c r="FY24" s="268"/>
      <c r="FZ24" s="268"/>
      <c r="GA24" s="268"/>
      <c r="GB24" s="268"/>
      <c r="GC24" s="268"/>
      <c r="GD24" s="268"/>
      <c r="GE24" s="268"/>
      <c r="GF24" s="268"/>
      <c r="GG24" s="268"/>
      <c r="GH24" s="268"/>
      <c r="GI24" s="268"/>
      <c r="GJ24" s="268"/>
      <c r="GK24" s="268"/>
      <c r="GL24" s="268"/>
      <c r="GM24" s="268"/>
      <c r="GN24" s="268"/>
      <c r="GO24" s="268"/>
      <c r="GP24" s="268"/>
      <c r="GQ24" s="268"/>
      <c r="GR24" s="268"/>
      <c r="GS24" s="268"/>
      <c r="GT24" s="268"/>
      <c r="GU24" s="268"/>
      <c r="GV24" s="268"/>
      <c r="GW24" s="268"/>
      <c r="GX24" s="268"/>
      <c r="GY24" s="268"/>
      <c r="GZ24" s="268"/>
      <c r="HA24" s="268"/>
      <c r="HB24" s="268"/>
      <c r="HC24" s="268"/>
      <c r="HD24" s="268"/>
      <c r="HE24" s="268"/>
      <c r="HF24" s="268"/>
      <c r="HG24" s="268"/>
      <c r="HH24" s="268"/>
      <c r="HI24" s="268"/>
      <c r="HJ24" s="268"/>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c r="IU24" s="276"/>
      <c r="IV24" s="276"/>
      <c r="IW24" s="276"/>
      <c r="IX24" s="276"/>
      <c r="IY24" s="276"/>
      <c r="IZ24" s="276"/>
      <c r="JA24" s="276"/>
      <c r="JB24" s="276"/>
      <c r="JC24" s="276"/>
      <c r="JD24" s="276"/>
      <c r="JE24" s="276"/>
      <c r="JF24" s="276"/>
      <c r="JG24" s="276"/>
      <c r="JH24" s="276"/>
      <c r="JI24" s="276"/>
      <c r="JJ24" s="276"/>
      <c r="JK24" s="276"/>
      <c r="JL24" s="276"/>
      <c r="JM24" s="276"/>
      <c r="JN24" s="276"/>
      <c r="JO24" s="276"/>
      <c r="JP24" s="276"/>
      <c r="JQ24" s="276"/>
      <c r="JR24" s="276"/>
      <c r="JS24" s="276"/>
      <c r="JT24" s="276"/>
      <c r="JU24" s="276"/>
      <c r="JV24" s="276"/>
      <c r="JW24" s="276"/>
      <c r="JX24" s="276"/>
      <c r="JY24" s="276"/>
      <c r="JZ24" s="276"/>
      <c r="KA24" s="276"/>
      <c r="KB24" s="276"/>
      <c r="KC24" s="276"/>
      <c r="KD24" s="276"/>
      <c r="KE24" s="276"/>
      <c r="KF24" s="276"/>
      <c r="KG24" s="276"/>
      <c r="KH24" s="276"/>
      <c r="KI24" s="276"/>
      <c r="KJ24" s="276"/>
      <c r="KK24" s="276"/>
      <c r="KL24" s="276"/>
      <c r="KM24" s="276"/>
      <c r="KN24" s="276"/>
      <c r="KO24" s="276"/>
      <c r="KP24" s="276"/>
      <c r="KQ24" s="276"/>
      <c r="KR24" s="276"/>
      <c r="KS24" s="276"/>
      <c r="KT24" s="276"/>
      <c r="KU24" s="276"/>
      <c r="KV24" s="276"/>
      <c r="KW24" s="276"/>
      <c r="KX24" s="276"/>
      <c r="KY24" s="268"/>
      <c r="KZ24" s="269"/>
    </row>
    <row r="25" spans="2:312" ht="18" customHeight="1">
      <c r="B25" s="85" t="s">
        <v>55</v>
      </c>
      <c r="C25" s="117">
        <f t="shared" ref="C25:N25" si="0">AVERAGE(C17:C23)</f>
        <v>34.018571428571427</v>
      </c>
      <c r="D25" s="117">
        <f t="shared" si="0"/>
        <v>33.895714285714291</v>
      </c>
      <c r="E25" s="117">
        <f t="shared" si="0"/>
        <v>32.994285714285716</v>
      </c>
      <c r="F25" s="117">
        <f t="shared" si="0"/>
        <v>33.222857142857137</v>
      </c>
      <c r="G25" s="117">
        <f t="shared" si="0"/>
        <v>33.321428571428577</v>
      </c>
      <c r="H25" s="117">
        <f t="shared" si="0"/>
        <v>33.407142857142851</v>
      </c>
      <c r="I25" s="117">
        <f t="shared" si="0"/>
        <v>33.587142857142858</v>
      </c>
      <c r="J25" s="117">
        <f t="shared" si="0"/>
        <v>35.021428571428565</v>
      </c>
      <c r="K25" s="117">
        <f t="shared" si="0"/>
        <v>35.484285714285718</v>
      </c>
      <c r="L25" s="117">
        <f t="shared" si="0"/>
        <v>35.898571428571429</v>
      </c>
      <c r="M25" s="117">
        <f t="shared" si="0"/>
        <v>36.455714285714286</v>
      </c>
      <c r="N25" s="117">
        <f t="shared" si="0"/>
        <v>36.117142857142859</v>
      </c>
      <c r="O25" s="117">
        <v>33.27282291792956</v>
      </c>
      <c r="P25" s="117">
        <v>32.509302864511611</v>
      </c>
      <c r="Q25" s="117">
        <v>31.850010951631059</v>
      </c>
      <c r="R25" s="117">
        <v>31.13653776137307</v>
      </c>
      <c r="S25" s="117">
        <v>30.537356496605899</v>
      </c>
      <c r="T25" s="117">
        <v>30.321774613556247</v>
      </c>
      <c r="U25" s="117">
        <v>30.786418115771326</v>
      </c>
      <c r="V25" s="117">
        <v>31.530823975246605</v>
      </c>
      <c r="W25" s="117">
        <v>32.422930457288842</v>
      </c>
      <c r="X25" s="117">
        <v>33.165421940552292</v>
      </c>
      <c r="Y25" s="117">
        <v>32.974979054084031</v>
      </c>
      <c r="Z25" s="117">
        <v>32.919167087407416</v>
      </c>
      <c r="AA25" s="117">
        <v>32.081856231884061</v>
      </c>
      <c r="AB25" s="117">
        <v>31.614568438003218</v>
      </c>
      <c r="AC25" s="117">
        <v>30.658775104669886</v>
      </c>
      <c r="AD25" s="117">
        <v>30.059391529790659</v>
      </c>
      <c r="AE25" s="117">
        <v>29.529177326892107</v>
      </c>
      <c r="AF25" s="117">
        <v>29.40318399355878</v>
      </c>
      <c r="AG25" s="117">
        <v>29.894050660225446</v>
      </c>
      <c r="AH25" s="117">
        <v>30.89954399355878</v>
      </c>
      <c r="AI25" s="117">
        <v>31.922643993558779</v>
      </c>
      <c r="AJ25" s="117">
        <v>32.880110660225448</v>
      </c>
      <c r="AK25" s="117">
        <v>33.002472586462801</v>
      </c>
      <c r="AL25" s="117">
        <v>32.498160810796861</v>
      </c>
      <c r="AM25" s="117">
        <v>31.928859173927638</v>
      </c>
      <c r="AN25" s="117">
        <v>31.342604192382204</v>
      </c>
      <c r="AO25" s="117">
        <v>30.681571951505191</v>
      </c>
      <c r="AP25" s="117">
        <v>29.976917896444146</v>
      </c>
      <c r="AQ25" s="117">
        <v>29.814107149758449</v>
      </c>
      <c r="AR25" s="117">
        <v>29.770513816425115</v>
      </c>
      <c r="AS25" s="117">
        <v>30.643293333333329</v>
      </c>
      <c r="AT25" s="117">
        <v>31.087600000000002</v>
      </c>
      <c r="AU25" s="117">
        <v>32.13644714975846</v>
      </c>
      <c r="AV25" s="117">
        <v>32.880047149758454</v>
      </c>
      <c r="AW25" s="117">
        <v>32.937325475040247</v>
      </c>
      <c r="AX25" s="117">
        <v>32.448078784966022</v>
      </c>
      <c r="AY25" s="117">
        <v>31.155802748446948</v>
      </c>
      <c r="AZ25" s="117">
        <v>30.756666666666664</v>
      </c>
      <c r="BA25" s="117">
        <v>29.973999999999993</v>
      </c>
      <c r="BB25" s="117">
        <v>29.115333333333332</v>
      </c>
      <c r="BC25" s="117">
        <v>28.794</v>
      </c>
      <c r="BD25" s="117">
        <v>28.613333333333333</v>
      </c>
      <c r="BE25" s="117">
        <v>29.188606985526395</v>
      </c>
      <c r="BF25" s="117">
        <v>29.981333333333332</v>
      </c>
      <c r="BG25" s="117">
        <v>30.693333333333332</v>
      </c>
      <c r="BH25" s="117">
        <v>31.437333333333338</v>
      </c>
      <c r="BI25" s="117">
        <v>31.549333333333333</v>
      </c>
      <c r="BJ25" s="117">
        <v>31.115333333333336</v>
      </c>
      <c r="BK25" s="117">
        <v>30.165999999999997</v>
      </c>
      <c r="BL25" s="117">
        <v>29.834666666666671</v>
      </c>
      <c r="BM25" s="117">
        <v>28.956666666666667</v>
      </c>
      <c r="BN25" s="117">
        <v>28.31933333333334</v>
      </c>
      <c r="BO25" s="117">
        <v>28.052666666666667</v>
      </c>
      <c r="BP25" s="117">
        <v>27.930666666666664</v>
      </c>
      <c r="BQ25" s="117">
        <v>28.312666666666676</v>
      </c>
      <c r="BR25" s="117">
        <v>29.435333333333336</v>
      </c>
      <c r="BS25" s="117">
        <v>30.135333333333335</v>
      </c>
      <c r="BT25" s="117">
        <v>30.659333333333333</v>
      </c>
      <c r="BU25" s="117">
        <v>30.962</v>
      </c>
      <c r="BV25" s="117">
        <v>30.775999999999996</v>
      </c>
      <c r="BW25" s="117">
        <v>30.246515151515155</v>
      </c>
      <c r="BX25" s="117">
        <v>29.99</v>
      </c>
      <c r="BY25" s="117">
        <v>29.194000000000003</v>
      </c>
      <c r="BZ25" s="117">
        <v>29.033333333333335</v>
      </c>
      <c r="CA25" s="117">
        <v>29.338000000000001</v>
      </c>
      <c r="CB25" s="117">
        <v>30.335999999999999</v>
      </c>
      <c r="CC25" s="117">
        <v>31.788666666666668</v>
      </c>
      <c r="CD25" s="117">
        <v>34.496000000000002</v>
      </c>
      <c r="CE25" s="117">
        <v>37.447333333333326</v>
      </c>
      <c r="CF25" s="117">
        <v>40.702000000000005</v>
      </c>
      <c r="CG25" s="117">
        <v>41.506</v>
      </c>
      <c r="CH25" s="117">
        <v>41.211999999999996</v>
      </c>
      <c r="CI25" s="117">
        <v>40.4</v>
      </c>
      <c r="CJ25" s="117">
        <v>39.67</v>
      </c>
      <c r="CK25" s="117">
        <v>38.340000000000003</v>
      </c>
      <c r="CL25" s="117">
        <v>36.79</v>
      </c>
      <c r="CM25" s="117">
        <v>36.340000000000003</v>
      </c>
      <c r="CN25" s="117">
        <v>35.340000000000003</v>
      </c>
      <c r="CO25" s="117">
        <v>36.119999999999997</v>
      </c>
      <c r="CP25" s="117">
        <v>37.14</v>
      </c>
      <c r="CQ25" s="117">
        <v>37.369999999999997</v>
      </c>
      <c r="CR25" s="117">
        <v>36.78</v>
      </c>
      <c r="CS25" s="117">
        <v>35.619999999999997</v>
      </c>
      <c r="CT25" s="117">
        <v>34.07</v>
      </c>
      <c r="CU25" s="117">
        <v>31.701333333333341</v>
      </c>
      <c r="CV25" s="117">
        <v>30.966666666666658</v>
      </c>
      <c r="CW25" s="117">
        <v>28.604666666666663</v>
      </c>
      <c r="CX25" s="117">
        <v>27.208666666666666</v>
      </c>
      <c r="CY25" s="117">
        <v>26.686666666666671</v>
      </c>
      <c r="CZ25" s="117">
        <v>26.623333333333328</v>
      </c>
      <c r="DA25" s="117">
        <v>26.595333333333336</v>
      </c>
      <c r="DB25" s="117">
        <v>27.174666666666667</v>
      </c>
      <c r="DC25" s="117">
        <v>28.16266666666667</v>
      </c>
      <c r="DD25" s="117">
        <v>29.266000000000002</v>
      </c>
      <c r="DE25" s="117">
        <v>30.335333333333331</v>
      </c>
      <c r="DF25" s="117">
        <v>30.302416000000001</v>
      </c>
      <c r="DG25" s="117">
        <v>30.20666666666666</v>
      </c>
      <c r="DH25" s="117">
        <v>29.970666666666666</v>
      </c>
      <c r="DI25" s="117">
        <v>29.485666666666663</v>
      </c>
      <c r="DJ25" s="117">
        <v>29.554666666666673</v>
      </c>
      <c r="DK25" s="117">
        <v>30.082666666666668</v>
      </c>
      <c r="DL25" s="117">
        <v>30.827957333333341</v>
      </c>
      <c r="DM25" s="117">
        <v>31.746666666666666</v>
      </c>
      <c r="DN25" s="117">
        <v>32.76</v>
      </c>
      <c r="DO25" s="117">
        <v>33.852000000000004</v>
      </c>
      <c r="DP25" s="117">
        <v>34.450666666666656</v>
      </c>
      <c r="DQ25" s="117">
        <v>34.855333333333334</v>
      </c>
      <c r="DR25" s="117">
        <v>34.966666666666669</v>
      </c>
      <c r="DS25" s="117">
        <v>34.521333333333338</v>
      </c>
      <c r="DT25" s="117">
        <v>34.678666666666672</v>
      </c>
      <c r="DU25" s="117">
        <v>34.446666666666673</v>
      </c>
      <c r="DV25" s="117">
        <v>34.313999999999993</v>
      </c>
      <c r="DW25" s="117">
        <v>34.537333333333336</v>
      </c>
      <c r="DX25" s="117">
        <v>34.95333333333334</v>
      </c>
      <c r="DY25" s="117">
        <v>35.133333333333333</v>
      </c>
      <c r="DZ25" s="117">
        <v>35.711333333333329</v>
      </c>
      <c r="EA25" s="117">
        <v>36.355333333333334</v>
      </c>
      <c r="EB25" s="117">
        <v>36.826000000000001</v>
      </c>
      <c r="EC25" s="117">
        <v>37.017333333333333</v>
      </c>
      <c r="ED25" s="117">
        <v>36.783999999999999</v>
      </c>
      <c r="EE25" s="266">
        <v>36.277333333333338</v>
      </c>
      <c r="EF25" s="266">
        <v>36.08</v>
      </c>
      <c r="EG25" s="266">
        <v>35.096000000000004</v>
      </c>
      <c r="EH25" s="266">
        <v>34.010666666666658</v>
      </c>
      <c r="EI25" s="266">
        <v>33.111333333333334</v>
      </c>
      <c r="EJ25" s="266">
        <v>32.618000000000002</v>
      </c>
      <c r="EK25" s="266">
        <v>32.552</v>
      </c>
      <c r="EL25" s="266">
        <v>33.053333333333327</v>
      </c>
      <c r="EM25" s="266">
        <v>33.908666666666669</v>
      </c>
      <c r="EN25" s="266">
        <v>35.088000000000001</v>
      </c>
      <c r="EO25" s="266">
        <v>35.889333333333333</v>
      </c>
      <c r="EP25" s="266">
        <v>36.07866666666667</v>
      </c>
      <c r="EQ25" s="266">
        <v>36.025333333333336</v>
      </c>
      <c r="ER25" s="266">
        <v>35.821999999999996</v>
      </c>
      <c r="ES25" s="266">
        <v>35.882666666666672</v>
      </c>
      <c r="ET25" s="266">
        <v>35.983333333333334</v>
      </c>
      <c r="EU25" s="266">
        <v>36.137999999999998</v>
      </c>
      <c r="EV25" s="266">
        <v>36.962666666666664</v>
      </c>
      <c r="EW25" s="266"/>
      <c r="EX25" s="266"/>
      <c r="EY25" s="266"/>
      <c r="EZ25" s="266"/>
      <c r="FA25" s="266"/>
      <c r="FB25" s="266"/>
      <c r="FC25" s="266"/>
      <c r="FD25" s="266"/>
      <c r="FE25" s="266"/>
      <c r="FF25" s="266"/>
      <c r="FG25" s="266"/>
      <c r="FH25" s="266"/>
      <c r="FI25" s="266"/>
      <c r="FJ25" s="266"/>
      <c r="FK25" s="266"/>
      <c r="FL25" s="266"/>
      <c r="FM25" s="266"/>
      <c r="FN25" s="266"/>
      <c r="FO25" s="266"/>
      <c r="FP25" s="266"/>
      <c r="FQ25" s="266"/>
      <c r="FR25" s="266"/>
      <c r="FS25" s="266"/>
      <c r="FT25" s="266"/>
      <c r="FU25" s="266"/>
      <c r="FV25" s="266"/>
      <c r="FW25" s="266"/>
      <c r="FX25" s="266"/>
      <c r="FY25" s="266"/>
      <c r="FZ25" s="266"/>
      <c r="GA25" s="266"/>
      <c r="GB25" s="266"/>
      <c r="GC25" s="266"/>
      <c r="GD25" s="266"/>
      <c r="GE25" s="266"/>
      <c r="GF25" s="266"/>
      <c r="GG25" s="266"/>
      <c r="GH25" s="266"/>
      <c r="GI25" s="266"/>
      <c r="GJ25" s="266"/>
      <c r="GK25" s="266"/>
      <c r="GL25" s="266"/>
      <c r="GM25" s="266"/>
      <c r="GN25" s="266"/>
      <c r="GO25" s="266"/>
      <c r="GP25" s="266"/>
      <c r="GQ25" s="266"/>
      <c r="GR25" s="266"/>
      <c r="GS25" s="266"/>
      <c r="GT25" s="266"/>
      <c r="GU25" s="266"/>
      <c r="GV25" s="266"/>
      <c r="GW25" s="266"/>
      <c r="GX25" s="266"/>
      <c r="GY25" s="266"/>
      <c r="GZ25" s="266"/>
      <c r="HA25" s="266"/>
      <c r="HB25" s="266"/>
      <c r="HC25" s="266"/>
      <c r="HD25" s="266"/>
      <c r="HE25" s="266"/>
      <c r="HF25" s="266"/>
      <c r="HG25" s="266"/>
      <c r="HH25" s="266"/>
      <c r="HI25" s="266"/>
      <c r="HJ25" s="266"/>
      <c r="HK25" s="273"/>
      <c r="HL25" s="273"/>
      <c r="HM25" s="273"/>
      <c r="HN25" s="273"/>
      <c r="HO25" s="273"/>
      <c r="HP25" s="273"/>
      <c r="HQ25" s="273"/>
      <c r="HR25" s="273"/>
      <c r="HS25" s="273"/>
      <c r="HT25" s="273"/>
      <c r="HU25" s="273"/>
      <c r="HV25" s="273"/>
      <c r="HW25" s="273"/>
      <c r="HX25" s="273"/>
      <c r="HY25" s="273"/>
      <c r="HZ25" s="273"/>
      <c r="IA25" s="273"/>
      <c r="IB25" s="273"/>
      <c r="IC25" s="273"/>
      <c r="ID25" s="273"/>
      <c r="IE25" s="273"/>
      <c r="IF25" s="273"/>
      <c r="IG25" s="273"/>
      <c r="IH25" s="273"/>
      <c r="II25" s="273"/>
      <c r="IJ25" s="273"/>
      <c r="IK25" s="273"/>
      <c r="IL25" s="273"/>
      <c r="IM25" s="273"/>
      <c r="IN25" s="273"/>
      <c r="IO25" s="273"/>
      <c r="IP25" s="273"/>
      <c r="IQ25" s="273"/>
      <c r="IR25" s="273"/>
      <c r="IS25" s="273"/>
      <c r="IT25" s="273"/>
      <c r="IU25" s="273"/>
      <c r="IV25" s="273"/>
      <c r="IW25" s="273"/>
      <c r="IX25" s="273"/>
      <c r="IY25" s="273"/>
      <c r="IZ25" s="273"/>
      <c r="JA25" s="273"/>
      <c r="JB25" s="273"/>
      <c r="JC25" s="273"/>
      <c r="JD25" s="273"/>
      <c r="JE25" s="273"/>
      <c r="JF25" s="273"/>
      <c r="JG25" s="273"/>
      <c r="JH25" s="273"/>
      <c r="JI25" s="273"/>
      <c r="JJ25" s="273"/>
      <c r="JK25" s="273"/>
      <c r="JL25" s="273"/>
      <c r="JM25" s="273"/>
      <c r="JN25" s="273"/>
      <c r="JO25" s="273"/>
      <c r="JP25" s="273"/>
      <c r="JQ25" s="273"/>
      <c r="JR25" s="273"/>
      <c r="JS25" s="273"/>
      <c r="JT25" s="273"/>
      <c r="JU25" s="273"/>
      <c r="JV25" s="273"/>
      <c r="JW25" s="273"/>
      <c r="JX25" s="273"/>
      <c r="JY25" s="273"/>
      <c r="JZ25" s="273"/>
      <c r="KA25" s="273"/>
      <c r="KB25" s="273"/>
      <c r="KC25" s="273"/>
      <c r="KD25" s="273"/>
      <c r="KE25" s="273"/>
      <c r="KF25" s="273"/>
      <c r="KG25" s="273"/>
      <c r="KH25" s="273"/>
      <c r="KI25" s="273"/>
      <c r="KJ25" s="273"/>
      <c r="KK25" s="273"/>
      <c r="KL25" s="273"/>
      <c r="KM25" s="273"/>
      <c r="KN25" s="273"/>
      <c r="KO25" s="273"/>
      <c r="KP25" s="273"/>
      <c r="KQ25" s="273"/>
      <c r="KR25" s="273"/>
      <c r="KS25" s="273"/>
      <c r="KT25" s="273"/>
      <c r="KU25" s="273"/>
      <c r="KV25" s="273"/>
      <c r="KW25" s="273"/>
      <c r="KX25" s="273"/>
      <c r="KY25" s="266"/>
      <c r="KZ25" s="267"/>
    </row>
    <row r="26" spans="2:312" ht="18" customHeight="1">
      <c r="B26" s="87" t="s">
        <v>139</v>
      </c>
      <c r="C26" s="118">
        <v>32.682571855284422</v>
      </c>
      <c r="D26" s="118">
        <v>32.179190981526034</v>
      </c>
      <c r="E26" s="118">
        <v>31.342144401546971</v>
      </c>
      <c r="F26" s="118">
        <v>31.179348615773186</v>
      </c>
      <c r="G26" s="118">
        <v>31.081058655933994</v>
      </c>
      <c r="H26" s="118">
        <v>31.484297875921563</v>
      </c>
      <c r="I26" s="118">
        <v>32.407735972217893</v>
      </c>
      <c r="J26" s="118">
        <v>33.843123190073186</v>
      </c>
      <c r="K26" s="118">
        <v>34.707531261747839</v>
      </c>
      <c r="L26" s="118">
        <v>35.090794051907622</v>
      </c>
      <c r="M26" s="118">
        <v>35.467662837944104</v>
      </c>
      <c r="N26" s="118">
        <v>34.809417362754203</v>
      </c>
      <c r="O26" s="118">
        <v>33.386810087937633</v>
      </c>
      <c r="P26" s="118">
        <v>32.446554263988489</v>
      </c>
      <c r="Q26" s="118">
        <v>31.505420261944884</v>
      </c>
      <c r="R26" s="118">
        <v>30.047755615964327</v>
      </c>
      <c r="S26" s="118">
        <v>29.318543191571425</v>
      </c>
      <c r="T26" s="118">
        <v>29.125350148918621</v>
      </c>
      <c r="U26" s="118">
        <v>29.78779787932115</v>
      </c>
      <c r="V26" s="118">
        <v>30.889439342380637</v>
      </c>
      <c r="W26" s="118">
        <v>31.703431608790417</v>
      </c>
      <c r="X26" s="118">
        <v>32.677060477908839</v>
      </c>
      <c r="Y26" s="118">
        <v>32.733218699584626</v>
      </c>
      <c r="Z26" s="118">
        <v>32.209388901697487</v>
      </c>
      <c r="AA26" s="118">
        <v>31.118592448454478</v>
      </c>
      <c r="AB26" s="118">
        <v>30.620853462344808</v>
      </c>
      <c r="AC26" s="118">
        <v>29.59474781619307</v>
      </c>
      <c r="AD26" s="118">
        <v>28.799657634353309</v>
      </c>
      <c r="AE26" s="118">
        <v>28.301606608311566</v>
      </c>
      <c r="AF26" s="118">
        <v>28.182690349402893</v>
      </c>
      <c r="AG26" s="118">
        <v>28.938836394285641</v>
      </c>
      <c r="AH26" s="118">
        <v>30.135043791393986</v>
      </c>
      <c r="AI26" s="118">
        <v>31.162460419382846</v>
      </c>
      <c r="AJ26" s="118">
        <v>32.056793871106997</v>
      </c>
      <c r="AK26" s="118">
        <v>32.26076945611905</v>
      </c>
      <c r="AL26" s="118">
        <v>31.267423521845561</v>
      </c>
      <c r="AM26" s="118">
        <v>31.01553733658092</v>
      </c>
      <c r="AN26" s="118">
        <v>30.418804405156482</v>
      </c>
      <c r="AO26" s="118">
        <v>29.79103369363315</v>
      </c>
      <c r="AP26" s="118">
        <v>28.789495436999296</v>
      </c>
      <c r="AQ26" s="118">
        <v>28.596146042970155</v>
      </c>
      <c r="AR26" s="118">
        <v>28.545187830111047</v>
      </c>
      <c r="AS26" s="118">
        <v>29.723628846314163</v>
      </c>
      <c r="AT26" s="118">
        <v>30.49018679293221</v>
      </c>
      <c r="AU26" s="118">
        <v>31.386138688062228</v>
      </c>
      <c r="AV26" s="118">
        <v>31.85928857146332</v>
      </c>
      <c r="AW26" s="118">
        <v>32.085086841805818</v>
      </c>
      <c r="AX26" s="118">
        <v>31.552307684810039</v>
      </c>
      <c r="AY26" s="118">
        <v>30.295907286295559</v>
      </c>
      <c r="AZ26" s="118">
        <v>29.920566652142018</v>
      </c>
      <c r="BA26" s="118">
        <v>29.196483269756378</v>
      </c>
      <c r="BB26" s="118">
        <v>28.208478343994649</v>
      </c>
      <c r="BC26" s="118">
        <v>27.870016277811096</v>
      </c>
      <c r="BD26" s="118">
        <v>27.918415726526931</v>
      </c>
      <c r="BE26" s="118">
        <v>28.573631923885394</v>
      </c>
      <c r="BF26" s="118">
        <v>29.773511609334534</v>
      </c>
      <c r="BG26" s="118">
        <v>30.452752568692318</v>
      </c>
      <c r="BH26" s="118">
        <v>30.957332471479564</v>
      </c>
      <c r="BI26" s="118">
        <v>30.997169902067135</v>
      </c>
      <c r="BJ26" s="118">
        <v>30.472611806733781</v>
      </c>
      <c r="BK26" s="118">
        <v>29.144284910233416</v>
      </c>
      <c r="BL26" s="118">
        <v>28.782293284799422</v>
      </c>
      <c r="BM26" s="118">
        <v>27.829340737756098</v>
      </c>
      <c r="BN26" s="118">
        <v>26.994582057385745</v>
      </c>
      <c r="BO26" s="118">
        <v>26.78848138012054</v>
      </c>
      <c r="BP26" s="118">
        <v>26.868958665013238</v>
      </c>
      <c r="BQ26" s="118">
        <v>27.281345436221361</v>
      </c>
      <c r="BR26" s="118">
        <v>28.676512242513464</v>
      </c>
      <c r="BS26" s="118">
        <v>29.369298588196571</v>
      </c>
      <c r="BT26" s="118">
        <v>29.729278826835905</v>
      </c>
      <c r="BU26" s="118">
        <v>29.911350636860679</v>
      </c>
      <c r="BV26" s="118">
        <v>29.364994518893287</v>
      </c>
      <c r="BW26" s="118">
        <v>29.089038917071022</v>
      </c>
      <c r="BX26" s="118">
        <v>28.888778755132837</v>
      </c>
      <c r="BY26" s="118">
        <v>28.109923597675945</v>
      </c>
      <c r="BZ26" s="118">
        <v>27.727456627750268</v>
      </c>
      <c r="CA26" s="118">
        <v>27.892081645295885</v>
      </c>
      <c r="CB26" s="118">
        <v>29.065759062321089</v>
      </c>
      <c r="CC26" s="118">
        <v>30.945471350081345</v>
      </c>
      <c r="CD26" s="118">
        <v>33.95894928590689</v>
      </c>
      <c r="CE26" s="118">
        <v>36.379888502350767</v>
      </c>
      <c r="CF26" s="118">
        <v>39.844386058712651</v>
      </c>
      <c r="CG26" s="118">
        <v>39.859603503045648</v>
      </c>
      <c r="CH26" s="118">
        <v>39.515020260035406</v>
      </c>
      <c r="CI26" s="118">
        <v>39.021724195164929</v>
      </c>
      <c r="CJ26" s="118">
        <v>38.185961647159843</v>
      </c>
      <c r="CK26" s="118">
        <v>36.752577758229506</v>
      </c>
      <c r="CL26" s="118">
        <v>34.779442281314545</v>
      </c>
      <c r="CM26" s="118">
        <v>34.404384638339756</v>
      </c>
      <c r="CN26" s="118">
        <v>33.755233458823817</v>
      </c>
      <c r="CO26" s="118">
        <v>34.672688052191241</v>
      </c>
      <c r="CP26" s="118">
        <v>35.860577918965305</v>
      </c>
      <c r="CQ26" s="118">
        <v>36.05830890380053</v>
      </c>
      <c r="CR26" s="118">
        <v>34.767138937013321</v>
      </c>
      <c r="CS26" s="118">
        <v>33.675138197237978</v>
      </c>
      <c r="CT26" s="118">
        <v>31.750267587505231</v>
      </c>
      <c r="CU26" s="118">
        <v>30.367631369361426</v>
      </c>
      <c r="CV26" s="118">
        <v>29.563101606694769</v>
      </c>
      <c r="CW26" s="118">
        <v>27.377495378603054</v>
      </c>
      <c r="CX26" s="118">
        <v>25.067477842495457</v>
      </c>
      <c r="CY26" s="118">
        <v>24.97843274467958</v>
      </c>
      <c r="CZ26" s="118">
        <v>25.211266720714217</v>
      </c>
      <c r="DA26" s="118">
        <v>25.550442534453882</v>
      </c>
      <c r="DB26" s="118">
        <v>26.349341841729721</v>
      </c>
      <c r="DC26" s="118">
        <v>27.012417594752073</v>
      </c>
      <c r="DD26" s="118">
        <v>27.592046646933028</v>
      </c>
      <c r="DE26" s="118">
        <v>29.016848716666718</v>
      </c>
      <c r="DF26" s="118">
        <v>28.790640757812621</v>
      </c>
      <c r="DG26" s="118">
        <v>29.443272592581234</v>
      </c>
      <c r="DH26" s="118">
        <v>29.025025808788712</v>
      </c>
      <c r="DI26" s="118">
        <v>28.380759312318936</v>
      </c>
      <c r="DJ26" s="118">
        <v>28.460614700327046</v>
      </c>
      <c r="DK26" s="118">
        <v>29.197728737107088</v>
      </c>
      <c r="DL26" s="118">
        <v>30.28835758420108</v>
      </c>
      <c r="DM26" s="118">
        <v>31.366583715100159</v>
      </c>
      <c r="DN26" s="118">
        <v>32.577019282986136</v>
      </c>
      <c r="DO26" s="118">
        <v>33.429151971263664</v>
      </c>
      <c r="DP26" s="118">
        <v>33.549457076786922</v>
      </c>
      <c r="DQ26" s="118">
        <v>33.854376060634479</v>
      </c>
      <c r="DR26" s="118">
        <v>33.783101513215016</v>
      </c>
      <c r="DS26" s="118">
        <v>33.615792220291276</v>
      </c>
      <c r="DT26" s="118">
        <v>33.709268340889267</v>
      </c>
      <c r="DU26" s="118">
        <v>33.644299788122936</v>
      </c>
      <c r="DV26" s="118">
        <v>33.281381926706509</v>
      </c>
      <c r="DW26" s="118">
        <v>33.612778888466636</v>
      </c>
      <c r="DX26" s="118">
        <v>34.321927459414297</v>
      </c>
      <c r="DY26" s="118">
        <v>34.825646293475735</v>
      </c>
      <c r="DZ26" s="118">
        <v>35.083162204018166</v>
      </c>
      <c r="EA26" s="118">
        <v>35.631031396294929</v>
      </c>
      <c r="EB26" s="118">
        <v>35.693870578884798</v>
      </c>
      <c r="EC26" s="118">
        <v>35.877522019635485</v>
      </c>
      <c r="ED26" s="118">
        <v>35.4024093802146</v>
      </c>
      <c r="EE26" s="268">
        <v>35.027687881317711</v>
      </c>
      <c r="EF26" s="268">
        <v>34.831174759144375</v>
      </c>
      <c r="EG26" s="268">
        <v>33.876837614562987</v>
      </c>
      <c r="EH26" s="268">
        <v>32.476113397859343</v>
      </c>
      <c r="EI26" s="268">
        <v>31.737440709216859</v>
      </c>
      <c r="EJ26" s="268">
        <v>31.535181920598813</v>
      </c>
      <c r="EK26" s="268">
        <v>31.665639779930874</v>
      </c>
      <c r="EL26" s="268">
        <v>31.822187283951649</v>
      </c>
      <c r="EM26" s="268">
        <v>32.729938103740444</v>
      </c>
      <c r="EN26" s="268">
        <v>33.805006248845004</v>
      </c>
      <c r="EO26" s="268">
        <v>34.7254546881938</v>
      </c>
      <c r="EP26" s="268">
        <v>34.766418313770792</v>
      </c>
      <c r="EQ26" s="268">
        <v>34.89</v>
      </c>
      <c r="ER26" s="268">
        <v>34.659999999999997</v>
      </c>
      <c r="ES26" s="268">
        <v>34.58</v>
      </c>
      <c r="ET26" s="268">
        <v>34.72</v>
      </c>
      <c r="EU26" s="268">
        <v>34.799999999999997</v>
      </c>
      <c r="EV26" s="268">
        <v>36.53</v>
      </c>
      <c r="EW26" s="268">
        <v>37.159999999999997</v>
      </c>
      <c r="EX26" s="268">
        <v>37.68</v>
      </c>
      <c r="EY26" s="268">
        <v>39.28</v>
      </c>
      <c r="EZ26" s="268">
        <v>40.17</v>
      </c>
      <c r="FA26" s="268">
        <v>40.909999999999997</v>
      </c>
      <c r="FB26" s="268">
        <v>40.83</v>
      </c>
      <c r="FC26" s="268">
        <v>40.75</v>
      </c>
      <c r="FD26" s="268">
        <v>40.68</v>
      </c>
      <c r="FE26" s="268">
        <v>39.93</v>
      </c>
      <c r="FF26" s="268">
        <v>38.82</v>
      </c>
      <c r="FG26" s="268">
        <v>38.21</v>
      </c>
      <c r="FH26" s="268">
        <v>38.369999999999997</v>
      </c>
      <c r="FI26" s="268">
        <v>37.76</v>
      </c>
      <c r="FJ26" s="268">
        <v>37.909999999999997</v>
      </c>
      <c r="FK26" s="268">
        <v>37.47</v>
      </c>
      <c r="FL26" s="268">
        <v>36.17</v>
      </c>
      <c r="FM26" s="268">
        <v>35.119999999999997</v>
      </c>
      <c r="FN26" s="268">
        <v>33.549999999999997</v>
      </c>
      <c r="FO26" s="268">
        <v>32.409999999999997</v>
      </c>
      <c r="FP26" s="268">
        <v>32.54</v>
      </c>
      <c r="FQ26" s="268">
        <v>32.15</v>
      </c>
      <c r="FR26" s="268">
        <v>31.93</v>
      </c>
      <c r="FS26" s="268">
        <v>31.3</v>
      </c>
      <c r="FT26" s="268">
        <v>30.79</v>
      </c>
      <c r="FU26" s="268">
        <v>30.58</v>
      </c>
      <c r="FV26" s="268">
        <v>30.56</v>
      </c>
      <c r="FW26" s="268">
        <v>30.8</v>
      </c>
      <c r="FX26" s="268">
        <v>31.41</v>
      </c>
      <c r="FY26" s="268">
        <v>31.6</v>
      </c>
      <c r="FZ26" s="268">
        <v>31.21</v>
      </c>
      <c r="GA26" s="268">
        <v>30.15</v>
      </c>
      <c r="GB26" s="268">
        <v>29.64</v>
      </c>
      <c r="GC26" s="268">
        <v>28.83</v>
      </c>
      <c r="GD26" s="268">
        <v>27.97</v>
      </c>
      <c r="GE26" s="268">
        <v>26.73</v>
      </c>
      <c r="GF26" s="268">
        <v>26.05</v>
      </c>
      <c r="GG26" s="268">
        <v>26.18</v>
      </c>
      <c r="GH26" s="268">
        <v>26.86</v>
      </c>
      <c r="GI26" s="268">
        <v>28.23</v>
      </c>
      <c r="GJ26" s="268">
        <v>30.34</v>
      </c>
      <c r="GK26" s="268">
        <v>32.31</v>
      </c>
      <c r="GL26" s="268">
        <v>33.53</v>
      </c>
      <c r="GM26" s="268">
        <v>33.96</v>
      </c>
      <c r="GN26" s="268">
        <v>33.86</v>
      </c>
      <c r="GO26" s="268">
        <v>33.58</v>
      </c>
      <c r="GP26" s="268">
        <v>33.64</v>
      </c>
      <c r="GQ26" s="268">
        <v>33.42</v>
      </c>
      <c r="GR26" s="268">
        <v>33.57</v>
      </c>
      <c r="GS26" s="268">
        <v>34.700000000000003</v>
      </c>
      <c r="GT26" s="268">
        <v>35.83</v>
      </c>
      <c r="GU26" s="268">
        <v>37.46</v>
      </c>
      <c r="GV26" s="268">
        <v>38.11</v>
      </c>
      <c r="GW26" s="268">
        <v>38.299999999999997</v>
      </c>
      <c r="GX26" s="268">
        <v>37.9</v>
      </c>
      <c r="GY26" s="268">
        <v>35.9</v>
      </c>
      <c r="GZ26" s="268">
        <v>34.729999999999997</v>
      </c>
      <c r="HA26" s="268">
        <v>33.85</v>
      </c>
      <c r="HB26" s="268">
        <v>32.909999999999997</v>
      </c>
      <c r="HC26" s="268">
        <v>32.409999999999997</v>
      </c>
      <c r="HD26" s="268">
        <v>32.659999999999997</v>
      </c>
      <c r="HE26" s="268">
        <v>33.42</v>
      </c>
      <c r="HF26" s="268">
        <v>34.119999999999997</v>
      </c>
      <c r="HG26" s="268">
        <v>35.44</v>
      </c>
      <c r="HH26" s="268">
        <v>36.44</v>
      </c>
      <c r="HI26" s="268">
        <v>36.630000000000003</v>
      </c>
      <c r="HJ26" s="268">
        <v>35.96</v>
      </c>
      <c r="HK26" s="276">
        <v>35.409999999999997</v>
      </c>
      <c r="HL26" s="276">
        <v>35.36</v>
      </c>
      <c r="HM26" s="276">
        <v>34.659999999999997</v>
      </c>
      <c r="HN26" s="276">
        <v>34.74</v>
      </c>
      <c r="HO26" s="276">
        <v>34.21</v>
      </c>
      <c r="HP26" s="276">
        <v>33.83</v>
      </c>
      <c r="HQ26" s="276">
        <v>33.979999999999997</v>
      </c>
      <c r="HR26" s="276">
        <v>34.159999999999997</v>
      </c>
      <c r="HS26" s="276">
        <v>34.99</v>
      </c>
      <c r="HT26" s="276">
        <v>35.44</v>
      </c>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c r="IU26" s="276"/>
      <c r="IV26" s="276"/>
      <c r="IW26" s="276"/>
      <c r="IX26" s="276"/>
      <c r="IY26" s="276"/>
      <c r="IZ26" s="276"/>
      <c r="JA26" s="276"/>
      <c r="JB26" s="276"/>
      <c r="JC26" s="276"/>
      <c r="JD26" s="276"/>
      <c r="JE26" s="276"/>
      <c r="JF26" s="276"/>
      <c r="JG26" s="276"/>
      <c r="JH26" s="276"/>
      <c r="JI26" s="276"/>
      <c r="JJ26" s="276"/>
      <c r="JK26" s="276"/>
      <c r="JL26" s="276"/>
      <c r="JM26" s="276"/>
      <c r="JN26" s="276"/>
      <c r="JO26" s="276"/>
      <c r="JP26" s="276"/>
      <c r="JQ26" s="276"/>
      <c r="JR26" s="276"/>
      <c r="JS26" s="276"/>
      <c r="JT26" s="276"/>
      <c r="JU26" s="276"/>
      <c r="JV26" s="276"/>
      <c r="JW26" s="276"/>
      <c r="JX26" s="276"/>
      <c r="JY26" s="276"/>
      <c r="JZ26" s="276"/>
      <c r="KA26" s="276"/>
      <c r="KB26" s="276"/>
      <c r="KC26" s="276"/>
      <c r="KD26" s="276"/>
      <c r="KE26" s="276"/>
      <c r="KF26" s="276"/>
      <c r="KG26" s="276"/>
      <c r="KH26" s="276"/>
      <c r="KI26" s="276"/>
      <c r="KJ26" s="276"/>
      <c r="KK26" s="276"/>
      <c r="KL26" s="276"/>
      <c r="KM26" s="276"/>
      <c r="KN26" s="276"/>
      <c r="KO26" s="276"/>
      <c r="KP26" s="276"/>
      <c r="KQ26" s="276"/>
      <c r="KR26" s="276"/>
      <c r="KS26" s="276"/>
      <c r="KT26" s="276"/>
      <c r="KU26" s="276"/>
      <c r="KV26" s="276"/>
      <c r="KW26" s="276"/>
      <c r="KX26" s="276"/>
      <c r="KY26" s="268" t="s">
        <v>67</v>
      </c>
      <c r="KZ26" s="269" t="s">
        <v>67</v>
      </c>
    </row>
    <row r="27" spans="2:312" ht="18" customHeight="1">
      <c r="B27" s="85"/>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c r="DS27" s="117"/>
      <c r="DT27" s="117"/>
      <c r="DU27" s="117"/>
      <c r="DV27" s="117"/>
      <c r="DW27" s="117"/>
      <c r="DX27" s="117"/>
      <c r="DY27" s="117"/>
      <c r="DZ27" s="117"/>
      <c r="EA27" s="117"/>
      <c r="EB27" s="117"/>
      <c r="EC27" s="117"/>
      <c r="ED27" s="117"/>
      <c r="EE27" s="266"/>
      <c r="EF27" s="266"/>
      <c r="EG27" s="266"/>
      <c r="EH27" s="266"/>
      <c r="EI27" s="266"/>
      <c r="EJ27" s="266"/>
      <c r="EK27" s="266"/>
      <c r="EL27" s="266"/>
      <c r="EM27" s="266"/>
      <c r="EN27" s="266"/>
      <c r="EO27" s="266"/>
      <c r="EP27" s="266"/>
      <c r="EQ27" s="266"/>
      <c r="ER27" s="266"/>
      <c r="ES27" s="266"/>
      <c r="ET27" s="266"/>
      <c r="EU27" s="266"/>
      <c r="EV27" s="266"/>
      <c r="EW27" s="266"/>
      <c r="EX27" s="266"/>
      <c r="EY27" s="266"/>
      <c r="EZ27" s="266"/>
      <c r="FA27" s="266"/>
      <c r="FB27" s="266"/>
      <c r="FC27" s="266"/>
      <c r="FD27" s="266"/>
      <c r="FE27" s="266"/>
      <c r="FF27" s="266"/>
      <c r="FG27" s="266"/>
      <c r="FH27" s="266"/>
      <c r="FI27" s="266"/>
      <c r="FJ27" s="266"/>
      <c r="FK27" s="266"/>
      <c r="FL27" s="266"/>
      <c r="FM27" s="266"/>
      <c r="FN27" s="266"/>
      <c r="FO27" s="266"/>
      <c r="FP27" s="266"/>
      <c r="FQ27" s="266"/>
      <c r="FR27" s="266"/>
      <c r="FS27" s="266"/>
      <c r="FT27" s="266"/>
      <c r="FU27" s="266"/>
      <c r="FV27" s="266"/>
      <c r="FW27" s="266"/>
      <c r="FX27" s="266"/>
      <c r="FY27" s="266"/>
      <c r="FZ27" s="266"/>
      <c r="GA27" s="266"/>
      <c r="GB27" s="266"/>
      <c r="GC27" s="266"/>
      <c r="GD27" s="266"/>
      <c r="GE27" s="266"/>
      <c r="GF27" s="266"/>
      <c r="GG27" s="266"/>
      <c r="GH27" s="266"/>
      <c r="GI27" s="266"/>
      <c r="GJ27" s="266"/>
      <c r="GK27" s="266"/>
      <c r="GL27" s="266"/>
      <c r="GM27" s="266"/>
      <c r="GN27" s="266"/>
      <c r="GO27" s="266"/>
      <c r="GP27" s="266"/>
      <c r="GQ27" s="266"/>
      <c r="GR27" s="266"/>
      <c r="GS27" s="266"/>
      <c r="GT27" s="266"/>
      <c r="GU27" s="266"/>
      <c r="GV27" s="266"/>
      <c r="GW27" s="266"/>
      <c r="GX27" s="266"/>
      <c r="GY27" s="266"/>
      <c r="GZ27" s="266"/>
      <c r="HA27" s="266"/>
      <c r="HB27" s="266"/>
      <c r="HC27" s="266"/>
      <c r="HD27" s="266"/>
      <c r="HE27" s="266"/>
      <c r="HF27" s="266"/>
      <c r="HG27" s="266"/>
      <c r="HH27" s="266"/>
      <c r="HI27" s="266"/>
      <c r="HJ27" s="266"/>
      <c r="HK27" s="273"/>
      <c r="HL27" s="273"/>
      <c r="HM27" s="273"/>
      <c r="HN27" s="273"/>
      <c r="HO27" s="273"/>
      <c r="HP27" s="273"/>
      <c r="HQ27" s="273"/>
      <c r="HR27" s="273"/>
      <c r="HS27" s="273"/>
      <c r="HT27" s="273"/>
      <c r="HU27" s="273"/>
      <c r="HV27" s="273"/>
      <c r="HW27" s="273"/>
      <c r="HX27" s="273"/>
      <c r="HY27" s="273"/>
      <c r="HZ27" s="273"/>
      <c r="IA27" s="273"/>
      <c r="IB27" s="273"/>
      <c r="IC27" s="273"/>
      <c r="ID27" s="273"/>
      <c r="IE27" s="273"/>
      <c r="IF27" s="273"/>
      <c r="IG27" s="273"/>
      <c r="IH27" s="273"/>
      <c r="II27" s="273"/>
      <c r="IJ27" s="273"/>
      <c r="IK27" s="273"/>
      <c r="IL27" s="273"/>
      <c r="IM27" s="273"/>
      <c r="IN27" s="273"/>
      <c r="IO27" s="273"/>
      <c r="IP27" s="273"/>
      <c r="IQ27" s="273"/>
      <c r="IR27" s="273"/>
      <c r="IS27" s="273"/>
      <c r="IT27" s="273"/>
      <c r="IU27" s="273"/>
      <c r="IV27" s="273"/>
      <c r="IW27" s="273"/>
      <c r="IX27" s="273"/>
      <c r="IY27" s="273"/>
      <c r="IZ27" s="273"/>
      <c r="JA27" s="273"/>
      <c r="JB27" s="273"/>
      <c r="JC27" s="273"/>
      <c r="JD27" s="273"/>
      <c r="JE27" s="273"/>
      <c r="JF27" s="273"/>
      <c r="JG27" s="273"/>
      <c r="JH27" s="273"/>
      <c r="JI27" s="273"/>
      <c r="JJ27" s="273"/>
      <c r="JK27" s="273"/>
      <c r="JL27" s="273"/>
      <c r="JM27" s="273"/>
      <c r="JN27" s="273"/>
      <c r="JO27" s="273"/>
      <c r="JP27" s="273"/>
      <c r="JQ27" s="273"/>
      <c r="JR27" s="273"/>
      <c r="JS27" s="273"/>
      <c r="JT27" s="273"/>
      <c r="JU27" s="273"/>
      <c r="JV27" s="273"/>
      <c r="JW27" s="273"/>
      <c r="JX27" s="273"/>
      <c r="JY27" s="273"/>
      <c r="JZ27" s="273"/>
      <c r="KA27" s="273"/>
      <c r="KB27" s="273"/>
      <c r="KC27" s="273"/>
      <c r="KD27" s="273"/>
      <c r="KE27" s="273"/>
      <c r="KF27" s="273"/>
      <c r="KG27" s="273"/>
      <c r="KH27" s="273"/>
      <c r="KI27" s="273"/>
      <c r="KJ27" s="273"/>
      <c r="KK27" s="273"/>
      <c r="KL27" s="273"/>
      <c r="KM27" s="273"/>
      <c r="KN27" s="273"/>
      <c r="KO27" s="273"/>
      <c r="KP27" s="273"/>
      <c r="KQ27" s="273"/>
      <c r="KR27" s="273"/>
      <c r="KS27" s="273"/>
      <c r="KT27" s="273"/>
      <c r="KU27" s="273"/>
      <c r="KV27" s="273"/>
      <c r="KW27" s="273"/>
      <c r="KX27" s="273"/>
      <c r="KY27" s="266"/>
      <c r="KZ27" s="267"/>
    </row>
    <row r="28" spans="2:312" ht="18" customHeight="1">
      <c r="B28" s="87" t="s">
        <v>41</v>
      </c>
      <c r="C28" s="118"/>
      <c r="D28" s="118"/>
      <c r="E28" s="118"/>
      <c r="F28" s="118"/>
      <c r="G28" s="118"/>
      <c r="H28" s="118"/>
      <c r="I28" s="118"/>
      <c r="J28" s="118"/>
      <c r="K28" s="118"/>
      <c r="L28" s="118"/>
      <c r="M28" s="118"/>
      <c r="N28" s="118"/>
      <c r="O28" s="118">
        <v>25.05</v>
      </c>
      <c r="P28" s="118">
        <v>25.21</v>
      </c>
      <c r="Q28" s="118">
        <v>25.47</v>
      </c>
      <c r="R28" s="118">
        <v>26.32</v>
      </c>
      <c r="S28" s="118">
        <v>25.97</v>
      </c>
      <c r="T28" s="118">
        <v>25.97</v>
      </c>
      <c r="U28" s="118">
        <v>26.34</v>
      </c>
      <c r="V28" s="118">
        <v>25.33</v>
      </c>
      <c r="W28" s="118">
        <v>25.93</v>
      </c>
      <c r="X28" s="118">
        <v>25.57</v>
      </c>
      <c r="Y28" s="118">
        <v>25.58</v>
      </c>
      <c r="Z28" s="118">
        <v>25.22</v>
      </c>
      <c r="AA28" s="118">
        <v>24.8</v>
      </c>
      <c r="AB28" s="118">
        <v>24.59</v>
      </c>
      <c r="AC28" s="118">
        <v>24.32</v>
      </c>
      <c r="AD28" s="118">
        <v>24.08</v>
      </c>
      <c r="AE28" s="118">
        <v>23.95</v>
      </c>
      <c r="AF28" s="118">
        <v>23.84</v>
      </c>
      <c r="AG28" s="118">
        <v>23.37</v>
      </c>
      <c r="AH28" s="118">
        <v>23.04</v>
      </c>
      <c r="AI28" s="118">
        <v>23.14</v>
      </c>
      <c r="AJ28" s="118">
        <v>23.56</v>
      </c>
      <c r="AK28" s="118">
        <v>23.66</v>
      </c>
      <c r="AL28" s="118">
        <v>23.55</v>
      </c>
      <c r="AM28" s="118">
        <v>23.51</v>
      </c>
      <c r="AN28" s="118">
        <v>23.38</v>
      </c>
      <c r="AO28" s="118">
        <v>23.5</v>
      </c>
      <c r="AP28" s="118">
        <v>23.77</v>
      </c>
      <c r="AQ28" s="118">
        <v>24.33</v>
      </c>
      <c r="AR28" s="118">
        <v>24.61</v>
      </c>
      <c r="AS28" s="118">
        <v>24.79</v>
      </c>
      <c r="AT28" s="118">
        <v>24.72</v>
      </c>
      <c r="AU28" s="118">
        <v>24.99</v>
      </c>
      <c r="AV28" s="118">
        <v>25.48</v>
      </c>
      <c r="AW28" s="118">
        <v>25.86</v>
      </c>
      <c r="AX28" s="118">
        <v>26.51</v>
      </c>
      <c r="AY28" s="118">
        <v>27.05</v>
      </c>
      <c r="AZ28" s="118">
        <v>27.4</v>
      </c>
      <c r="BA28" s="118">
        <v>27.6</v>
      </c>
      <c r="BB28" s="118">
        <v>27.05</v>
      </c>
      <c r="BC28" s="118">
        <v>26.81</v>
      </c>
      <c r="BD28" s="118">
        <v>26.84</v>
      </c>
      <c r="BE28" s="118">
        <v>26.36</v>
      </c>
      <c r="BF28" s="118">
        <v>26.88</v>
      </c>
      <c r="BG28" s="118">
        <v>27.2</v>
      </c>
      <c r="BH28" s="118">
        <v>26.91</v>
      </c>
      <c r="BI28" s="118">
        <v>27.28</v>
      </c>
      <c r="BJ28" s="118">
        <v>27.49</v>
      </c>
      <c r="BK28" s="118">
        <v>27.56</v>
      </c>
      <c r="BL28" s="118">
        <v>27.63</v>
      </c>
      <c r="BM28" s="118">
        <v>27.36</v>
      </c>
      <c r="BN28" s="118">
        <v>27.16</v>
      </c>
      <c r="BO28" s="118">
        <v>27</v>
      </c>
      <c r="BP28" s="118">
        <v>26.62</v>
      </c>
      <c r="BQ28" s="118">
        <v>26.01</v>
      </c>
      <c r="BR28" s="118">
        <v>26.833557941503138</v>
      </c>
      <c r="BS28" s="118">
        <v>26.11</v>
      </c>
      <c r="BT28" s="118">
        <v>26.4</v>
      </c>
      <c r="BU28" s="118">
        <v>26.82</v>
      </c>
      <c r="BV28" s="118">
        <v>27.2</v>
      </c>
      <c r="BW28" s="118">
        <v>27.32</v>
      </c>
      <c r="BX28" s="118">
        <v>26.9</v>
      </c>
      <c r="BY28" s="118">
        <v>27.03</v>
      </c>
      <c r="BZ28" s="118">
        <v>27.08</v>
      </c>
      <c r="CA28" s="118">
        <v>26.9</v>
      </c>
      <c r="CB28" s="118">
        <v>26.57</v>
      </c>
      <c r="CC28" s="118">
        <v>27.06</v>
      </c>
      <c r="CD28" s="118">
        <v>28.24</v>
      </c>
      <c r="CE28" s="118">
        <v>29.95</v>
      </c>
      <c r="CF28" s="118">
        <v>33.380000000000003</v>
      </c>
      <c r="CG28" s="118">
        <v>36.35</v>
      </c>
      <c r="CH28" s="118">
        <v>36.96</v>
      </c>
      <c r="CI28" s="118">
        <v>37.54</v>
      </c>
      <c r="CJ28" s="118">
        <v>38.299999999999997</v>
      </c>
      <c r="CK28" s="118">
        <v>37.450000000000003</v>
      </c>
      <c r="CL28" s="118">
        <v>35.71</v>
      </c>
      <c r="CM28" s="118">
        <v>33.9</v>
      </c>
      <c r="CN28" s="118">
        <v>34.26</v>
      </c>
      <c r="CO28" s="118">
        <v>33.409999999999997</v>
      </c>
      <c r="CP28" s="118">
        <v>31.62</v>
      </c>
      <c r="CQ28" s="118">
        <v>30.74</v>
      </c>
      <c r="CR28" s="118">
        <v>29.31</v>
      </c>
      <c r="CS28" s="118">
        <v>27.55</v>
      </c>
      <c r="CT28" s="118">
        <v>25.46</v>
      </c>
      <c r="CU28" s="118">
        <v>23.04</v>
      </c>
      <c r="CV28" s="118">
        <v>21.12</v>
      </c>
      <c r="CW28" s="118">
        <v>21.74</v>
      </c>
      <c r="CX28" s="118">
        <v>22.04</v>
      </c>
      <c r="CY28" s="118">
        <v>21.92</v>
      </c>
      <c r="CZ28" s="118">
        <v>21.81</v>
      </c>
      <c r="DA28" s="118">
        <v>22.25</v>
      </c>
      <c r="DB28" s="118">
        <v>22.42</v>
      </c>
      <c r="DC28" s="118">
        <v>23</v>
      </c>
      <c r="DD28" s="118">
        <v>23.24</v>
      </c>
      <c r="DE28" s="118">
        <v>24.1</v>
      </c>
      <c r="DF28" s="118">
        <v>24.88</v>
      </c>
      <c r="DG28" s="118">
        <v>25.71</v>
      </c>
      <c r="DH28" s="118">
        <v>26.52</v>
      </c>
      <c r="DI28" s="118">
        <v>27.29</v>
      </c>
      <c r="DJ28" s="118">
        <v>27.82</v>
      </c>
      <c r="DK28" s="118">
        <v>27.9</v>
      </c>
      <c r="DL28" s="118">
        <v>27.76</v>
      </c>
      <c r="DM28" s="118">
        <v>28.35</v>
      </c>
      <c r="DN28" s="118">
        <v>28.13</v>
      </c>
      <c r="DO28" s="118">
        <v>30.1</v>
      </c>
      <c r="DP28" s="118">
        <v>27.6</v>
      </c>
      <c r="DQ28" s="118">
        <v>31.18</v>
      </c>
      <c r="DR28" s="118">
        <v>31.02</v>
      </c>
      <c r="DS28" s="118">
        <v>32.19</v>
      </c>
      <c r="DT28" s="118">
        <v>32.71</v>
      </c>
      <c r="DU28" s="118">
        <v>32.71</v>
      </c>
      <c r="DV28" s="118">
        <v>33</v>
      </c>
      <c r="DW28" s="118">
        <v>33.020000000000003</v>
      </c>
      <c r="DX28" s="118">
        <v>33.15</v>
      </c>
      <c r="DY28" s="118">
        <v>33.160000000000004</v>
      </c>
      <c r="DZ28" s="118">
        <v>33.160000000000004</v>
      </c>
      <c r="EA28" s="118">
        <v>32.86</v>
      </c>
      <c r="EB28" s="118">
        <v>32.65</v>
      </c>
      <c r="EC28" s="118">
        <v>32.01</v>
      </c>
      <c r="ED28" s="118">
        <v>31.98</v>
      </c>
      <c r="EE28" s="268">
        <v>31.84</v>
      </c>
      <c r="EF28" s="268">
        <v>32.270000000000003</v>
      </c>
      <c r="EG28" s="268">
        <v>32.14</v>
      </c>
      <c r="EH28" s="268">
        <v>30.71</v>
      </c>
      <c r="EI28" s="268">
        <v>28.96</v>
      </c>
      <c r="EJ28" s="268">
        <v>27.73</v>
      </c>
      <c r="EK28" s="268">
        <v>27.51</v>
      </c>
      <c r="EL28" s="268">
        <v>28.060000000000002</v>
      </c>
      <c r="EM28" s="268">
        <v>28.72</v>
      </c>
      <c r="EN28" s="268">
        <v>29.19</v>
      </c>
      <c r="EO28" s="268">
        <v>29.490000000000002</v>
      </c>
      <c r="EP28" s="268">
        <v>30.1</v>
      </c>
      <c r="EQ28" s="268">
        <v>32</v>
      </c>
      <c r="ER28" s="268">
        <v>31.4</v>
      </c>
      <c r="ES28" s="268">
        <v>31.75</v>
      </c>
      <c r="ET28" s="268">
        <v>31.8</v>
      </c>
      <c r="EU28" s="268">
        <v>32.03</v>
      </c>
      <c r="EV28" s="268">
        <v>32.020000000000003</v>
      </c>
      <c r="EW28" s="268">
        <v>32.229999999999997</v>
      </c>
      <c r="EX28" s="268">
        <v>32.79</v>
      </c>
      <c r="EY28" s="268">
        <v>33.94</v>
      </c>
      <c r="EZ28" s="268">
        <v>35.06</v>
      </c>
      <c r="FA28" s="268">
        <v>33.57</v>
      </c>
      <c r="FB28" s="268">
        <v>33.57</v>
      </c>
      <c r="FC28" s="268">
        <v>34.24</v>
      </c>
      <c r="FD28" s="268">
        <v>34.47</v>
      </c>
      <c r="FE28" s="268">
        <v>34.64</v>
      </c>
      <c r="FF28" s="268">
        <v>34.46</v>
      </c>
      <c r="FG28" s="268">
        <v>34.11</v>
      </c>
      <c r="FH28" s="268">
        <v>33.729999999999997</v>
      </c>
      <c r="FI28" s="268">
        <v>33.54</v>
      </c>
      <c r="FJ28" s="268">
        <v>32.54</v>
      </c>
      <c r="FK28" s="268">
        <v>31.99</v>
      </c>
      <c r="FL28" s="268">
        <v>31.57</v>
      </c>
      <c r="FM28" s="268">
        <v>31.19</v>
      </c>
      <c r="FN28" s="268">
        <v>31.13</v>
      </c>
      <c r="FO28" s="268">
        <v>29.76</v>
      </c>
      <c r="FP28" s="268">
        <v>29.57</v>
      </c>
      <c r="FQ28" s="268">
        <v>29.55</v>
      </c>
      <c r="FR28" s="268">
        <v>28.9</v>
      </c>
      <c r="FS28" s="268">
        <v>27.57</v>
      </c>
      <c r="FT28" s="268">
        <v>26.6</v>
      </c>
      <c r="FU28" s="268">
        <v>25.87</v>
      </c>
      <c r="FV28" s="268">
        <v>25.32</v>
      </c>
      <c r="FW28" s="268">
        <v>25.42</v>
      </c>
      <c r="FX28" s="268">
        <v>26.01</v>
      </c>
      <c r="FY28" s="268">
        <v>26.4</v>
      </c>
      <c r="FZ28" s="268">
        <v>26.7</v>
      </c>
      <c r="GA28" s="268">
        <v>26.36</v>
      </c>
      <c r="GB28" s="268">
        <v>25.48</v>
      </c>
      <c r="GC28" s="268">
        <v>24.53</v>
      </c>
      <c r="GD28" s="268">
        <v>23.56</v>
      </c>
      <c r="GE28" s="268">
        <v>22.49</v>
      </c>
      <c r="GF28" s="268">
        <v>22.03</v>
      </c>
      <c r="GG28" s="268">
        <v>21.96</v>
      </c>
      <c r="GH28" s="268">
        <v>22.34</v>
      </c>
      <c r="GI28" s="268">
        <v>23.13</v>
      </c>
      <c r="GJ28" s="268">
        <v>24.36</v>
      </c>
      <c r="GK28" s="268">
        <v>25.68</v>
      </c>
      <c r="GL28" s="268">
        <v>27.02</v>
      </c>
      <c r="GM28" s="268">
        <v>27.9</v>
      </c>
      <c r="GN28" s="268">
        <v>28.79</v>
      </c>
      <c r="GO28" s="268">
        <v>29.26</v>
      </c>
      <c r="GP28" s="268">
        <v>29.88</v>
      </c>
      <c r="GQ28" s="268">
        <v>30.42</v>
      </c>
      <c r="GR28" s="268">
        <v>31.02</v>
      </c>
      <c r="GS28" s="268">
        <v>31.54</v>
      </c>
      <c r="GT28" s="268">
        <v>32.08</v>
      </c>
      <c r="GU28" s="268">
        <v>33.08</v>
      </c>
      <c r="GV28" s="268">
        <v>34.369999999999997</v>
      </c>
      <c r="GW28" s="268">
        <v>35.33</v>
      </c>
      <c r="GX28" s="268">
        <v>35.4</v>
      </c>
      <c r="GY28" s="268">
        <v>34.479999999999997</v>
      </c>
      <c r="GZ28" s="268">
        <v>33.82</v>
      </c>
      <c r="HA28" s="268">
        <v>32.82</v>
      </c>
      <c r="HB28" s="268">
        <v>32.049999999999997</v>
      </c>
      <c r="HC28" s="268">
        <v>31.21</v>
      </c>
      <c r="HD28" s="268">
        <v>30.78</v>
      </c>
      <c r="HE28" s="268">
        <v>30.79</v>
      </c>
      <c r="HF28" s="268">
        <v>31.17</v>
      </c>
      <c r="HG28" s="268">
        <v>31.96</v>
      </c>
      <c r="HH28" s="268">
        <v>32.82</v>
      </c>
      <c r="HI28" s="268">
        <v>33.54</v>
      </c>
      <c r="HJ28" s="268">
        <v>34.5</v>
      </c>
      <c r="HK28" s="276">
        <v>34.659999999999997</v>
      </c>
      <c r="HL28" s="276">
        <v>34.17</v>
      </c>
      <c r="HM28" s="276">
        <v>34.21</v>
      </c>
      <c r="HN28" s="276">
        <v>33.71</v>
      </c>
      <c r="HO28" s="276">
        <v>33.42</v>
      </c>
      <c r="HP28" s="276">
        <v>32.99</v>
      </c>
      <c r="HQ28" s="276">
        <v>32.83</v>
      </c>
      <c r="HR28" s="276">
        <v>32.39</v>
      </c>
      <c r="HS28" s="276">
        <v>32.56</v>
      </c>
      <c r="HT28" s="276">
        <v>33.270000000000003</v>
      </c>
      <c r="HU28" s="276">
        <v>33.950000000000003</v>
      </c>
      <c r="HV28" s="276">
        <v>34.25</v>
      </c>
      <c r="HW28" s="276">
        <v>34.58</v>
      </c>
      <c r="HX28" s="276">
        <v>34.479999999999997</v>
      </c>
      <c r="HY28" s="276">
        <v>32.43</v>
      </c>
      <c r="HZ28" s="276">
        <v>30.82</v>
      </c>
      <c r="IA28" s="276">
        <v>29.87</v>
      </c>
      <c r="IB28" s="276">
        <v>30.24</v>
      </c>
      <c r="IC28" s="276">
        <v>30.26</v>
      </c>
      <c r="ID28" s="276">
        <v>30.74</v>
      </c>
      <c r="IE28" s="276">
        <v>30.49</v>
      </c>
      <c r="IF28" s="276">
        <v>30.64</v>
      </c>
      <c r="IG28" s="276">
        <v>31.99</v>
      </c>
      <c r="IH28" s="276">
        <v>32.51</v>
      </c>
      <c r="II28" s="276">
        <v>32.76</v>
      </c>
      <c r="IJ28" s="276">
        <v>33.17</v>
      </c>
      <c r="IK28" s="276">
        <v>32.86</v>
      </c>
      <c r="IL28" s="276">
        <v>33.25</v>
      </c>
      <c r="IM28" s="276">
        <v>33.81</v>
      </c>
      <c r="IN28" s="276">
        <v>34.03</v>
      </c>
      <c r="IO28" s="276">
        <v>33.61</v>
      </c>
      <c r="IP28" s="276">
        <v>34.1</v>
      </c>
      <c r="IQ28" s="276">
        <v>34.79</v>
      </c>
      <c r="IR28" s="276">
        <v>35.42</v>
      </c>
      <c r="IS28" s="276">
        <v>36.93</v>
      </c>
      <c r="IT28" s="276">
        <v>38</v>
      </c>
      <c r="IU28" s="276">
        <v>39.82</v>
      </c>
      <c r="IV28" s="276">
        <v>40.909999999999997</v>
      </c>
      <c r="IW28" s="276">
        <v>40.630000000000003</v>
      </c>
      <c r="IX28" s="276">
        <v>42.86</v>
      </c>
      <c r="IY28" s="276">
        <v>43.48</v>
      </c>
      <c r="IZ28" s="276">
        <v>44.46</v>
      </c>
      <c r="JA28" s="276">
        <v>45.99</v>
      </c>
      <c r="JB28" s="276">
        <v>47.1</v>
      </c>
      <c r="JC28" s="276">
        <v>48.63</v>
      </c>
      <c r="JD28" s="276">
        <v>50.5</v>
      </c>
      <c r="JE28" s="276">
        <v>52.89</v>
      </c>
      <c r="JF28" s="276">
        <v>54.28</v>
      </c>
      <c r="JG28" s="276">
        <v>54.33</v>
      </c>
      <c r="JH28" s="276">
        <v>52.88</v>
      </c>
      <c r="JI28" s="276">
        <v>49.89</v>
      </c>
      <c r="JJ28" s="276">
        <v>48.45</v>
      </c>
      <c r="JK28" s="276">
        <v>45.78</v>
      </c>
      <c r="JL28" s="276">
        <v>43.16</v>
      </c>
      <c r="JM28" s="276">
        <v>41.03</v>
      </c>
      <c r="JN28" s="276">
        <v>40.04</v>
      </c>
      <c r="JO28" s="276">
        <v>39.92</v>
      </c>
      <c r="JP28" s="276">
        <v>40.71</v>
      </c>
      <c r="JQ28" s="276">
        <v>41.99</v>
      </c>
      <c r="JR28" s="276">
        <v>43.31</v>
      </c>
      <c r="JS28" s="276">
        <v>43.34</v>
      </c>
      <c r="JT28" s="276">
        <v>42.5</v>
      </c>
      <c r="JU28" s="276">
        <v>42.46</v>
      </c>
      <c r="JV28" s="276">
        <v>42.84</v>
      </c>
      <c r="JW28" s="276">
        <v>43.63</v>
      </c>
      <c r="JX28" s="276">
        <v>43.9</v>
      </c>
      <c r="JY28" s="276">
        <v>43.21</v>
      </c>
      <c r="JZ28" s="276">
        <v>43.78</v>
      </c>
      <c r="KA28" s="276">
        <v>44.95</v>
      </c>
      <c r="KB28" s="276">
        <v>46.36</v>
      </c>
      <c r="KC28" s="276">
        <v>49.02</v>
      </c>
      <c r="KD28" s="276">
        <v>49.61</v>
      </c>
      <c r="KE28" s="276">
        <v>50</v>
      </c>
      <c r="KF28" s="276">
        <v>50.79</v>
      </c>
      <c r="KG28" s="276">
        <v>51.32</v>
      </c>
      <c r="KH28" s="276">
        <v>51.81</v>
      </c>
      <c r="KI28" s="276">
        <v>52.23</v>
      </c>
      <c r="KJ28" s="276">
        <v>52.52</v>
      </c>
      <c r="KK28" s="276">
        <v>53.21</v>
      </c>
      <c r="KL28" s="276">
        <v>53.82</v>
      </c>
      <c r="KM28" s="276">
        <v>54.41</v>
      </c>
      <c r="KN28" s="276">
        <v>54.11</v>
      </c>
      <c r="KO28" s="276">
        <v>52.74</v>
      </c>
      <c r="KP28" s="276">
        <v>48.74</v>
      </c>
      <c r="KQ28" s="276">
        <v>45.66</v>
      </c>
      <c r="KR28" s="276">
        <v>43.2</v>
      </c>
      <c r="KS28" s="276">
        <v>40.909999999999997</v>
      </c>
      <c r="KT28" s="276">
        <v>39.909999999999997</v>
      </c>
      <c r="KU28" s="276">
        <v>39.29</v>
      </c>
      <c r="KV28" s="276">
        <v>39.29</v>
      </c>
      <c r="KW28" s="276">
        <v>39.159999999999997</v>
      </c>
      <c r="KX28" s="276">
        <v>39.57</v>
      </c>
      <c r="KY28" s="268">
        <f>KX28-KL28</f>
        <v>-14.25</v>
      </c>
      <c r="KZ28" s="269">
        <f>(KX28/KL28)-1</f>
        <v>-0.26477146042363431</v>
      </c>
    </row>
    <row r="29" spans="2:312" ht="18" customHeight="1">
      <c r="B29" s="85" t="s">
        <v>31</v>
      </c>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v>17.78</v>
      </c>
      <c r="AB29" s="117">
        <v>17.54</v>
      </c>
      <c r="AC29" s="117">
        <v>17.59</v>
      </c>
      <c r="AD29" s="117">
        <v>17.43</v>
      </c>
      <c r="AE29" s="117">
        <v>17.54</v>
      </c>
      <c r="AF29" s="117">
        <v>17.739999999999998</v>
      </c>
      <c r="AG29" s="117">
        <v>17.739999999999998</v>
      </c>
      <c r="AH29" s="117">
        <v>17.559999999999999</v>
      </c>
      <c r="AI29" s="117">
        <v>18.260000000000002</v>
      </c>
      <c r="AJ29" s="117">
        <v>19.899999999999999</v>
      </c>
      <c r="AK29" s="117">
        <v>20.85</v>
      </c>
      <c r="AL29" s="117">
        <v>22.2</v>
      </c>
      <c r="AM29" s="117">
        <v>21.0701</v>
      </c>
      <c r="AN29" s="117">
        <v>22.330099999999998</v>
      </c>
      <c r="AO29" s="117">
        <v>25.030100000000001</v>
      </c>
      <c r="AP29" s="117">
        <v>24.740099999999998</v>
      </c>
      <c r="AQ29" s="117">
        <v>24.450099999999999</v>
      </c>
      <c r="AR29" s="117">
        <v>24.2501</v>
      </c>
      <c r="AS29" s="117">
        <v>24.040099999999999</v>
      </c>
      <c r="AT29" s="117">
        <v>24.530100000000001</v>
      </c>
      <c r="AU29" s="117">
        <v>24.4801</v>
      </c>
      <c r="AV29" s="117">
        <v>23.830099999999998</v>
      </c>
      <c r="AW29" s="117">
        <v>23.860099999999999</v>
      </c>
      <c r="AX29" s="117">
        <v>24.610099999999999</v>
      </c>
      <c r="AY29" s="117">
        <v>25.8</v>
      </c>
      <c r="AZ29" s="117">
        <v>25.81</v>
      </c>
      <c r="BA29" s="117">
        <v>25.98</v>
      </c>
      <c r="BB29" s="117">
        <v>25.55</v>
      </c>
      <c r="BC29" s="117">
        <v>25.32</v>
      </c>
      <c r="BD29" s="117">
        <v>25.21</v>
      </c>
      <c r="BE29" s="117">
        <v>25.04</v>
      </c>
      <c r="BF29" s="117">
        <v>25.11</v>
      </c>
      <c r="BG29" s="117">
        <v>25.22</v>
      </c>
      <c r="BH29" s="117">
        <v>25.26</v>
      </c>
      <c r="BI29" s="117">
        <v>25.32</v>
      </c>
      <c r="BJ29" s="117">
        <v>25.35</v>
      </c>
      <c r="BK29" s="117">
        <v>24.63</v>
      </c>
      <c r="BL29" s="117">
        <v>25.02</v>
      </c>
      <c r="BM29" s="117">
        <v>24.54</v>
      </c>
      <c r="BN29" s="117">
        <v>24.31</v>
      </c>
      <c r="BO29" s="117">
        <v>24.15</v>
      </c>
      <c r="BP29" s="117">
        <v>23.93</v>
      </c>
      <c r="BQ29" s="117">
        <v>23.74</v>
      </c>
      <c r="BR29" s="117">
        <v>23.94</v>
      </c>
      <c r="BS29" s="117">
        <v>24.02</v>
      </c>
      <c r="BT29" s="117">
        <v>24.46</v>
      </c>
      <c r="BU29" s="117">
        <v>24.82</v>
      </c>
      <c r="BV29" s="117">
        <v>24.38</v>
      </c>
      <c r="BW29" s="117">
        <v>24.63</v>
      </c>
      <c r="BX29" s="117">
        <v>24.250613029359137</v>
      </c>
      <c r="BY29" s="117">
        <v>24.69</v>
      </c>
      <c r="BZ29" s="117">
        <v>24.72</v>
      </c>
      <c r="CA29" s="117">
        <v>24.75</v>
      </c>
      <c r="CB29" s="117">
        <v>24.71</v>
      </c>
      <c r="CC29" s="117">
        <v>25.62</v>
      </c>
      <c r="CD29" s="117">
        <v>26.22</v>
      </c>
      <c r="CE29" s="117">
        <v>27.95</v>
      </c>
      <c r="CF29" s="117">
        <v>30.75</v>
      </c>
      <c r="CG29" s="117">
        <v>31.57</v>
      </c>
      <c r="CH29" s="117">
        <v>32.96</v>
      </c>
      <c r="CI29" s="117">
        <v>33.46</v>
      </c>
      <c r="CJ29" s="117">
        <v>33.61</v>
      </c>
      <c r="CK29" s="117">
        <v>33.549999999999997</v>
      </c>
      <c r="CL29" s="117">
        <v>31.18</v>
      </c>
      <c r="CM29" s="117">
        <v>29.16</v>
      </c>
      <c r="CN29" s="117">
        <v>28.89</v>
      </c>
      <c r="CO29" s="117">
        <v>28.13</v>
      </c>
      <c r="CP29" s="117">
        <v>28.06</v>
      </c>
      <c r="CQ29" s="117">
        <v>28.44</v>
      </c>
      <c r="CR29" s="117">
        <v>27.81</v>
      </c>
      <c r="CS29" s="117">
        <v>27.53</v>
      </c>
      <c r="CT29" s="117">
        <v>26.4</v>
      </c>
      <c r="CU29" s="117">
        <v>24.27</v>
      </c>
      <c r="CV29" s="117">
        <v>22.91</v>
      </c>
      <c r="CW29" s="117">
        <v>21.1</v>
      </c>
      <c r="CX29" s="117">
        <v>20.2</v>
      </c>
      <c r="CY29" s="117">
        <v>19.760000000000002</v>
      </c>
      <c r="CZ29" s="117">
        <v>19.37</v>
      </c>
      <c r="DA29" s="117">
        <v>19.05</v>
      </c>
      <c r="DB29" s="117">
        <v>19.38</v>
      </c>
      <c r="DC29" s="117">
        <v>19.77</v>
      </c>
      <c r="DD29" s="117">
        <v>20.77</v>
      </c>
      <c r="DE29" s="117">
        <v>22.66</v>
      </c>
      <c r="DF29" s="117">
        <v>23.42</v>
      </c>
      <c r="DG29" s="117">
        <v>25.44</v>
      </c>
      <c r="DH29" s="117">
        <v>25.88</v>
      </c>
      <c r="DI29" s="117">
        <v>25.88</v>
      </c>
      <c r="DJ29" s="117">
        <v>26.22</v>
      </c>
      <c r="DK29" s="117">
        <v>26.73</v>
      </c>
      <c r="DL29" s="117">
        <v>27.55</v>
      </c>
      <c r="DM29" s="117">
        <v>27.42</v>
      </c>
      <c r="DN29" s="117">
        <v>27.580000000000002</v>
      </c>
      <c r="DO29" s="117">
        <v>29.46</v>
      </c>
      <c r="DP29" s="117">
        <v>29.9</v>
      </c>
      <c r="DQ29" s="117">
        <v>30</v>
      </c>
      <c r="DR29" s="117">
        <v>30.77</v>
      </c>
      <c r="DS29" s="117">
        <v>31</v>
      </c>
      <c r="DT29" s="117">
        <v>31.400000000000002</v>
      </c>
      <c r="DU29" s="117">
        <v>32.4</v>
      </c>
      <c r="DV29" s="117">
        <v>32.9</v>
      </c>
      <c r="DW29" s="117">
        <v>32.9</v>
      </c>
      <c r="DX29" s="117">
        <v>32.700000000000003</v>
      </c>
      <c r="DY29" s="117">
        <v>32.81</v>
      </c>
      <c r="DZ29" s="117">
        <v>32.49</v>
      </c>
      <c r="EA29" s="117">
        <v>32.46</v>
      </c>
      <c r="EB29" s="117">
        <v>32.04</v>
      </c>
      <c r="EC29" s="117">
        <v>32.04</v>
      </c>
      <c r="ED29" s="117">
        <v>32</v>
      </c>
      <c r="EE29" s="266">
        <v>32.730000000000004</v>
      </c>
      <c r="EF29" s="266">
        <v>32.880000000000003</v>
      </c>
      <c r="EG29" s="266">
        <v>32.700000000000003</v>
      </c>
      <c r="EH29" s="266">
        <v>31.330000000000002</v>
      </c>
      <c r="EI29" s="266">
        <v>29.64</v>
      </c>
      <c r="EJ29" s="266">
        <v>28.52</v>
      </c>
      <c r="EK29" s="266">
        <v>27.330000000000002</v>
      </c>
      <c r="EL29" s="266">
        <v>27.37</v>
      </c>
      <c r="EM29" s="266">
        <v>27.77</v>
      </c>
      <c r="EN29" s="266">
        <v>28.54</v>
      </c>
      <c r="EO29" s="266">
        <v>29.990000000000002</v>
      </c>
      <c r="EP29" s="266">
        <v>31.71</v>
      </c>
      <c r="EQ29" s="266">
        <v>32.19</v>
      </c>
      <c r="ER29" s="266">
        <v>32.520000000000003</v>
      </c>
      <c r="ES29" s="266">
        <v>32.97</v>
      </c>
      <c r="ET29" s="266">
        <v>32.54</v>
      </c>
      <c r="EU29" s="266">
        <v>32.65</v>
      </c>
      <c r="EV29" s="266">
        <v>32.79</v>
      </c>
      <c r="EW29" s="266">
        <v>33.08</v>
      </c>
      <c r="EX29" s="266">
        <v>33.32</v>
      </c>
      <c r="EY29" s="266">
        <v>34.49</v>
      </c>
      <c r="EZ29" s="266">
        <v>34.6</v>
      </c>
      <c r="FA29" s="266">
        <v>35.4</v>
      </c>
      <c r="FB29" s="266">
        <v>37.5</v>
      </c>
      <c r="FC29" s="266">
        <v>39.520000000000003</v>
      </c>
      <c r="FD29" s="266">
        <v>40.119999999999997</v>
      </c>
      <c r="FE29" s="266">
        <v>40.33</v>
      </c>
      <c r="FF29" s="266">
        <v>39.630000000000003</v>
      </c>
      <c r="FG29" s="266">
        <v>36.75</v>
      </c>
      <c r="FH29" s="266">
        <v>32.799999999999997</v>
      </c>
      <c r="FI29" s="266">
        <v>32.31</v>
      </c>
      <c r="FJ29" s="266">
        <v>29.88</v>
      </c>
      <c r="FK29" s="266">
        <v>25.15</v>
      </c>
      <c r="FL29" s="266">
        <v>25.54</v>
      </c>
      <c r="FM29" s="266">
        <v>25.36</v>
      </c>
      <c r="FN29" s="266">
        <v>24.95</v>
      </c>
      <c r="FO29" s="266">
        <v>24.13</v>
      </c>
      <c r="FP29" s="266">
        <v>23.97</v>
      </c>
      <c r="FQ29" s="266">
        <v>25.12</v>
      </c>
      <c r="FR29" s="266">
        <v>24.93</v>
      </c>
      <c r="FS29" s="266">
        <v>24.43</v>
      </c>
      <c r="FT29" s="266">
        <v>23.26</v>
      </c>
      <c r="FU29" s="266">
        <v>23.89</v>
      </c>
      <c r="FV29" s="266">
        <v>22.36</v>
      </c>
      <c r="FW29" s="266">
        <v>22.6</v>
      </c>
      <c r="FX29" s="266">
        <v>22.87</v>
      </c>
      <c r="FY29" s="266">
        <v>23.56</v>
      </c>
      <c r="FZ29" s="266">
        <v>23.44</v>
      </c>
      <c r="GA29" s="266">
        <v>23.43</v>
      </c>
      <c r="GB29" s="266">
        <v>23.2</v>
      </c>
      <c r="GC29" s="266">
        <v>22.74</v>
      </c>
      <c r="GD29" s="266">
        <v>21.92</v>
      </c>
      <c r="GE29" s="266">
        <v>21.19</v>
      </c>
      <c r="GF29" s="266">
        <v>20.239999999999998</v>
      </c>
      <c r="GG29" s="266">
        <v>20.04</v>
      </c>
      <c r="GH29" s="266">
        <v>20.75</v>
      </c>
      <c r="GI29" s="266">
        <v>23.3</v>
      </c>
      <c r="GJ29" s="266">
        <v>26.39</v>
      </c>
      <c r="GK29" s="266">
        <v>29.61</v>
      </c>
      <c r="GL29" s="266">
        <v>32.340000000000003</v>
      </c>
      <c r="GM29" s="266">
        <v>32.659999999999997</v>
      </c>
      <c r="GN29" s="266">
        <v>32.549999999999997</v>
      </c>
      <c r="GO29" s="266">
        <v>32.130000000000003</v>
      </c>
      <c r="GP29" s="266">
        <v>31.06</v>
      </c>
      <c r="GQ29" s="266">
        <v>30.76</v>
      </c>
      <c r="GR29" s="266">
        <v>31.55</v>
      </c>
      <c r="GS29" s="266">
        <v>32.78</v>
      </c>
      <c r="GT29" s="266">
        <v>32.94</v>
      </c>
      <c r="GU29" s="266">
        <v>33.97</v>
      </c>
      <c r="GV29" s="266">
        <v>34.4</v>
      </c>
      <c r="GW29" s="266">
        <v>34.17</v>
      </c>
      <c r="GX29" s="266">
        <v>33.17</v>
      </c>
      <c r="GY29" s="266">
        <v>31.86</v>
      </c>
      <c r="GZ29" s="266">
        <v>30.24</v>
      </c>
      <c r="HA29" s="266">
        <v>29.97</v>
      </c>
      <c r="HB29" s="266">
        <v>29.64</v>
      </c>
      <c r="HC29" s="266">
        <v>29.23</v>
      </c>
      <c r="HD29" s="266">
        <v>29.65</v>
      </c>
      <c r="HE29" s="266">
        <v>30.18</v>
      </c>
      <c r="HF29" s="266">
        <v>30.34</v>
      </c>
      <c r="HG29" s="266">
        <v>31.61</v>
      </c>
      <c r="HH29" s="266">
        <v>31.8</v>
      </c>
      <c r="HI29" s="266">
        <v>32.29</v>
      </c>
      <c r="HJ29" s="266">
        <v>32.11</v>
      </c>
      <c r="HK29" s="273">
        <v>31.71</v>
      </c>
      <c r="HL29" s="273">
        <v>32.03</v>
      </c>
      <c r="HM29" s="273">
        <v>31.57</v>
      </c>
      <c r="HN29" s="273">
        <v>31.71</v>
      </c>
      <c r="HO29" s="273">
        <v>31.08</v>
      </c>
      <c r="HP29" s="273">
        <v>30.47</v>
      </c>
      <c r="HQ29" s="273">
        <v>30.34</v>
      </c>
      <c r="HR29" s="273">
        <v>30.06</v>
      </c>
      <c r="HS29" s="273">
        <v>30.3</v>
      </c>
      <c r="HT29" s="273">
        <v>30.54</v>
      </c>
      <c r="HU29" s="273">
        <v>30.89</v>
      </c>
      <c r="HV29" s="273">
        <v>31.32</v>
      </c>
      <c r="HW29" s="273">
        <v>31.3</v>
      </c>
      <c r="HX29" s="273">
        <v>31.44</v>
      </c>
      <c r="HY29" s="273">
        <v>31.42</v>
      </c>
      <c r="HZ29" s="273">
        <v>30.35</v>
      </c>
      <c r="IA29" s="273">
        <v>28.42</v>
      </c>
      <c r="IB29" s="273">
        <v>27.47</v>
      </c>
      <c r="IC29" s="273">
        <v>27.71</v>
      </c>
      <c r="ID29" s="273">
        <v>27.58</v>
      </c>
      <c r="IE29" s="273">
        <v>28.36</v>
      </c>
      <c r="IF29" s="273">
        <v>28.9</v>
      </c>
      <c r="IG29" s="273">
        <v>29.5</v>
      </c>
      <c r="IH29" s="273">
        <v>29.6</v>
      </c>
      <c r="II29" s="273">
        <v>29.66</v>
      </c>
      <c r="IJ29" s="273">
        <v>29.92</v>
      </c>
      <c r="IK29" s="273">
        <v>30.47</v>
      </c>
      <c r="IL29" s="273">
        <v>31.08</v>
      </c>
      <c r="IM29" s="273">
        <v>31.28</v>
      </c>
      <c r="IN29" s="273">
        <v>31.04</v>
      </c>
      <c r="IO29" s="273">
        <v>30.82</v>
      </c>
      <c r="IP29" s="273">
        <v>31</v>
      </c>
      <c r="IQ29" s="273">
        <v>31.78</v>
      </c>
      <c r="IR29" s="273">
        <v>32.71</v>
      </c>
      <c r="IS29" s="273">
        <v>34.1</v>
      </c>
      <c r="IT29" s="273">
        <v>35.78</v>
      </c>
      <c r="IU29" s="273">
        <v>38.67</v>
      </c>
      <c r="IV29" s="273">
        <v>40.299999999999997</v>
      </c>
      <c r="IW29" s="273">
        <v>41.21</v>
      </c>
      <c r="IX29" s="273">
        <v>42.64</v>
      </c>
      <c r="IY29" s="273">
        <v>43.88</v>
      </c>
      <c r="IZ29" s="273">
        <v>45.78</v>
      </c>
      <c r="JA29" s="273">
        <v>46.74</v>
      </c>
      <c r="JB29" s="273">
        <v>48.02</v>
      </c>
      <c r="JC29" s="273">
        <v>50.05</v>
      </c>
      <c r="JD29" s="273">
        <v>51.89</v>
      </c>
      <c r="JE29" s="273">
        <v>53.21</v>
      </c>
      <c r="JF29" s="273">
        <v>54.42</v>
      </c>
      <c r="JG29" s="273">
        <v>52.22</v>
      </c>
      <c r="JH29" s="273">
        <v>49.18</v>
      </c>
      <c r="JI29" s="273">
        <v>47.73</v>
      </c>
      <c r="JJ29" s="273">
        <v>45.21</v>
      </c>
      <c r="JK29" s="273">
        <v>42.61</v>
      </c>
      <c r="JL29" s="273">
        <v>40.96</v>
      </c>
      <c r="JM29" s="273">
        <v>40.43</v>
      </c>
      <c r="JN29" s="273">
        <v>39.729999999999997</v>
      </c>
      <c r="JO29" s="273">
        <v>40.35</v>
      </c>
      <c r="JP29" s="273">
        <v>41.14</v>
      </c>
      <c r="JQ29" s="273">
        <v>42.06</v>
      </c>
      <c r="JR29" s="273">
        <v>42.69</v>
      </c>
      <c r="JS29" s="273">
        <v>42.66</v>
      </c>
      <c r="JT29" s="273">
        <v>42.66</v>
      </c>
      <c r="JU29" s="273">
        <v>42.87</v>
      </c>
      <c r="JV29" s="273">
        <v>42.24</v>
      </c>
      <c r="JW29" s="273">
        <v>42.01</v>
      </c>
      <c r="JX29" s="273">
        <v>41.42</v>
      </c>
      <c r="JY29" s="273">
        <v>41.26</v>
      </c>
      <c r="JZ29" s="273">
        <v>41.42</v>
      </c>
      <c r="KA29" s="273">
        <v>42.56</v>
      </c>
      <c r="KB29" s="273">
        <v>44.71</v>
      </c>
      <c r="KC29" s="273">
        <v>46.61</v>
      </c>
      <c r="KD29" s="273">
        <v>48.02</v>
      </c>
      <c r="KE29" s="273">
        <v>50.85</v>
      </c>
      <c r="KF29" s="273">
        <v>52.45</v>
      </c>
      <c r="KG29" s="273">
        <v>51.88</v>
      </c>
      <c r="KH29" s="273">
        <v>51.89</v>
      </c>
      <c r="KI29" s="273">
        <v>51.4</v>
      </c>
      <c r="KJ29" s="273">
        <v>50.75</v>
      </c>
      <c r="KK29" s="273">
        <v>50.08</v>
      </c>
      <c r="KL29" s="273">
        <v>49.83</v>
      </c>
      <c r="KM29" s="273">
        <v>50.37</v>
      </c>
      <c r="KN29" s="273">
        <v>50.82</v>
      </c>
      <c r="KO29" s="273">
        <v>50.48</v>
      </c>
      <c r="KP29" s="273">
        <v>50</v>
      </c>
      <c r="KQ29" s="273">
        <v>45.69</v>
      </c>
      <c r="KR29" s="273">
        <v>43.86</v>
      </c>
      <c r="KS29" s="273">
        <v>40.64</v>
      </c>
      <c r="KT29" s="273">
        <v>40.020000000000003</v>
      </c>
      <c r="KU29" s="273">
        <v>39.39</v>
      </c>
      <c r="KV29" s="273">
        <v>38.950000000000003</v>
      </c>
      <c r="KW29" s="273">
        <v>38.32</v>
      </c>
      <c r="KX29" s="273">
        <v>38.369999999999997</v>
      </c>
      <c r="KY29" s="266">
        <f>KX29-KL29</f>
        <v>-11.46</v>
      </c>
      <c r="KZ29" s="267">
        <f>(KX29/KL29)-1</f>
        <v>-0.22998193859121019</v>
      </c>
    </row>
    <row r="30" spans="2:312" ht="18" customHeight="1">
      <c r="B30" s="87" t="s">
        <v>32</v>
      </c>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v>36.39</v>
      </c>
      <c r="AB30" s="118">
        <v>36.130000000000003</v>
      </c>
      <c r="AC30" s="118">
        <v>36.14</v>
      </c>
      <c r="AD30" s="118">
        <v>37.020000000000003</v>
      </c>
      <c r="AE30" s="118">
        <v>36.409999999999997</v>
      </c>
      <c r="AF30" s="118">
        <v>35.99</v>
      </c>
      <c r="AG30" s="118">
        <v>36.53</v>
      </c>
      <c r="AH30" s="118">
        <v>36.47</v>
      </c>
      <c r="AI30" s="118">
        <v>36.9</v>
      </c>
      <c r="AJ30" s="118">
        <v>37.380000000000003</v>
      </c>
      <c r="AK30" s="118">
        <v>37.75</v>
      </c>
      <c r="AL30" s="118">
        <v>37.75</v>
      </c>
      <c r="AM30" s="118">
        <v>37.650100000000002</v>
      </c>
      <c r="AN30" s="118">
        <v>37.750100000000003</v>
      </c>
      <c r="AO30" s="118">
        <v>37.380100000000006</v>
      </c>
      <c r="AP30" s="118">
        <v>40.530100000000004</v>
      </c>
      <c r="AQ30" s="118">
        <v>40.430100000000003</v>
      </c>
      <c r="AR30" s="118">
        <v>40.350100000000005</v>
      </c>
      <c r="AS30" s="118">
        <v>39.060100000000006</v>
      </c>
      <c r="AT30" s="118">
        <v>40.670100000000005</v>
      </c>
      <c r="AU30" s="118">
        <v>40.770100000000006</v>
      </c>
      <c r="AV30" s="118">
        <v>39.350100000000005</v>
      </c>
      <c r="AW30" s="118">
        <v>39.470100000000002</v>
      </c>
      <c r="AX30" s="118">
        <v>41.720100000000002</v>
      </c>
      <c r="AY30" s="118">
        <v>39.86</v>
      </c>
      <c r="AZ30" s="118">
        <v>39.86</v>
      </c>
      <c r="BA30" s="118">
        <v>39.159999999999997</v>
      </c>
      <c r="BB30" s="118">
        <v>38.92</v>
      </c>
      <c r="BC30" s="118">
        <v>37.9</v>
      </c>
      <c r="BD30" s="118">
        <v>39.18</v>
      </c>
      <c r="BE30" s="118">
        <v>40.32</v>
      </c>
      <c r="BF30" s="118">
        <v>40.32</v>
      </c>
      <c r="BG30" s="118">
        <v>40.5</v>
      </c>
      <c r="BH30" s="118">
        <v>40.79</v>
      </c>
      <c r="BI30" s="118">
        <v>43.2</v>
      </c>
      <c r="BJ30" s="118">
        <v>41.14</v>
      </c>
      <c r="BK30" s="118">
        <v>41.12</v>
      </c>
      <c r="BL30" s="118">
        <v>40.85</v>
      </c>
      <c r="BM30" s="118">
        <v>40.57</v>
      </c>
      <c r="BN30" s="118">
        <v>40.57</v>
      </c>
      <c r="BO30" s="118">
        <v>40.33</v>
      </c>
      <c r="BP30" s="118">
        <v>40.28</v>
      </c>
      <c r="BQ30" s="118">
        <v>40.479999999999997</v>
      </c>
      <c r="BR30" s="118">
        <v>38.9</v>
      </c>
      <c r="BS30" s="118">
        <v>38.880000000000003</v>
      </c>
      <c r="BT30" s="118">
        <v>40.549999999999997</v>
      </c>
      <c r="BU30" s="118">
        <v>40.86</v>
      </c>
      <c r="BV30" s="118">
        <v>41.11</v>
      </c>
      <c r="BW30" s="118">
        <v>41</v>
      </c>
      <c r="BX30" s="118">
        <v>40.9</v>
      </c>
      <c r="BY30" s="118">
        <v>40.479999999999997</v>
      </c>
      <c r="BZ30" s="118">
        <v>41</v>
      </c>
      <c r="CA30" s="118">
        <v>40.630000000000003</v>
      </c>
      <c r="CB30" s="118">
        <v>41.72</v>
      </c>
      <c r="CC30" s="118">
        <v>40.4</v>
      </c>
      <c r="CD30" s="118">
        <v>40.4</v>
      </c>
      <c r="CE30" s="118">
        <v>41.9</v>
      </c>
      <c r="CF30" s="118">
        <v>42.23</v>
      </c>
      <c r="CG30" s="118">
        <v>43.26</v>
      </c>
      <c r="CH30" s="118">
        <v>43.52</v>
      </c>
      <c r="CI30" s="118">
        <v>49.46</v>
      </c>
      <c r="CJ30" s="118">
        <v>48.96</v>
      </c>
      <c r="CK30" s="118">
        <v>48.9</v>
      </c>
      <c r="CL30" s="118">
        <v>48.4</v>
      </c>
      <c r="CM30" s="118">
        <v>48.73</v>
      </c>
      <c r="CN30" s="118">
        <v>48.54</v>
      </c>
      <c r="CO30" s="118">
        <v>48.32</v>
      </c>
      <c r="CP30" s="118">
        <v>50.47</v>
      </c>
      <c r="CQ30" s="118">
        <v>50.75</v>
      </c>
      <c r="CR30" s="118">
        <v>50.88</v>
      </c>
      <c r="CS30" s="118">
        <v>51.05</v>
      </c>
      <c r="CT30" s="118">
        <v>51.07</v>
      </c>
      <c r="CU30" s="118">
        <v>51.31</v>
      </c>
      <c r="CV30" s="118">
        <v>51.85</v>
      </c>
      <c r="CW30" s="118">
        <v>51.87</v>
      </c>
      <c r="CX30" s="118">
        <v>50.94</v>
      </c>
      <c r="CY30" s="118">
        <v>50.76</v>
      </c>
      <c r="CZ30" s="118">
        <v>50.68</v>
      </c>
      <c r="DA30" s="118">
        <v>50.63</v>
      </c>
      <c r="DB30" s="118">
        <v>50.58</v>
      </c>
      <c r="DC30" s="118">
        <v>50.69</v>
      </c>
      <c r="DD30" s="118">
        <v>50.78</v>
      </c>
      <c r="DE30" s="118">
        <v>51.15</v>
      </c>
      <c r="DF30" s="118">
        <v>51.75</v>
      </c>
      <c r="DG30" s="118">
        <v>51.44</v>
      </c>
      <c r="DH30" s="118">
        <v>51.52</v>
      </c>
      <c r="DI30" s="118">
        <v>51.43</v>
      </c>
      <c r="DJ30" s="118">
        <v>50.61</v>
      </c>
      <c r="DK30" s="118">
        <v>50.46</v>
      </c>
      <c r="DL30" s="118">
        <v>50.67</v>
      </c>
      <c r="DM30" s="118">
        <v>51.44</v>
      </c>
      <c r="DN30" s="118">
        <v>51.370000000000005</v>
      </c>
      <c r="DO30" s="118">
        <v>51.31</v>
      </c>
      <c r="DP30" s="118">
        <v>51.46</v>
      </c>
      <c r="DQ30" s="118">
        <v>51.76</v>
      </c>
      <c r="DR30" s="118">
        <v>51.68</v>
      </c>
      <c r="DS30" s="118">
        <v>51.07</v>
      </c>
      <c r="DT30" s="118">
        <v>52.02</v>
      </c>
      <c r="DU30" s="118">
        <v>52.17</v>
      </c>
      <c r="DV30" s="118">
        <v>52.1</v>
      </c>
      <c r="DW30" s="118">
        <v>52.09</v>
      </c>
      <c r="DX30" s="118">
        <v>51.300000000000004</v>
      </c>
      <c r="DY30" s="118">
        <v>51.050000000000004</v>
      </c>
      <c r="DZ30" s="118">
        <v>50.910000000000004</v>
      </c>
      <c r="EA30" s="118">
        <v>51.53</v>
      </c>
      <c r="EB30" s="118">
        <v>53.02</v>
      </c>
      <c r="EC30" s="118">
        <v>53.85</v>
      </c>
      <c r="ED30" s="118">
        <v>53.72</v>
      </c>
      <c r="EE30" s="268">
        <v>53.47</v>
      </c>
      <c r="EF30" s="268">
        <v>53.33</v>
      </c>
      <c r="EG30" s="268">
        <v>53.21</v>
      </c>
      <c r="EH30" s="268">
        <v>52.53</v>
      </c>
      <c r="EI30" s="268">
        <v>52.08</v>
      </c>
      <c r="EJ30" s="268">
        <v>51.910000000000004</v>
      </c>
      <c r="EK30" s="268">
        <v>51.97</v>
      </c>
      <c r="EL30" s="268">
        <v>51.83</v>
      </c>
      <c r="EM30" s="268">
        <v>52.56</v>
      </c>
      <c r="EN30" s="268">
        <v>52.97</v>
      </c>
      <c r="EO30" s="268">
        <v>53.17</v>
      </c>
      <c r="EP30" s="268">
        <v>53.22</v>
      </c>
      <c r="EQ30" s="268">
        <v>58.86</v>
      </c>
      <c r="ER30" s="268">
        <v>57.81</v>
      </c>
      <c r="ES30" s="268">
        <v>57.83</v>
      </c>
      <c r="ET30" s="268">
        <v>57.6</v>
      </c>
      <c r="EU30" s="268">
        <v>56.8</v>
      </c>
      <c r="EV30" s="268">
        <v>56.8</v>
      </c>
      <c r="EW30" s="268">
        <v>56.34</v>
      </c>
      <c r="EX30" s="268">
        <v>56.23</v>
      </c>
      <c r="EY30" s="268">
        <v>57.07</v>
      </c>
      <c r="EZ30" s="268">
        <v>58.39</v>
      </c>
      <c r="FA30" s="268">
        <v>58.18</v>
      </c>
      <c r="FB30" s="268">
        <v>58.32</v>
      </c>
      <c r="FC30" s="268">
        <v>57.78</v>
      </c>
      <c r="FD30" s="268">
        <v>57.58</v>
      </c>
      <c r="FE30" s="268">
        <v>57.44</v>
      </c>
      <c r="FF30" s="268">
        <v>56.47</v>
      </c>
      <c r="FG30" s="268">
        <v>55.86</v>
      </c>
      <c r="FH30" s="268">
        <v>55.64</v>
      </c>
      <c r="FI30" s="268">
        <v>54.56</v>
      </c>
      <c r="FJ30" s="268">
        <v>54.89</v>
      </c>
      <c r="FK30" s="268">
        <v>55.62</v>
      </c>
      <c r="FL30" s="268">
        <v>57.02</v>
      </c>
      <c r="FM30" s="268">
        <v>57.62</v>
      </c>
      <c r="FN30" s="268">
        <v>57.46</v>
      </c>
      <c r="FO30" s="268">
        <v>57.8</v>
      </c>
      <c r="FP30" s="268">
        <v>57.29</v>
      </c>
      <c r="FQ30" s="268">
        <v>56.65</v>
      </c>
      <c r="FR30" s="268">
        <v>56.65</v>
      </c>
      <c r="FS30" s="268">
        <v>55.47</v>
      </c>
      <c r="FT30" s="268">
        <v>55.78</v>
      </c>
      <c r="FU30" s="268">
        <v>55.81</v>
      </c>
      <c r="FV30" s="268">
        <v>54.97</v>
      </c>
      <c r="FW30" s="268">
        <v>55.47</v>
      </c>
      <c r="FX30" s="268">
        <v>56.45</v>
      </c>
      <c r="FY30" s="268">
        <v>57.55</v>
      </c>
      <c r="FZ30" s="268">
        <v>58.13</v>
      </c>
      <c r="GA30" s="268">
        <v>58.49</v>
      </c>
      <c r="GB30" s="268">
        <v>57.52</v>
      </c>
      <c r="GC30" s="268">
        <v>56.32</v>
      </c>
      <c r="GD30" s="268">
        <v>54.74</v>
      </c>
      <c r="GE30" s="268">
        <v>54.71</v>
      </c>
      <c r="GF30" s="268">
        <v>55</v>
      </c>
      <c r="GG30" s="268">
        <v>54.97</v>
      </c>
      <c r="GH30" s="268">
        <v>54.85</v>
      </c>
      <c r="GI30" s="268">
        <v>55.12</v>
      </c>
      <c r="GJ30" s="268">
        <v>56.16</v>
      </c>
      <c r="GK30" s="268">
        <v>56.81</v>
      </c>
      <c r="GL30" s="268">
        <v>57.33</v>
      </c>
      <c r="GM30" s="268">
        <v>57.14</v>
      </c>
      <c r="GN30" s="268">
        <v>56.28</v>
      </c>
      <c r="GO30" s="268">
        <v>55.27</v>
      </c>
      <c r="GP30" s="268">
        <v>55.12</v>
      </c>
      <c r="GQ30" s="268">
        <v>54.42</v>
      </c>
      <c r="GR30" s="268">
        <v>54.67</v>
      </c>
      <c r="GS30" s="268">
        <v>55.3</v>
      </c>
      <c r="GT30" s="268">
        <v>55.96</v>
      </c>
      <c r="GU30" s="268">
        <v>56.58</v>
      </c>
      <c r="GV30" s="268">
        <v>57.14</v>
      </c>
      <c r="GW30" s="268">
        <v>56.77</v>
      </c>
      <c r="GX30" s="268">
        <v>55.96</v>
      </c>
      <c r="GY30" s="268">
        <v>55.69</v>
      </c>
      <c r="GZ30" s="268">
        <v>54.92</v>
      </c>
      <c r="HA30" s="268">
        <v>54.09</v>
      </c>
      <c r="HB30" s="268">
        <v>54.02</v>
      </c>
      <c r="HC30" s="268">
        <v>54.37</v>
      </c>
      <c r="HD30" s="268">
        <v>55.49</v>
      </c>
      <c r="HE30" s="268">
        <v>56.67</v>
      </c>
      <c r="HF30" s="268">
        <v>56.68</v>
      </c>
      <c r="HG30" s="268">
        <v>56.83</v>
      </c>
      <c r="HH30" s="268">
        <v>56.9</v>
      </c>
      <c r="HI30" s="268">
        <v>57.82</v>
      </c>
      <c r="HJ30" s="268">
        <v>58.11</v>
      </c>
      <c r="HK30" s="276">
        <v>58.07</v>
      </c>
      <c r="HL30" s="276">
        <v>58.16</v>
      </c>
      <c r="HM30" s="276">
        <v>57.89</v>
      </c>
      <c r="HN30" s="276">
        <v>57.6</v>
      </c>
      <c r="HO30" s="276">
        <v>57.14</v>
      </c>
      <c r="HP30" s="276">
        <v>56.79</v>
      </c>
      <c r="HQ30" s="276">
        <v>57.01</v>
      </c>
      <c r="HR30" s="276">
        <v>56.92</v>
      </c>
      <c r="HS30" s="276">
        <v>57.2</v>
      </c>
      <c r="HT30" s="276">
        <v>57.98</v>
      </c>
      <c r="HU30" s="276">
        <v>58.33</v>
      </c>
      <c r="HV30" s="276">
        <v>58.45</v>
      </c>
      <c r="HW30" s="276">
        <v>58.57</v>
      </c>
      <c r="HX30" s="276">
        <v>58.52</v>
      </c>
      <c r="HY30" s="276">
        <v>58.17</v>
      </c>
      <c r="HZ30" s="276">
        <v>57.83</v>
      </c>
      <c r="IA30" s="276">
        <v>57.51</v>
      </c>
      <c r="IB30" s="276">
        <v>57.73</v>
      </c>
      <c r="IC30" s="276">
        <v>56.82</v>
      </c>
      <c r="ID30" s="276">
        <v>57.15</v>
      </c>
      <c r="IE30" s="276">
        <v>56.73</v>
      </c>
      <c r="IF30" s="276">
        <v>58</v>
      </c>
      <c r="IG30" s="276">
        <v>58.5</v>
      </c>
      <c r="IH30" s="276">
        <v>58.75</v>
      </c>
      <c r="II30" s="276">
        <v>58.67</v>
      </c>
      <c r="IJ30" s="276">
        <v>58.8</v>
      </c>
      <c r="IK30" s="276">
        <v>58.18</v>
      </c>
      <c r="IL30" s="276">
        <v>57.78</v>
      </c>
      <c r="IM30" s="276">
        <v>57.22</v>
      </c>
      <c r="IN30" s="276">
        <v>57.3</v>
      </c>
      <c r="IO30" s="276">
        <v>56.97</v>
      </c>
      <c r="IP30" s="276">
        <v>57.48</v>
      </c>
      <c r="IQ30" s="276">
        <v>57.83</v>
      </c>
      <c r="IR30" s="276">
        <v>58.49</v>
      </c>
      <c r="IS30" s="276">
        <v>58.47</v>
      </c>
      <c r="IT30" s="276">
        <v>58.47</v>
      </c>
      <c r="IU30" s="276">
        <v>58.22</v>
      </c>
      <c r="IV30" s="276">
        <v>58.36</v>
      </c>
      <c r="IW30" s="276">
        <v>57.68</v>
      </c>
      <c r="IX30" s="276">
        <v>57.52</v>
      </c>
      <c r="IY30" s="276">
        <v>57.52</v>
      </c>
      <c r="IZ30" s="276">
        <v>57.04</v>
      </c>
      <c r="JA30" s="276">
        <v>57.26</v>
      </c>
      <c r="JB30" s="276">
        <v>62.09</v>
      </c>
      <c r="JC30" s="276">
        <v>62.9</v>
      </c>
      <c r="JD30" s="276">
        <v>63.9</v>
      </c>
      <c r="JE30" s="276">
        <v>64.42</v>
      </c>
      <c r="JF30" s="276">
        <v>64.33</v>
      </c>
      <c r="JG30" s="276">
        <v>65.06</v>
      </c>
      <c r="JH30" s="276">
        <v>65.36</v>
      </c>
      <c r="JI30" s="276">
        <v>64.69</v>
      </c>
      <c r="JJ30" s="276">
        <v>64.260000000000005</v>
      </c>
      <c r="JK30" s="276">
        <v>63.95</v>
      </c>
      <c r="JL30" s="276">
        <v>63.59</v>
      </c>
      <c r="JM30" s="276">
        <v>63.56</v>
      </c>
      <c r="JN30" s="276">
        <v>63.54</v>
      </c>
      <c r="JO30" s="276">
        <v>63.89</v>
      </c>
      <c r="JP30" s="276">
        <v>63.81</v>
      </c>
      <c r="JQ30" s="276">
        <v>64.16</v>
      </c>
      <c r="JR30" s="276">
        <v>64.900000000000006</v>
      </c>
      <c r="JS30" s="276">
        <v>64.91</v>
      </c>
      <c r="JT30" s="276">
        <v>65.02</v>
      </c>
      <c r="JU30" s="276">
        <v>64.61</v>
      </c>
      <c r="JV30" s="276">
        <v>63.76</v>
      </c>
      <c r="JW30" s="276">
        <v>63.74</v>
      </c>
      <c r="JX30" s="276">
        <v>63.62</v>
      </c>
      <c r="JY30" s="276">
        <v>63.15</v>
      </c>
      <c r="JZ30" s="276">
        <v>63.27</v>
      </c>
      <c r="KA30" s="276">
        <v>63.79</v>
      </c>
      <c r="KB30" s="276">
        <v>65.83</v>
      </c>
      <c r="KC30" s="276">
        <v>66.02</v>
      </c>
      <c r="KD30" s="276">
        <v>66.08</v>
      </c>
      <c r="KE30" s="276">
        <v>66.819999999999993</v>
      </c>
      <c r="KF30" s="276">
        <v>66.64</v>
      </c>
      <c r="KG30" s="276">
        <v>66.959999999999994</v>
      </c>
      <c r="KH30" s="276">
        <v>66.06</v>
      </c>
      <c r="KI30" s="276">
        <v>67.400000000000006</v>
      </c>
      <c r="KJ30" s="276">
        <v>65.7</v>
      </c>
      <c r="KK30" s="276">
        <v>64.8</v>
      </c>
      <c r="KL30" s="276">
        <v>63.8</v>
      </c>
      <c r="KM30" s="276">
        <v>64.45</v>
      </c>
      <c r="KN30" s="276">
        <v>66.739999999999995</v>
      </c>
      <c r="KO30" s="276">
        <v>65.89</v>
      </c>
      <c r="KP30" s="276">
        <v>66.7</v>
      </c>
      <c r="KQ30" s="276">
        <v>66.930000000000007</v>
      </c>
      <c r="KR30" s="276">
        <v>67.010000000000005</v>
      </c>
      <c r="KS30" s="276">
        <v>67.62</v>
      </c>
      <c r="KT30" s="276">
        <v>66.819999999999993</v>
      </c>
      <c r="KU30" s="276">
        <v>66.069999999999993</v>
      </c>
      <c r="KV30" s="276">
        <v>66.12</v>
      </c>
      <c r="KW30" s="276">
        <v>66.55</v>
      </c>
      <c r="KX30" s="276">
        <v>65.45</v>
      </c>
      <c r="KY30" s="268">
        <f>KX30-KL30</f>
        <v>1.6500000000000057</v>
      </c>
      <c r="KZ30" s="269">
        <f>(KX30/KL30)-1</f>
        <v>2.5862068965517349E-2</v>
      </c>
    </row>
    <row r="31" spans="2:312" ht="18" customHeight="1">
      <c r="B31" s="85" t="s">
        <v>33</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v>13.63</v>
      </c>
      <c r="AB31" s="117">
        <v>13.91</v>
      </c>
      <c r="AC31" s="117">
        <v>13.83</v>
      </c>
      <c r="AD31" s="117">
        <v>13.73</v>
      </c>
      <c r="AE31" s="117">
        <v>13.32</v>
      </c>
      <c r="AF31" s="117">
        <v>13.13</v>
      </c>
      <c r="AG31" s="117">
        <v>13.15</v>
      </c>
      <c r="AH31" s="117">
        <v>13.24</v>
      </c>
      <c r="AI31" s="117">
        <v>12.98</v>
      </c>
      <c r="AJ31" s="117">
        <v>13.3</v>
      </c>
      <c r="AK31" s="117">
        <v>13.66</v>
      </c>
      <c r="AL31" s="117">
        <v>14.31</v>
      </c>
      <c r="AM31" s="117">
        <v>14.7201</v>
      </c>
      <c r="AN31" s="117">
        <v>16.280100000000001</v>
      </c>
      <c r="AO31" s="117">
        <v>17.530100000000001</v>
      </c>
      <c r="AP31" s="117">
        <v>17.810099999999998</v>
      </c>
      <c r="AQ31" s="117">
        <v>17.5701</v>
      </c>
      <c r="AR31" s="117">
        <v>17.7501</v>
      </c>
      <c r="AS31" s="117">
        <v>17.8001</v>
      </c>
      <c r="AT31" s="117">
        <v>17.9801</v>
      </c>
      <c r="AU31" s="117">
        <v>17.9801</v>
      </c>
      <c r="AV31" s="117">
        <v>17.9101</v>
      </c>
      <c r="AW31" s="117">
        <v>17.700099999999999</v>
      </c>
      <c r="AX31" s="117">
        <v>18.2301</v>
      </c>
      <c r="AY31" s="117">
        <v>18.850000000000001</v>
      </c>
      <c r="AZ31" s="117">
        <v>18.63</v>
      </c>
      <c r="BA31" s="117">
        <v>19.02</v>
      </c>
      <c r="BB31" s="117">
        <v>19.95</v>
      </c>
      <c r="BC31" s="117">
        <v>20.23</v>
      </c>
      <c r="BD31" s="117">
        <v>21.97</v>
      </c>
      <c r="BE31" s="117">
        <v>21.85</v>
      </c>
      <c r="BF31" s="117">
        <v>21.91</v>
      </c>
      <c r="BG31" s="117">
        <v>22.25</v>
      </c>
      <c r="BH31" s="117">
        <v>22.89</v>
      </c>
      <c r="BI31" s="117">
        <v>23.56</v>
      </c>
      <c r="BJ31" s="117">
        <v>23.31</v>
      </c>
      <c r="BK31" s="117">
        <v>24.02</v>
      </c>
      <c r="BL31" s="117">
        <v>24.09</v>
      </c>
      <c r="BM31" s="117">
        <v>23.99</v>
      </c>
      <c r="BN31" s="117">
        <v>23.95</v>
      </c>
      <c r="BO31" s="117">
        <v>23.55</v>
      </c>
      <c r="BP31" s="117">
        <v>23.25</v>
      </c>
      <c r="BQ31" s="117">
        <v>22.77</v>
      </c>
      <c r="BR31" s="117">
        <v>22.61</v>
      </c>
      <c r="BS31" s="117">
        <v>22.82</v>
      </c>
      <c r="BT31" s="117">
        <v>23.19</v>
      </c>
      <c r="BU31" s="117">
        <v>23.7</v>
      </c>
      <c r="BV31" s="117">
        <v>24.02</v>
      </c>
      <c r="BW31" s="117">
        <v>23.92</v>
      </c>
      <c r="BX31" s="117">
        <v>24.03</v>
      </c>
      <c r="BY31" s="117">
        <v>23.68</v>
      </c>
      <c r="BZ31" s="117">
        <v>24.06480332722402</v>
      </c>
      <c r="CA31" s="117">
        <v>24.12</v>
      </c>
      <c r="CB31" s="117">
        <v>23.84</v>
      </c>
      <c r="CC31" s="117">
        <v>23.83</v>
      </c>
      <c r="CD31" s="117">
        <v>25.43</v>
      </c>
      <c r="CE31" s="117">
        <v>27.45</v>
      </c>
      <c r="CF31" s="117">
        <v>30.07</v>
      </c>
      <c r="CG31" s="117">
        <v>32.39</v>
      </c>
      <c r="CH31" s="117">
        <v>33.880000000000003</v>
      </c>
      <c r="CI31" s="117">
        <v>34.049999999999997</v>
      </c>
      <c r="CJ31" s="117">
        <v>34.19</v>
      </c>
      <c r="CK31" s="117">
        <v>32.06</v>
      </c>
      <c r="CL31" s="117">
        <v>28.46</v>
      </c>
      <c r="CM31" s="117">
        <v>26.7</v>
      </c>
      <c r="CN31" s="117">
        <v>25.7</v>
      </c>
      <c r="CO31" s="117">
        <v>25.69</v>
      </c>
      <c r="CP31" s="117">
        <v>25.28</v>
      </c>
      <c r="CQ31" s="117">
        <v>25.53</v>
      </c>
      <c r="CR31" s="117">
        <v>25.45</v>
      </c>
      <c r="CS31" s="117">
        <v>24.94</v>
      </c>
      <c r="CT31" s="117">
        <v>23.58</v>
      </c>
      <c r="CU31" s="117">
        <v>23.02</v>
      </c>
      <c r="CV31" s="117">
        <v>21.33</v>
      </c>
      <c r="CW31" s="117">
        <v>18.899999999999999</v>
      </c>
      <c r="CX31" s="117">
        <v>16.850000000000001</v>
      </c>
      <c r="CY31" s="117">
        <v>15.71</v>
      </c>
      <c r="CZ31" s="117">
        <v>15.54</v>
      </c>
      <c r="DA31" s="117">
        <v>15.83</v>
      </c>
      <c r="DB31" s="117">
        <v>15.95</v>
      </c>
      <c r="DC31" s="117">
        <v>16.440000000000001</v>
      </c>
      <c r="DD31" s="117">
        <v>18.309999999999999</v>
      </c>
      <c r="DE31" s="117">
        <v>21.87</v>
      </c>
      <c r="DF31" s="117">
        <v>24.11</v>
      </c>
      <c r="DG31" s="117">
        <v>24.45</v>
      </c>
      <c r="DH31" s="117">
        <v>24.33</v>
      </c>
      <c r="DI31" s="117">
        <v>24.45</v>
      </c>
      <c r="DJ31" s="117">
        <v>24.37</v>
      </c>
      <c r="DK31" s="117">
        <v>24.42</v>
      </c>
      <c r="DL31" s="117">
        <v>24.37</v>
      </c>
      <c r="DM31" s="117">
        <v>24.21</v>
      </c>
      <c r="DN31" s="117">
        <v>24.42</v>
      </c>
      <c r="DO31" s="117">
        <v>25.34</v>
      </c>
      <c r="DP31" s="117">
        <v>26.42</v>
      </c>
      <c r="DQ31" s="117">
        <v>26.94</v>
      </c>
      <c r="DR31" s="117">
        <v>27.65</v>
      </c>
      <c r="DS31" s="117">
        <v>28.19</v>
      </c>
      <c r="DT31" s="117">
        <v>29.28</v>
      </c>
      <c r="DU31" s="117">
        <v>29.82</v>
      </c>
      <c r="DV31" s="117">
        <v>30.47</v>
      </c>
      <c r="DW31" s="117">
        <v>29.8</v>
      </c>
      <c r="DX31" s="117">
        <v>28.91</v>
      </c>
      <c r="DY31" s="117">
        <v>28.740000000000002</v>
      </c>
      <c r="DZ31" s="117">
        <v>28.67</v>
      </c>
      <c r="EA31" s="117">
        <v>28.86</v>
      </c>
      <c r="EB31" s="117">
        <v>29.400000000000002</v>
      </c>
      <c r="EC31" s="117">
        <v>29.87</v>
      </c>
      <c r="ED31" s="117">
        <v>30.21</v>
      </c>
      <c r="EE31" s="266">
        <v>30.46</v>
      </c>
      <c r="EF31" s="266">
        <v>30.38</v>
      </c>
      <c r="EG31" s="266">
        <v>30.27</v>
      </c>
      <c r="EH31" s="266">
        <v>29.46</v>
      </c>
      <c r="EI31" s="266">
        <v>27.43</v>
      </c>
      <c r="EJ31" s="266">
        <v>25.580000000000002</v>
      </c>
      <c r="EK31" s="266">
        <v>25.060000000000002</v>
      </c>
      <c r="EL31" s="266">
        <v>25</v>
      </c>
      <c r="EM31" s="266">
        <v>25.38</v>
      </c>
      <c r="EN31" s="266">
        <v>26.52</v>
      </c>
      <c r="EO31" s="266">
        <v>27.55</v>
      </c>
      <c r="EP31" s="266">
        <v>28.51</v>
      </c>
      <c r="EQ31" s="266">
        <v>28.95</v>
      </c>
      <c r="ER31" s="266">
        <v>29.22</v>
      </c>
      <c r="ES31" s="266">
        <v>29.45</v>
      </c>
      <c r="ET31" s="266">
        <v>29.62</v>
      </c>
      <c r="EU31" s="266">
        <v>29.67</v>
      </c>
      <c r="EV31" s="266">
        <v>29.38</v>
      </c>
      <c r="EW31" s="266">
        <v>29.49</v>
      </c>
      <c r="EX31" s="266">
        <v>30.2</v>
      </c>
      <c r="EY31" s="266">
        <v>31.47</v>
      </c>
      <c r="EZ31" s="266">
        <v>32.57</v>
      </c>
      <c r="FA31" s="266">
        <v>33.18</v>
      </c>
      <c r="FB31" s="266">
        <v>33.6</v>
      </c>
      <c r="FC31" s="266">
        <v>34.200000000000003</v>
      </c>
      <c r="FD31" s="266">
        <v>34.840000000000003</v>
      </c>
      <c r="FE31" s="266">
        <v>35.15</v>
      </c>
      <c r="FF31" s="266">
        <v>34.17</v>
      </c>
      <c r="FG31" s="266">
        <v>31.76</v>
      </c>
      <c r="FH31" s="266">
        <v>29.59</v>
      </c>
      <c r="FI31" s="266">
        <v>29.32</v>
      </c>
      <c r="FJ31" s="266">
        <v>27.21</v>
      </c>
      <c r="FK31" s="266">
        <v>23.36</v>
      </c>
      <c r="FL31" s="266">
        <v>23.33</v>
      </c>
      <c r="FM31" s="266">
        <v>23.84</v>
      </c>
      <c r="FN31" s="266">
        <v>24.25</v>
      </c>
      <c r="FO31" s="266">
        <v>22.79</v>
      </c>
      <c r="FP31" s="266">
        <v>22.06</v>
      </c>
      <c r="FQ31" s="266">
        <v>22.36</v>
      </c>
      <c r="FR31" s="266">
        <v>22.74</v>
      </c>
      <c r="FS31" s="266">
        <v>22.41</v>
      </c>
      <c r="FT31" s="266">
        <v>21.33</v>
      </c>
      <c r="FU31" s="266">
        <v>21.04</v>
      </c>
      <c r="FV31" s="266">
        <v>20.399999999999999</v>
      </c>
      <c r="FW31" s="266">
        <v>20.350000000000001</v>
      </c>
      <c r="FX31" s="266">
        <v>20.97</v>
      </c>
      <c r="FY31" s="266">
        <v>21.78</v>
      </c>
      <c r="FZ31" s="266">
        <v>21.96</v>
      </c>
      <c r="GA31" s="266">
        <v>22</v>
      </c>
      <c r="GB31" s="266">
        <v>21.42</v>
      </c>
      <c r="GC31" s="266">
        <v>20.7</v>
      </c>
      <c r="GD31" s="266">
        <v>19.489999999999998</v>
      </c>
      <c r="GE31" s="266">
        <v>18.239999999999998</v>
      </c>
      <c r="GF31" s="266">
        <v>17.78</v>
      </c>
      <c r="GG31" s="266">
        <v>17.71</v>
      </c>
      <c r="GH31" s="266">
        <v>18.64</v>
      </c>
      <c r="GI31" s="266">
        <v>21.14</v>
      </c>
      <c r="GJ31" s="266">
        <v>24.89</v>
      </c>
      <c r="GK31" s="266">
        <v>28.26</v>
      </c>
      <c r="GL31" s="266">
        <v>30.41</v>
      </c>
      <c r="GM31" s="266">
        <v>31.01</v>
      </c>
      <c r="GN31" s="266">
        <v>30</v>
      </c>
      <c r="GO31" s="266">
        <v>29.5</v>
      </c>
      <c r="GP31" s="266">
        <v>29.23</v>
      </c>
      <c r="GQ31" s="266">
        <v>28.82</v>
      </c>
      <c r="GR31" s="266">
        <v>29.15</v>
      </c>
      <c r="GS31" s="266">
        <v>29.81</v>
      </c>
      <c r="GT31" s="266">
        <v>30.05</v>
      </c>
      <c r="GU31" s="266">
        <v>31.79</v>
      </c>
      <c r="GV31" s="266">
        <v>32.69</v>
      </c>
      <c r="GW31" s="266">
        <v>32.729999999999997</v>
      </c>
      <c r="GX31" s="266">
        <v>32.590000000000003</v>
      </c>
      <c r="GY31" s="266">
        <v>30.72</v>
      </c>
      <c r="GZ31" s="266">
        <v>28.18</v>
      </c>
      <c r="HA31" s="266">
        <v>27.48</v>
      </c>
      <c r="HB31" s="266">
        <v>26.93</v>
      </c>
      <c r="HC31" s="266">
        <v>26.74</v>
      </c>
      <c r="HD31" s="266">
        <v>26.98</v>
      </c>
      <c r="HE31" s="266">
        <v>27.65</v>
      </c>
      <c r="HF31" s="266">
        <v>27.97</v>
      </c>
      <c r="HG31" s="266">
        <v>28.95</v>
      </c>
      <c r="HH31" s="266">
        <v>29.34</v>
      </c>
      <c r="HI31" s="266">
        <v>29.65</v>
      </c>
      <c r="HJ31" s="266">
        <v>29.99</v>
      </c>
      <c r="HK31" s="273">
        <v>30.21</v>
      </c>
      <c r="HL31" s="273">
        <v>30.3</v>
      </c>
      <c r="HM31" s="273">
        <v>30.34</v>
      </c>
      <c r="HN31" s="273">
        <v>30.26</v>
      </c>
      <c r="HO31" s="273">
        <v>29.35</v>
      </c>
      <c r="HP31" s="273">
        <v>28.53</v>
      </c>
      <c r="HQ31" s="273">
        <v>28.44</v>
      </c>
      <c r="HR31" s="273">
        <v>28.37</v>
      </c>
      <c r="HS31" s="273">
        <v>28.41</v>
      </c>
      <c r="HT31" s="273">
        <v>28.68</v>
      </c>
      <c r="HU31" s="273">
        <v>29.7</v>
      </c>
      <c r="HV31" s="273">
        <v>30.1</v>
      </c>
      <c r="HW31" s="273">
        <v>30.21</v>
      </c>
      <c r="HX31" s="273">
        <v>30.65</v>
      </c>
      <c r="HY31" s="273">
        <v>30.72</v>
      </c>
      <c r="HZ31" s="273">
        <v>28.53</v>
      </c>
      <c r="IA31" s="273">
        <v>25.6</v>
      </c>
      <c r="IB31" s="273">
        <v>25.5</v>
      </c>
      <c r="IC31" s="273">
        <v>26.48</v>
      </c>
      <c r="ID31" s="273">
        <v>26.91</v>
      </c>
      <c r="IE31" s="273">
        <v>27.55</v>
      </c>
      <c r="IF31" s="273">
        <v>28.29</v>
      </c>
      <c r="IG31" s="273">
        <v>28.89</v>
      </c>
      <c r="IH31" s="273">
        <v>29.54</v>
      </c>
      <c r="II31" s="273">
        <v>29.18</v>
      </c>
      <c r="IJ31" s="273">
        <v>29.64</v>
      </c>
      <c r="IK31" s="273">
        <v>29.97</v>
      </c>
      <c r="IL31" s="273">
        <v>30.53</v>
      </c>
      <c r="IM31" s="273">
        <v>30.41</v>
      </c>
      <c r="IN31" s="273">
        <v>30.41</v>
      </c>
      <c r="IO31" s="273">
        <v>30.43</v>
      </c>
      <c r="IP31" s="273">
        <v>30.92</v>
      </c>
      <c r="IQ31" s="273">
        <v>31.87</v>
      </c>
      <c r="IR31" s="273">
        <v>33.15</v>
      </c>
      <c r="IS31" s="273">
        <v>35.85</v>
      </c>
      <c r="IT31" s="273">
        <v>39.71</v>
      </c>
      <c r="IU31" s="273">
        <v>41.72</v>
      </c>
      <c r="IV31" s="273">
        <v>42.67</v>
      </c>
      <c r="IW31" s="273">
        <v>43.44</v>
      </c>
      <c r="IX31" s="273">
        <v>45.21</v>
      </c>
      <c r="IY31" s="273">
        <v>47.26</v>
      </c>
      <c r="IZ31" s="273">
        <v>48.6</v>
      </c>
      <c r="JA31" s="273">
        <v>49.61</v>
      </c>
      <c r="JB31" s="273">
        <v>49.77</v>
      </c>
      <c r="JC31" s="273">
        <v>49.26</v>
      </c>
      <c r="JD31" s="273">
        <v>49.21</v>
      </c>
      <c r="JE31" s="273">
        <v>49.05</v>
      </c>
      <c r="JF31" s="273">
        <v>48.33</v>
      </c>
      <c r="JG31" s="273">
        <v>42.89</v>
      </c>
      <c r="JH31" s="273">
        <v>34.01</v>
      </c>
      <c r="JI31" s="273">
        <v>34.369999999999997</v>
      </c>
      <c r="JJ31" s="273">
        <v>34.72</v>
      </c>
      <c r="JK31" s="273">
        <v>34.39</v>
      </c>
      <c r="JL31" s="273">
        <v>33.89</v>
      </c>
      <c r="JM31" s="273">
        <v>34.08</v>
      </c>
      <c r="JN31" s="273">
        <v>36</v>
      </c>
      <c r="JO31" s="273">
        <v>34.17</v>
      </c>
      <c r="JP31" s="273">
        <v>35.25</v>
      </c>
      <c r="JQ31" s="273">
        <v>36.81</v>
      </c>
      <c r="JR31" s="273">
        <v>38.35</v>
      </c>
      <c r="JS31" s="273">
        <v>39.32</v>
      </c>
      <c r="JT31" s="273">
        <v>39.369999999999997</v>
      </c>
      <c r="JU31" s="273">
        <v>39.5</v>
      </c>
      <c r="JV31" s="273">
        <v>39.270000000000003</v>
      </c>
      <c r="JW31" s="273">
        <v>39.1</v>
      </c>
      <c r="JX31" s="273">
        <v>38.880000000000003</v>
      </c>
      <c r="JY31" s="273">
        <v>38.64</v>
      </c>
      <c r="JZ31" s="273">
        <v>38.56</v>
      </c>
      <c r="KA31" s="273">
        <v>39.700000000000003</v>
      </c>
      <c r="KB31" s="273">
        <v>42.5</v>
      </c>
      <c r="KC31" s="273">
        <v>45.72</v>
      </c>
      <c r="KD31" s="273">
        <v>48.26</v>
      </c>
      <c r="KE31" s="273">
        <v>48.63</v>
      </c>
      <c r="KF31" s="273">
        <v>49.02</v>
      </c>
      <c r="KG31" s="273">
        <v>48.7</v>
      </c>
      <c r="KH31" s="273">
        <v>48.57</v>
      </c>
      <c r="KI31" s="273">
        <v>48.32</v>
      </c>
      <c r="KJ31" s="273">
        <v>47.86</v>
      </c>
      <c r="KK31" s="273">
        <v>47.53</v>
      </c>
      <c r="KL31" s="273">
        <v>47.56</v>
      </c>
      <c r="KM31" s="273">
        <v>47.83</v>
      </c>
      <c r="KN31" s="273">
        <v>47.09</v>
      </c>
      <c r="KO31" s="273">
        <v>46.14</v>
      </c>
      <c r="KP31" s="273">
        <v>45.02</v>
      </c>
      <c r="KQ31" s="273">
        <v>42.76</v>
      </c>
      <c r="KR31" s="273">
        <v>40.51</v>
      </c>
      <c r="KS31" s="273">
        <v>38.909999999999997</v>
      </c>
      <c r="KT31" s="273">
        <v>38.64</v>
      </c>
      <c r="KU31" s="273">
        <v>38.020000000000003</v>
      </c>
      <c r="KV31" s="273">
        <v>37.590000000000003</v>
      </c>
      <c r="KW31" s="273">
        <v>37.130000000000003</v>
      </c>
      <c r="KX31" s="273">
        <v>37.32</v>
      </c>
      <c r="KY31" s="266">
        <f>KX31-KL31</f>
        <v>-10.240000000000002</v>
      </c>
      <c r="KZ31" s="267">
        <f>(KX31/KL31)-1</f>
        <v>-0.2153069806560135</v>
      </c>
    </row>
    <row r="32" spans="2:312" ht="18" customHeight="1">
      <c r="B32" s="87" t="s">
        <v>46</v>
      </c>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v>15.4</v>
      </c>
      <c r="AB32" s="118">
        <v>15.5</v>
      </c>
      <c r="AC32" s="118">
        <v>15</v>
      </c>
      <c r="AD32" s="118">
        <v>11.2</v>
      </c>
      <c r="AE32" s="118">
        <v>11</v>
      </c>
      <c r="AF32" s="118">
        <v>13.6</v>
      </c>
      <c r="AG32" s="118">
        <v>13</v>
      </c>
      <c r="AH32" s="118">
        <v>13.2</v>
      </c>
      <c r="AI32" s="118">
        <v>13.3</v>
      </c>
      <c r="AJ32" s="118">
        <v>13.5</v>
      </c>
      <c r="AK32" s="118">
        <v>16.100000000000001</v>
      </c>
      <c r="AL32" s="118">
        <v>16.399999999999999</v>
      </c>
      <c r="AM32" s="118">
        <v>15.210100000000001</v>
      </c>
      <c r="AN32" s="118">
        <v>15.0501</v>
      </c>
      <c r="AO32" s="118">
        <v>15.2501</v>
      </c>
      <c r="AP32" s="118">
        <v>14.9801</v>
      </c>
      <c r="AQ32" s="118">
        <v>15.8101</v>
      </c>
      <c r="AR32" s="118">
        <v>16.960100000000001</v>
      </c>
      <c r="AS32" s="118">
        <v>16.6601</v>
      </c>
      <c r="AT32" s="118">
        <v>16.620100000000001</v>
      </c>
      <c r="AU32" s="118">
        <v>17.810099999999998</v>
      </c>
      <c r="AV32" s="118">
        <v>18.610099999999999</v>
      </c>
      <c r="AW32" s="118">
        <v>19.290099999999999</v>
      </c>
      <c r="AX32" s="118">
        <v>20.290099999999999</v>
      </c>
      <c r="AY32" s="118">
        <v>20.6</v>
      </c>
      <c r="AZ32" s="118">
        <v>20.9</v>
      </c>
      <c r="BA32" s="118">
        <v>20.9</v>
      </c>
      <c r="BB32" s="118">
        <v>19.899999999999999</v>
      </c>
      <c r="BC32" s="118">
        <v>18.899999999999999</v>
      </c>
      <c r="BD32" s="118">
        <v>18.37</v>
      </c>
      <c r="BE32" s="118">
        <v>17.899999999999999</v>
      </c>
      <c r="BF32" s="118">
        <v>18.239999999999998</v>
      </c>
      <c r="BG32" s="118">
        <v>19.29</v>
      </c>
      <c r="BH32" s="118">
        <v>20.48</v>
      </c>
      <c r="BI32" s="118">
        <v>21.05</v>
      </c>
      <c r="BJ32" s="118">
        <v>21.3</v>
      </c>
      <c r="BK32" s="118">
        <v>21.65</v>
      </c>
      <c r="BL32" s="118">
        <v>21.47</v>
      </c>
      <c r="BM32" s="118">
        <v>21.54</v>
      </c>
      <c r="BN32" s="118">
        <v>20.48</v>
      </c>
      <c r="BO32" s="118">
        <v>19.66</v>
      </c>
      <c r="BP32" s="118">
        <v>19.12</v>
      </c>
      <c r="BQ32" s="118">
        <v>18.12</v>
      </c>
      <c r="BR32" s="118">
        <v>18.61</v>
      </c>
      <c r="BS32" s="118">
        <v>19.52</v>
      </c>
      <c r="BT32" s="118">
        <v>20.8</v>
      </c>
      <c r="BU32" s="118">
        <v>21.6</v>
      </c>
      <c r="BV32" s="118">
        <v>21.79</v>
      </c>
      <c r="BW32" s="118">
        <v>21.79</v>
      </c>
      <c r="BX32" s="118">
        <v>22.28</v>
      </c>
      <c r="BY32" s="118">
        <v>22.01</v>
      </c>
      <c r="BZ32" s="118">
        <v>21.7</v>
      </c>
      <c r="CA32" s="118">
        <v>21.24</v>
      </c>
      <c r="CB32" s="118">
        <v>20.37</v>
      </c>
      <c r="CC32" s="118">
        <v>20.8</v>
      </c>
      <c r="CD32" s="118">
        <v>21.19</v>
      </c>
      <c r="CE32" s="118">
        <v>24.18</v>
      </c>
      <c r="CF32" s="118">
        <v>30.08</v>
      </c>
      <c r="CG32" s="118">
        <v>33.340000000000003</v>
      </c>
      <c r="CH32" s="118">
        <v>33.28</v>
      </c>
      <c r="CI32" s="118">
        <v>33.11</v>
      </c>
      <c r="CJ32" s="118">
        <v>32.21</v>
      </c>
      <c r="CK32" s="118">
        <v>29.25</v>
      </c>
      <c r="CL32" s="118">
        <v>26.12</v>
      </c>
      <c r="CM32" s="118">
        <v>24.07</v>
      </c>
      <c r="CN32" s="118">
        <v>23.17</v>
      </c>
      <c r="CO32" s="118">
        <v>22.96</v>
      </c>
      <c r="CP32" s="118">
        <v>22.71</v>
      </c>
      <c r="CQ32" s="118">
        <v>23.72</v>
      </c>
      <c r="CR32" s="118">
        <v>23.86</v>
      </c>
      <c r="CS32" s="118">
        <v>22.75</v>
      </c>
      <c r="CT32" s="118">
        <v>21.48</v>
      </c>
      <c r="CU32" s="118">
        <v>19.399999999999999</v>
      </c>
      <c r="CV32" s="118">
        <v>18.45</v>
      </c>
      <c r="CW32" s="118">
        <v>17.190000000000001</v>
      </c>
      <c r="CX32" s="118">
        <v>16.66</v>
      </c>
      <c r="CY32" s="118">
        <v>15.69</v>
      </c>
      <c r="CZ32" s="118">
        <v>15.66</v>
      </c>
      <c r="DA32" s="118">
        <v>15.31</v>
      </c>
      <c r="DB32" s="118">
        <v>15.57</v>
      </c>
      <c r="DC32" s="118">
        <v>16.5</v>
      </c>
      <c r="DD32" s="118">
        <v>19.89</v>
      </c>
      <c r="DE32" s="118">
        <v>23.34</v>
      </c>
      <c r="DF32" s="118">
        <v>25.18</v>
      </c>
      <c r="DG32" s="118">
        <v>24.71</v>
      </c>
      <c r="DH32" s="118">
        <v>24.18</v>
      </c>
      <c r="DI32" s="118">
        <v>24.07</v>
      </c>
      <c r="DJ32" s="118">
        <v>23.5</v>
      </c>
      <c r="DK32" s="118">
        <v>23.55</v>
      </c>
      <c r="DL32" s="118">
        <v>23.45</v>
      </c>
      <c r="DM32" s="118">
        <v>22.55</v>
      </c>
      <c r="DN32" s="118">
        <v>22.87</v>
      </c>
      <c r="DO32" s="118">
        <v>25.54</v>
      </c>
      <c r="DP32" s="118">
        <v>28.67</v>
      </c>
      <c r="DQ32" s="118">
        <v>28.94</v>
      </c>
      <c r="DR32" s="118">
        <v>29.63</v>
      </c>
      <c r="DS32" s="118">
        <v>29.17</v>
      </c>
      <c r="DT32" s="118">
        <v>29.84</v>
      </c>
      <c r="DU32" s="118">
        <v>30.46</v>
      </c>
      <c r="DV32" s="118">
        <v>30.44</v>
      </c>
      <c r="DW32" s="118">
        <v>29.14</v>
      </c>
      <c r="DX32" s="118">
        <v>26.62</v>
      </c>
      <c r="DY32" s="118">
        <v>25.96</v>
      </c>
      <c r="DZ32" s="118">
        <v>26.23</v>
      </c>
      <c r="EA32" s="118">
        <v>27.8</v>
      </c>
      <c r="EB32" s="118">
        <v>29.67</v>
      </c>
      <c r="EC32" s="118">
        <v>30.23</v>
      </c>
      <c r="ED32" s="118">
        <v>30.1</v>
      </c>
      <c r="EE32" s="268">
        <v>29.89</v>
      </c>
      <c r="EF32" s="268">
        <v>30.35</v>
      </c>
      <c r="EG32" s="268">
        <v>29.28</v>
      </c>
      <c r="EH32" s="268">
        <v>27.01</v>
      </c>
      <c r="EI32" s="268">
        <v>23.240000000000002</v>
      </c>
      <c r="EJ32" s="268">
        <v>22.53</v>
      </c>
      <c r="EK32" s="268">
        <v>21.97</v>
      </c>
      <c r="EL32" s="268">
        <v>22.34</v>
      </c>
      <c r="EM32" s="268">
        <v>24.48</v>
      </c>
      <c r="EN32" s="268">
        <v>27.82</v>
      </c>
      <c r="EO32" s="268">
        <v>29.16</v>
      </c>
      <c r="EP32" s="268">
        <v>30.25</v>
      </c>
      <c r="EQ32" s="268">
        <v>30.41</v>
      </c>
      <c r="ER32" s="268">
        <v>30.3</v>
      </c>
      <c r="ES32" s="268">
        <v>30.47</v>
      </c>
      <c r="ET32" s="268">
        <v>28.93</v>
      </c>
      <c r="EU32" s="268">
        <v>28.82</v>
      </c>
      <c r="EV32" s="268">
        <v>28.59</v>
      </c>
      <c r="EW32" s="268">
        <v>29.25</v>
      </c>
      <c r="EX32" s="268">
        <v>30.41</v>
      </c>
      <c r="EY32" s="268">
        <v>33.82</v>
      </c>
      <c r="EZ32" s="268">
        <v>36.450000000000003</v>
      </c>
      <c r="FA32" s="268">
        <v>36.31</v>
      </c>
      <c r="FB32" s="268">
        <v>36.270000000000003</v>
      </c>
      <c r="FC32" s="268">
        <v>36.450000000000003</v>
      </c>
      <c r="FD32" s="268">
        <v>37</v>
      </c>
      <c r="FE32" s="268">
        <v>36.21</v>
      </c>
      <c r="FF32" s="268">
        <v>32.67</v>
      </c>
      <c r="FG32" s="268">
        <v>27.74</v>
      </c>
      <c r="FH32" s="268">
        <v>26.14</v>
      </c>
      <c r="FI32" s="268">
        <v>26.07</v>
      </c>
      <c r="FJ32" s="268">
        <v>24.27</v>
      </c>
      <c r="FK32" s="268">
        <v>22.78</v>
      </c>
      <c r="FL32" s="268">
        <v>24.37</v>
      </c>
      <c r="FM32" s="268">
        <v>25.33</v>
      </c>
      <c r="FN32" s="268">
        <v>25.14</v>
      </c>
      <c r="FO32" s="268">
        <v>22.91</v>
      </c>
      <c r="FP32" s="268">
        <v>22.23</v>
      </c>
      <c r="FQ32" s="268">
        <v>23.27</v>
      </c>
      <c r="FR32" s="268">
        <v>23.22</v>
      </c>
      <c r="FS32" s="268">
        <v>21.5</v>
      </c>
      <c r="FT32" s="268">
        <v>20.71</v>
      </c>
      <c r="FU32" s="268">
        <v>19.95</v>
      </c>
      <c r="FV32" s="268">
        <v>19.079999999999998</v>
      </c>
      <c r="FW32" s="268">
        <v>20.12</v>
      </c>
      <c r="FX32" s="268">
        <v>22.06</v>
      </c>
      <c r="FY32" s="268">
        <v>22.84</v>
      </c>
      <c r="FZ32" s="268">
        <v>22.14</v>
      </c>
      <c r="GA32" s="268">
        <v>22.57</v>
      </c>
      <c r="GB32" s="268">
        <v>21.42</v>
      </c>
      <c r="GC32" s="268">
        <v>20.73</v>
      </c>
      <c r="GD32" s="268">
        <v>19.38</v>
      </c>
      <c r="GE32" s="268">
        <v>17.940000000000001</v>
      </c>
      <c r="GF32" s="268">
        <v>16.91</v>
      </c>
      <c r="GG32" s="268">
        <v>16.920000000000002</v>
      </c>
      <c r="GH32" s="268">
        <v>17.86</v>
      </c>
      <c r="GI32" s="268">
        <v>21.17</v>
      </c>
      <c r="GJ32" s="268">
        <v>25.88</v>
      </c>
      <c r="GK32" s="268">
        <v>28.88</v>
      </c>
      <c r="GL32" s="268">
        <v>29.91</v>
      </c>
      <c r="GM32" s="268">
        <v>30.32</v>
      </c>
      <c r="GN32" s="268">
        <v>29.71</v>
      </c>
      <c r="GO32" s="268">
        <v>28.59</v>
      </c>
      <c r="GP32" s="268">
        <v>27.73</v>
      </c>
      <c r="GQ32" s="268">
        <v>26.79</v>
      </c>
      <c r="GR32" s="268">
        <v>26.64</v>
      </c>
      <c r="GS32" s="268">
        <v>27.74</v>
      </c>
      <c r="GT32" s="268">
        <v>28.65</v>
      </c>
      <c r="GU32" s="268">
        <v>31.49</v>
      </c>
      <c r="GV32" s="268">
        <v>33.99</v>
      </c>
      <c r="GW32" s="268">
        <v>33.200000000000003</v>
      </c>
      <c r="GX32" s="268">
        <v>32.229999999999997</v>
      </c>
      <c r="GY32" s="268">
        <v>30.76</v>
      </c>
      <c r="GZ32" s="268">
        <v>29.38</v>
      </c>
      <c r="HA32" s="268">
        <v>28.72</v>
      </c>
      <c r="HB32" s="268">
        <v>26.83</v>
      </c>
      <c r="HC32" s="268">
        <v>25.96</v>
      </c>
      <c r="HD32" s="268">
        <v>25.59</v>
      </c>
      <c r="HE32" s="268">
        <v>25.79</v>
      </c>
      <c r="HF32" s="268">
        <v>25.74</v>
      </c>
      <c r="HG32" s="268">
        <v>28.15</v>
      </c>
      <c r="HH32" s="268">
        <v>30.76</v>
      </c>
      <c r="HI32" s="268">
        <v>31.66</v>
      </c>
      <c r="HJ32" s="268">
        <v>31.39</v>
      </c>
      <c r="HK32" s="276">
        <v>30.61</v>
      </c>
      <c r="HL32" s="276">
        <v>30.66</v>
      </c>
      <c r="HM32" s="276">
        <v>30.56</v>
      </c>
      <c r="HN32" s="276">
        <v>30.14</v>
      </c>
      <c r="HO32" s="276">
        <v>28.09</v>
      </c>
      <c r="HP32" s="276">
        <v>26.43</v>
      </c>
      <c r="HQ32" s="276">
        <v>26.21</v>
      </c>
      <c r="HR32" s="276">
        <v>26.13</v>
      </c>
      <c r="HS32" s="276">
        <v>27.52</v>
      </c>
      <c r="HT32" s="276">
        <v>29.36</v>
      </c>
      <c r="HU32" s="276">
        <v>30.21</v>
      </c>
      <c r="HV32" s="276">
        <v>30.62</v>
      </c>
      <c r="HW32" s="276">
        <v>30.84</v>
      </c>
      <c r="HX32" s="276">
        <v>31.15</v>
      </c>
      <c r="HY32" s="276">
        <v>31.09</v>
      </c>
      <c r="HZ32" s="276">
        <v>28.21</v>
      </c>
      <c r="IA32" s="276">
        <v>25.37</v>
      </c>
      <c r="IB32" s="276">
        <v>24.73</v>
      </c>
      <c r="IC32" s="276">
        <v>25.49</v>
      </c>
      <c r="ID32" s="276">
        <v>26.16</v>
      </c>
      <c r="IE32" s="276">
        <v>28.15</v>
      </c>
      <c r="IF32" s="276">
        <v>30.53</v>
      </c>
      <c r="IG32" s="276">
        <v>31.52</v>
      </c>
      <c r="IH32" s="276">
        <v>31.62</v>
      </c>
      <c r="II32" s="276">
        <v>31.41</v>
      </c>
      <c r="IJ32" s="276">
        <v>31.97</v>
      </c>
      <c r="IK32" s="276">
        <v>32.18</v>
      </c>
      <c r="IL32" s="276">
        <v>31.92</v>
      </c>
      <c r="IM32" s="276">
        <v>31.25</v>
      </c>
      <c r="IN32" s="276">
        <v>30.12</v>
      </c>
      <c r="IO32" s="276">
        <v>29.16</v>
      </c>
      <c r="IP32" s="276">
        <v>30.97</v>
      </c>
      <c r="IQ32" s="276">
        <v>33.9</v>
      </c>
      <c r="IR32" s="276">
        <v>37.47</v>
      </c>
      <c r="IS32" s="276">
        <v>40.1</v>
      </c>
      <c r="IT32" s="276">
        <v>42.85</v>
      </c>
      <c r="IU32" s="276">
        <v>44.23</v>
      </c>
      <c r="IV32" s="276">
        <v>45.94</v>
      </c>
      <c r="IW32" s="276">
        <v>47.62</v>
      </c>
      <c r="IX32" s="276">
        <v>51.04</v>
      </c>
      <c r="IY32" s="276">
        <v>52.72</v>
      </c>
      <c r="IZ32" s="276">
        <v>51.88</v>
      </c>
      <c r="JA32" s="276">
        <v>51.24</v>
      </c>
      <c r="JB32" s="276">
        <v>51.23</v>
      </c>
      <c r="JC32" s="276">
        <v>52.65</v>
      </c>
      <c r="JD32" s="276">
        <v>55.25</v>
      </c>
      <c r="JE32" s="276">
        <v>54.62</v>
      </c>
      <c r="JF32" s="276">
        <v>50.94</v>
      </c>
      <c r="JG32" s="276">
        <v>44.37</v>
      </c>
      <c r="JH32" s="276">
        <v>36.840000000000003</v>
      </c>
      <c r="JI32" s="276">
        <v>38.17</v>
      </c>
      <c r="JJ32" s="276">
        <v>37.92</v>
      </c>
      <c r="JK32" s="276">
        <v>35.78</v>
      </c>
      <c r="JL32" s="276">
        <v>34.44</v>
      </c>
      <c r="JM32" s="276">
        <v>34.1</v>
      </c>
      <c r="JN32" s="276">
        <v>33.869999999999997</v>
      </c>
      <c r="JO32" s="276">
        <v>35.159999999999997</v>
      </c>
      <c r="JP32" s="276">
        <v>38.93</v>
      </c>
      <c r="JQ32" s="276">
        <v>41.96</v>
      </c>
      <c r="JR32" s="276">
        <v>43.67</v>
      </c>
      <c r="JS32" s="276">
        <v>43.94</v>
      </c>
      <c r="JT32" s="276">
        <v>42.22</v>
      </c>
      <c r="JU32" s="276">
        <v>42.34</v>
      </c>
      <c r="JV32" s="276">
        <v>40.229999999999997</v>
      </c>
      <c r="JW32" s="276">
        <v>38.39</v>
      </c>
      <c r="JX32" s="276">
        <v>37.26</v>
      </c>
      <c r="JY32" s="276">
        <v>37.01</v>
      </c>
      <c r="JZ32" s="276">
        <v>39.04</v>
      </c>
      <c r="KA32" s="276">
        <v>42.95</v>
      </c>
      <c r="KB32" s="276">
        <v>51.3</v>
      </c>
      <c r="KC32" s="276">
        <v>56.66</v>
      </c>
      <c r="KD32" s="276">
        <v>58.04</v>
      </c>
      <c r="KE32" s="276">
        <v>54.89</v>
      </c>
      <c r="KF32" s="276">
        <v>55.01</v>
      </c>
      <c r="KG32" s="276">
        <v>52.94</v>
      </c>
      <c r="KH32" s="276">
        <v>52.17</v>
      </c>
      <c r="KI32" s="276">
        <v>50.92</v>
      </c>
      <c r="KJ32" s="276">
        <v>50.01</v>
      </c>
      <c r="KK32" s="276">
        <v>48.89</v>
      </c>
      <c r="KL32" s="276">
        <v>49.07</v>
      </c>
      <c r="KM32" s="276">
        <v>50.11</v>
      </c>
      <c r="KN32" s="276">
        <v>49.24</v>
      </c>
      <c r="KO32" s="276">
        <v>47.41</v>
      </c>
      <c r="KP32" s="276">
        <v>43.19</v>
      </c>
      <c r="KQ32" s="276">
        <v>40.4</v>
      </c>
      <c r="KR32" s="276">
        <v>38.22</v>
      </c>
      <c r="KS32" s="276">
        <v>37.119999999999997</v>
      </c>
      <c r="KT32" s="276">
        <v>37.46</v>
      </c>
      <c r="KU32" s="276">
        <v>35.96</v>
      </c>
      <c r="KV32" s="276">
        <v>34.799999999999997</v>
      </c>
      <c r="KW32" s="276">
        <v>35.4</v>
      </c>
      <c r="KX32" s="276">
        <v>36.1</v>
      </c>
      <c r="KY32" s="268">
        <f>KX32-KL32</f>
        <v>-12.969999999999999</v>
      </c>
      <c r="KZ32" s="269">
        <f>(KX32/KL32)-1</f>
        <v>-0.26431628286121867</v>
      </c>
    </row>
    <row r="33" spans="2:312" ht="18" customHeight="1">
      <c r="B33" s="85" t="s">
        <v>37</v>
      </c>
      <c r="C33" s="117"/>
      <c r="D33" s="117"/>
      <c r="E33" s="117"/>
      <c r="F33" s="117"/>
      <c r="G33" s="117"/>
      <c r="H33" s="117"/>
      <c r="I33" s="117"/>
      <c r="J33" s="117"/>
      <c r="K33" s="117"/>
      <c r="L33" s="117"/>
      <c r="M33" s="117"/>
      <c r="N33" s="117"/>
      <c r="O33" s="117">
        <v>28.526902887139112</v>
      </c>
      <c r="P33" s="117">
        <v>28.549135559114614</v>
      </c>
      <c r="Q33" s="117">
        <v>28.601192907917316</v>
      </c>
      <c r="R33" s="117">
        <v>28.684058449599604</v>
      </c>
      <c r="S33" s="117">
        <v>28.511074651353567</v>
      </c>
      <c r="T33" s="117">
        <v>28.284784310494004</v>
      </c>
      <c r="U33" s="117">
        <v>27.865596627756162</v>
      </c>
      <c r="V33" s="117">
        <v>27.957602935181409</v>
      </c>
      <c r="W33" s="117">
        <v>28.455451228012635</v>
      </c>
      <c r="X33" s="117">
        <v>28.772635814889334</v>
      </c>
      <c r="Y33" s="117">
        <v>29.519412381951732</v>
      </c>
      <c r="Z33" s="117">
        <v>29.792010844241112</v>
      </c>
      <c r="AA33" s="117">
        <v>29.15262698115562</v>
      </c>
      <c r="AB33" s="117">
        <v>28.598237597911226</v>
      </c>
      <c r="AC33" s="117">
        <v>28.456840390879478</v>
      </c>
      <c r="AD33" s="117">
        <v>28.368418909564724</v>
      </c>
      <c r="AE33" s="117">
        <v>28.110505329969893</v>
      </c>
      <c r="AF33" s="117">
        <v>26.212625856590481</v>
      </c>
      <c r="AG33" s="117">
        <v>25.806696242369085</v>
      </c>
      <c r="AH33" s="117">
        <v>26.202034211742951</v>
      </c>
      <c r="AI33" s="117">
        <v>27.131449150551944</v>
      </c>
      <c r="AJ33" s="117">
        <v>27.724127145482271</v>
      </c>
      <c r="AK33" s="117">
        <v>27.118121167714314</v>
      </c>
      <c r="AL33" s="117">
        <v>25.780010576414597</v>
      </c>
      <c r="AM33" s="117">
        <v>23.331667796610169</v>
      </c>
      <c r="AN33" s="117">
        <v>23.443003287098616</v>
      </c>
      <c r="AO33" s="117">
        <v>24.414894931512258</v>
      </c>
      <c r="AP33" s="117">
        <v>24.699592831755918</v>
      </c>
      <c r="AQ33" s="117">
        <v>24.645230678897629</v>
      </c>
      <c r="AR33" s="117">
        <v>24.338096996284879</v>
      </c>
      <c r="AS33" s="117">
        <v>24.130717471687543</v>
      </c>
      <c r="AT33" s="117">
        <v>24.323989893510149</v>
      </c>
      <c r="AU33" s="117">
        <v>25.208046378099006</v>
      </c>
      <c r="AV33" s="117">
        <v>26.235456114962098</v>
      </c>
      <c r="AW33" s="117">
        <v>26.695567883925662</v>
      </c>
      <c r="AX33" s="117">
        <v>26.733216354759961</v>
      </c>
      <c r="AY33" s="117">
        <v>26.86</v>
      </c>
      <c r="AZ33" s="117">
        <v>27.29</v>
      </c>
      <c r="BA33" s="117">
        <v>26.89</v>
      </c>
      <c r="BB33" s="117">
        <v>25.86</v>
      </c>
      <c r="BC33" s="117">
        <v>24.63</v>
      </c>
      <c r="BD33" s="117">
        <v>24.29</v>
      </c>
      <c r="BE33" s="117">
        <v>24.09</v>
      </c>
      <c r="BF33" s="117">
        <v>25.556033459832104</v>
      </c>
      <c r="BG33" s="117">
        <v>24.66</v>
      </c>
      <c r="BH33" s="117">
        <v>24.99</v>
      </c>
      <c r="BI33" s="117">
        <v>25.46</v>
      </c>
      <c r="BJ33" s="117">
        <v>25.55</v>
      </c>
      <c r="BK33" s="117">
        <v>25.4</v>
      </c>
      <c r="BL33" s="117">
        <v>24.8</v>
      </c>
      <c r="BM33" s="117">
        <v>24.15</v>
      </c>
      <c r="BN33" s="117">
        <v>23.06</v>
      </c>
      <c r="BO33" s="117">
        <v>23.15</v>
      </c>
      <c r="BP33" s="117">
        <v>22.28</v>
      </c>
      <c r="BQ33" s="117">
        <v>21.64</v>
      </c>
      <c r="BR33" s="117">
        <v>22.08</v>
      </c>
      <c r="BS33" s="117">
        <v>22.2</v>
      </c>
      <c r="BT33" s="117">
        <v>23.7</v>
      </c>
      <c r="BU33" s="117">
        <v>25.19</v>
      </c>
      <c r="BV33" s="117">
        <v>25.63</v>
      </c>
      <c r="BW33" s="117">
        <v>30.81</v>
      </c>
      <c r="BX33" s="117">
        <v>26.45</v>
      </c>
      <c r="BY33" s="117">
        <v>26.63</v>
      </c>
      <c r="BZ33" s="117">
        <v>26.98</v>
      </c>
      <c r="CA33" s="117">
        <v>26.54</v>
      </c>
      <c r="CB33" s="117">
        <v>26.04</v>
      </c>
      <c r="CC33" s="117">
        <v>26.56</v>
      </c>
      <c r="CD33" s="117">
        <v>26.61</v>
      </c>
      <c r="CE33" s="117">
        <v>28.43</v>
      </c>
      <c r="CF33" s="117">
        <v>31.51</v>
      </c>
      <c r="CG33" s="117">
        <v>32.590000000000003</v>
      </c>
      <c r="CH33" s="117">
        <v>33.64</v>
      </c>
      <c r="CI33" s="117">
        <v>36.869999999999997</v>
      </c>
      <c r="CJ33" s="117">
        <v>35.799999999999997</v>
      </c>
      <c r="CK33" s="117">
        <v>34.53</v>
      </c>
      <c r="CL33" s="117">
        <v>33.479999999999997</v>
      </c>
      <c r="CM33" s="117">
        <v>32.42</v>
      </c>
      <c r="CN33" s="117">
        <v>32.28</v>
      </c>
      <c r="CO33" s="117">
        <v>33.090000000000003</v>
      </c>
      <c r="CP33" s="117">
        <v>31.93</v>
      </c>
      <c r="CQ33" s="117">
        <v>31.57</v>
      </c>
      <c r="CR33" s="117">
        <v>29.27</v>
      </c>
      <c r="CS33" s="117">
        <v>28.09</v>
      </c>
      <c r="CT33" s="117">
        <v>26.76</v>
      </c>
      <c r="CU33" s="117">
        <v>23.57</v>
      </c>
      <c r="CV33" s="117">
        <v>21.22</v>
      </c>
      <c r="CW33" s="117">
        <v>20.399999999999999</v>
      </c>
      <c r="CX33" s="117">
        <v>19.850000000000001</v>
      </c>
      <c r="CY33" s="117">
        <v>20.39</v>
      </c>
      <c r="CZ33" s="117">
        <v>19.8</v>
      </c>
      <c r="DA33" s="117">
        <v>20.170000000000002</v>
      </c>
      <c r="DB33" s="117">
        <v>20.5</v>
      </c>
      <c r="DC33" s="117">
        <v>21.28</v>
      </c>
      <c r="DD33" s="117">
        <v>23</v>
      </c>
      <c r="DE33" s="117">
        <v>23.62</v>
      </c>
      <c r="DF33" s="117">
        <v>23.88</v>
      </c>
      <c r="DG33" s="117">
        <v>24.6</v>
      </c>
      <c r="DH33" s="117">
        <v>25.125</v>
      </c>
      <c r="DI33" s="117">
        <v>25.64</v>
      </c>
      <c r="DJ33" s="117">
        <v>25.63</v>
      </c>
      <c r="DK33" s="117">
        <v>24.34</v>
      </c>
      <c r="DL33" s="117">
        <v>23.82</v>
      </c>
      <c r="DM33" s="117">
        <v>24.29</v>
      </c>
      <c r="DN33" s="117">
        <v>25.310000000000002</v>
      </c>
      <c r="DO33" s="117">
        <v>26.66</v>
      </c>
      <c r="DP33" s="117">
        <v>28.97</v>
      </c>
      <c r="DQ33" s="117">
        <v>29.03</v>
      </c>
      <c r="DR33" s="117">
        <v>28.99</v>
      </c>
      <c r="DS33" s="117">
        <v>29.77</v>
      </c>
      <c r="DT33" s="117">
        <v>30.92</v>
      </c>
      <c r="DU33" s="117">
        <v>31.150000000000002</v>
      </c>
      <c r="DV33" s="117">
        <v>32.15</v>
      </c>
      <c r="DW33" s="117">
        <v>31.79</v>
      </c>
      <c r="DX33" s="117">
        <v>31.580000000000002</v>
      </c>
      <c r="DY33" s="117">
        <v>31.52</v>
      </c>
      <c r="DZ33" s="117">
        <v>31.13</v>
      </c>
      <c r="EA33" s="117">
        <v>30.23</v>
      </c>
      <c r="EB33" s="117">
        <v>30.060000000000002</v>
      </c>
      <c r="EC33" s="117">
        <v>29.66</v>
      </c>
      <c r="ED33" s="117">
        <v>30.05</v>
      </c>
      <c r="EE33" s="266">
        <v>30.080000000000002</v>
      </c>
      <c r="EF33" s="266">
        <v>31.78</v>
      </c>
      <c r="EG33" s="266">
        <v>31.29</v>
      </c>
      <c r="EH33" s="266">
        <v>29.68</v>
      </c>
      <c r="EI33" s="266">
        <v>28.48</v>
      </c>
      <c r="EJ33" s="266">
        <v>27.6</v>
      </c>
      <c r="EK33" s="266">
        <v>27.66</v>
      </c>
      <c r="EL33" s="266">
        <v>28.45</v>
      </c>
      <c r="EM33" s="266">
        <v>28.69</v>
      </c>
      <c r="EN33" s="266">
        <v>30.650000000000002</v>
      </c>
      <c r="EO33" s="266">
        <v>31.68</v>
      </c>
      <c r="EP33" s="266">
        <v>31.98</v>
      </c>
      <c r="EQ33" s="266">
        <v>31.33</v>
      </c>
      <c r="ER33" s="266">
        <v>31.53</v>
      </c>
      <c r="ES33" s="266">
        <v>30.56</v>
      </c>
      <c r="ET33" s="266">
        <v>30.87</v>
      </c>
      <c r="EU33" s="266">
        <v>31.38</v>
      </c>
      <c r="EV33" s="266">
        <v>31.32</v>
      </c>
      <c r="EW33" s="266">
        <v>31.54</v>
      </c>
      <c r="EX33" s="266">
        <v>31.55</v>
      </c>
      <c r="EY33" s="266">
        <v>32.979999999999997</v>
      </c>
      <c r="EZ33" s="266">
        <v>34.82</v>
      </c>
      <c r="FA33" s="266">
        <v>35.04</v>
      </c>
      <c r="FB33" s="266">
        <v>35.299999999999997</v>
      </c>
      <c r="FC33" s="266">
        <v>35.729999999999997</v>
      </c>
      <c r="FD33" s="266">
        <v>35.229999999999997</v>
      </c>
      <c r="FE33" s="266">
        <v>35.090000000000003</v>
      </c>
      <c r="FF33" s="266">
        <v>35.03</v>
      </c>
      <c r="FG33" s="266">
        <v>34.43</v>
      </c>
      <c r="FH33" s="266">
        <v>33.69</v>
      </c>
      <c r="FI33" s="266">
        <v>32.35</v>
      </c>
      <c r="FJ33" s="266">
        <v>31.8</v>
      </c>
      <c r="FK33" s="266">
        <v>32.08</v>
      </c>
      <c r="FL33" s="266">
        <v>32.14</v>
      </c>
      <c r="FM33" s="266">
        <v>32.200000000000003</v>
      </c>
      <c r="FN33" s="266">
        <v>31.41</v>
      </c>
      <c r="FO33" s="266">
        <v>28.64</v>
      </c>
      <c r="FP33" s="266">
        <v>28.78</v>
      </c>
      <c r="FQ33" s="266">
        <v>28.75</v>
      </c>
      <c r="FR33" s="266">
        <v>27.66</v>
      </c>
      <c r="FS33" s="266">
        <v>25.68</v>
      </c>
      <c r="FT33" s="266">
        <v>24.29</v>
      </c>
      <c r="FU33" s="266">
        <v>23.9</v>
      </c>
      <c r="FV33" s="266">
        <v>24.03</v>
      </c>
      <c r="FW33" s="266">
        <v>24.23</v>
      </c>
      <c r="FX33" s="266">
        <v>24.99</v>
      </c>
      <c r="FY33" s="266">
        <v>25.21</v>
      </c>
      <c r="FZ33" s="266">
        <v>25.02</v>
      </c>
      <c r="GA33" s="266">
        <v>25.11</v>
      </c>
      <c r="GB33" s="266">
        <v>24.49</v>
      </c>
      <c r="GC33" s="266">
        <v>23.7</v>
      </c>
      <c r="GD33" s="266">
        <v>22.34</v>
      </c>
      <c r="GE33" s="266">
        <v>21.71</v>
      </c>
      <c r="GF33" s="266">
        <v>20.98</v>
      </c>
      <c r="GG33" s="266">
        <v>20.96</v>
      </c>
      <c r="GH33" s="266">
        <v>22.07</v>
      </c>
      <c r="GI33" s="266">
        <v>23.42</v>
      </c>
      <c r="GJ33" s="266">
        <v>25.28</v>
      </c>
      <c r="GK33" s="266">
        <v>27.14</v>
      </c>
      <c r="GL33" s="266">
        <v>28.39</v>
      </c>
      <c r="GM33" s="266">
        <v>29.53</v>
      </c>
      <c r="GN33" s="266">
        <v>29.78</v>
      </c>
      <c r="GO33" s="266">
        <v>29.56</v>
      </c>
      <c r="GP33" s="266">
        <v>29.62</v>
      </c>
      <c r="GQ33" s="266">
        <v>29.5</v>
      </c>
      <c r="GR33" s="266">
        <v>29.51</v>
      </c>
      <c r="GS33" s="266">
        <v>29.88</v>
      </c>
      <c r="GT33" s="266">
        <v>30.47</v>
      </c>
      <c r="GU33" s="266">
        <v>31.17</v>
      </c>
      <c r="GV33" s="266">
        <v>31.93</v>
      </c>
      <c r="GW33" s="266">
        <v>32.32</v>
      </c>
      <c r="GX33" s="266">
        <v>32.450000000000003</v>
      </c>
      <c r="GY33" s="266">
        <v>32.130000000000003</v>
      </c>
      <c r="GZ33" s="266">
        <v>31.52</v>
      </c>
      <c r="HA33" s="266">
        <v>30.74</v>
      </c>
      <c r="HB33" s="266">
        <v>29.91</v>
      </c>
      <c r="HC33" s="266">
        <v>28.9</v>
      </c>
      <c r="HD33" s="266">
        <v>28.07</v>
      </c>
      <c r="HE33" s="266">
        <v>28.04</v>
      </c>
      <c r="HF33" s="266">
        <v>28.33</v>
      </c>
      <c r="HG33" s="266">
        <v>28.69</v>
      </c>
      <c r="HH33" s="266">
        <v>29.57</v>
      </c>
      <c r="HI33" s="266">
        <v>30.29</v>
      </c>
      <c r="HJ33" s="266">
        <v>30.78</v>
      </c>
      <c r="HK33" s="273">
        <v>31.08</v>
      </c>
      <c r="HL33" s="273">
        <v>31.43</v>
      </c>
      <c r="HM33" s="273">
        <v>31.48</v>
      </c>
      <c r="HN33" s="273">
        <v>30.87</v>
      </c>
      <c r="HO33" s="273">
        <v>30.34</v>
      </c>
      <c r="HP33" s="273">
        <v>30.08</v>
      </c>
      <c r="HQ33" s="273">
        <v>29.83</v>
      </c>
      <c r="HR33" s="273">
        <v>30.13</v>
      </c>
      <c r="HS33" s="273">
        <v>30.24</v>
      </c>
      <c r="HT33" s="273">
        <v>31.63</v>
      </c>
      <c r="HU33" s="273">
        <v>31.99</v>
      </c>
      <c r="HV33" s="273">
        <v>32.64</v>
      </c>
      <c r="HW33" s="273">
        <v>32.549999999999997</v>
      </c>
      <c r="HX33" s="273">
        <v>31.99</v>
      </c>
      <c r="HY33" s="273">
        <v>31.08</v>
      </c>
      <c r="HZ33" s="273">
        <v>29.72</v>
      </c>
      <c r="IA33" s="273">
        <v>29.37</v>
      </c>
      <c r="IB33" s="273">
        <v>29.12</v>
      </c>
      <c r="IC33" s="273">
        <v>28.59</v>
      </c>
      <c r="ID33" s="273">
        <v>28.83</v>
      </c>
      <c r="IE33" s="273">
        <v>28.52</v>
      </c>
      <c r="IF33" s="273">
        <v>29.4</v>
      </c>
      <c r="IG33" s="273">
        <v>30.27</v>
      </c>
      <c r="IH33" s="273">
        <v>30.7</v>
      </c>
      <c r="II33" s="273">
        <v>30.78</v>
      </c>
      <c r="IJ33" s="273">
        <v>30.93</v>
      </c>
      <c r="IK33" s="273">
        <v>30.57</v>
      </c>
      <c r="IL33" s="273">
        <v>30.98</v>
      </c>
      <c r="IM33" s="273">
        <v>31.2</v>
      </c>
      <c r="IN33" s="273">
        <v>31.16</v>
      </c>
      <c r="IO33" s="273">
        <v>30.57</v>
      </c>
      <c r="IP33" s="273">
        <v>31.11</v>
      </c>
      <c r="IQ33" s="273">
        <v>32.01</v>
      </c>
      <c r="IR33" s="273">
        <v>32.28</v>
      </c>
      <c r="IS33" s="273">
        <v>32.979999999999997</v>
      </c>
      <c r="IT33" s="273">
        <v>33.94</v>
      </c>
      <c r="IU33" s="273">
        <v>36.01</v>
      </c>
      <c r="IV33" s="273">
        <v>37.28</v>
      </c>
      <c r="IW33" s="273">
        <v>37.020000000000003</v>
      </c>
      <c r="IX33" s="273">
        <v>38.89</v>
      </c>
      <c r="IY33" s="273">
        <v>39.68</v>
      </c>
      <c r="IZ33" s="273">
        <v>40.42</v>
      </c>
      <c r="JA33" s="273">
        <v>42.42</v>
      </c>
      <c r="JB33" s="273">
        <v>45.22</v>
      </c>
      <c r="JC33" s="273">
        <v>47.9</v>
      </c>
      <c r="JD33" s="273">
        <v>48.92</v>
      </c>
      <c r="JE33" s="273">
        <v>52.51</v>
      </c>
      <c r="JF33" s="273">
        <v>54.55</v>
      </c>
      <c r="JG33" s="273">
        <v>56.49</v>
      </c>
      <c r="JH33" s="273">
        <v>56.32</v>
      </c>
      <c r="JI33" s="273">
        <v>53.06</v>
      </c>
      <c r="JJ33" s="273">
        <v>50.04</v>
      </c>
      <c r="JK33" s="273">
        <v>46.27</v>
      </c>
      <c r="JL33" s="273">
        <v>43.7</v>
      </c>
      <c r="JM33" s="273">
        <v>40.44</v>
      </c>
      <c r="JN33" s="273">
        <v>39.32</v>
      </c>
      <c r="JO33" s="273">
        <v>39.799999999999997</v>
      </c>
      <c r="JP33" s="273">
        <v>40.64</v>
      </c>
      <c r="JQ33" s="273">
        <v>42.08</v>
      </c>
      <c r="JR33" s="273">
        <v>42.43</v>
      </c>
      <c r="JS33" s="273">
        <v>43.11</v>
      </c>
      <c r="JT33" s="273">
        <v>42.4</v>
      </c>
      <c r="JU33" s="273">
        <v>42.06</v>
      </c>
      <c r="JV33" s="273">
        <v>42.32</v>
      </c>
      <c r="JW33" s="273">
        <v>42.52</v>
      </c>
      <c r="JX33" s="273">
        <v>41.61</v>
      </c>
      <c r="JY33" s="273">
        <v>41.81</v>
      </c>
      <c r="JZ33" s="273">
        <v>42.24</v>
      </c>
      <c r="KA33" s="273">
        <v>43.87</v>
      </c>
      <c r="KB33" s="273">
        <v>45.5</v>
      </c>
      <c r="KC33" s="273">
        <v>46.96</v>
      </c>
      <c r="KD33" s="273">
        <v>48.77</v>
      </c>
      <c r="KE33" s="273">
        <v>50.27</v>
      </c>
      <c r="KF33" s="273">
        <v>51.73</v>
      </c>
      <c r="KG33" s="273">
        <v>50.96</v>
      </c>
      <c r="KH33" s="273">
        <v>50.01</v>
      </c>
      <c r="KI33" s="273">
        <v>49.73</v>
      </c>
      <c r="KJ33" s="273">
        <v>49.57</v>
      </c>
      <c r="KK33" s="273">
        <v>49.71</v>
      </c>
      <c r="KL33" s="273">
        <v>50.11</v>
      </c>
      <c r="KM33" s="273">
        <v>51.04</v>
      </c>
      <c r="KN33" s="273">
        <v>50.95</v>
      </c>
      <c r="KO33" s="273">
        <v>51.01</v>
      </c>
      <c r="KP33" s="273">
        <v>49.25</v>
      </c>
      <c r="KQ33" s="273">
        <v>42.64</v>
      </c>
      <c r="KR33" s="273">
        <v>40.770000000000003</v>
      </c>
      <c r="KS33" s="273">
        <v>37.69</v>
      </c>
      <c r="KT33" s="273">
        <v>37.5</v>
      </c>
      <c r="KU33" s="273">
        <v>37.36</v>
      </c>
      <c r="KV33" s="273">
        <v>36.5</v>
      </c>
      <c r="KW33" s="273">
        <v>35.25</v>
      </c>
      <c r="KX33" s="273">
        <v>35.380000000000003</v>
      </c>
      <c r="KY33" s="266">
        <f>KX33-KL33</f>
        <v>-14.729999999999997</v>
      </c>
      <c r="KZ33" s="267">
        <f>(KX33/KL33)-1</f>
        <v>-0.29395330273398512</v>
      </c>
    </row>
    <row r="34" spans="2:312" ht="18" customHeight="1">
      <c r="B34" s="87" t="s">
        <v>34</v>
      </c>
      <c r="C34" s="118">
        <v>37.78</v>
      </c>
      <c r="D34" s="118">
        <v>37.43</v>
      </c>
      <c r="E34" s="118">
        <v>37.46</v>
      </c>
      <c r="F34" s="118">
        <v>37.380000000000003</v>
      </c>
      <c r="G34" s="118">
        <v>37.56</v>
      </c>
      <c r="H34" s="118">
        <v>38.31</v>
      </c>
      <c r="I34" s="118">
        <v>38.979999999999997</v>
      </c>
      <c r="J34" s="118">
        <v>39.229999999999997</v>
      </c>
      <c r="K34" s="118">
        <v>39.72</v>
      </c>
      <c r="L34" s="118">
        <v>40.46</v>
      </c>
      <c r="M34" s="118">
        <v>39.96</v>
      </c>
      <c r="N34" s="118">
        <v>40.29</v>
      </c>
      <c r="O34" s="118">
        <v>40.25</v>
      </c>
      <c r="P34" s="118">
        <v>39.6</v>
      </c>
      <c r="Q34" s="118">
        <v>40.56</v>
      </c>
      <c r="R34" s="118">
        <v>40.33</v>
      </c>
      <c r="S34" s="118">
        <v>39.42</v>
      </c>
      <c r="T34" s="118">
        <v>39.200000000000003</v>
      </c>
      <c r="U34" s="118">
        <v>39.44</v>
      </c>
      <c r="V34" s="118">
        <v>40.409999999999997</v>
      </c>
      <c r="W34" s="118">
        <v>40.89</v>
      </c>
      <c r="X34" s="118">
        <v>41.11</v>
      </c>
      <c r="Y34" s="118">
        <v>40.99</v>
      </c>
      <c r="Z34" s="118">
        <v>40.64</v>
      </c>
      <c r="AA34" s="118">
        <v>41.728759466067473</v>
      </c>
      <c r="AB34" s="118">
        <v>41.223020124874317</v>
      </c>
      <c r="AC34" s="118">
        <v>43.060195690841262</v>
      </c>
      <c r="AD34" s="118">
        <v>42.781522992632802</v>
      </c>
      <c r="AE34" s="118">
        <v>41.852613998604568</v>
      </c>
      <c r="AF34" s="118">
        <v>41.759723099201743</v>
      </c>
      <c r="AG34" s="118">
        <v>39.69</v>
      </c>
      <c r="AH34" s="118">
        <v>40.380000000000003</v>
      </c>
      <c r="AI34" s="118">
        <v>40.42</v>
      </c>
      <c r="AJ34" s="118">
        <v>41.34</v>
      </c>
      <c r="AK34" s="118">
        <v>40.82</v>
      </c>
      <c r="AL34" s="118">
        <v>40.25</v>
      </c>
      <c r="AM34" s="118">
        <v>40.430100000000003</v>
      </c>
      <c r="AN34" s="118">
        <v>39.940100000000001</v>
      </c>
      <c r="AO34" s="118">
        <v>41.720100000000002</v>
      </c>
      <c r="AP34" s="118">
        <v>41.450100000000006</v>
      </c>
      <c r="AQ34" s="118">
        <v>40.5501</v>
      </c>
      <c r="AR34" s="118">
        <v>40.460100000000004</v>
      </c>
      <c r="AS34" s="118">
        <v>40.320100000000004</v>
      </c>
      <c r="AT34" s="118">
        <v>39.950100000000006</v>
      </c>
      <c r="AU34" s="118">
        <v>39.360100000000003</v>
      </c>
      <c r="AV34" s="118">
        <v>39.360100000000003</v>
      </c>
      <c r="AW34" s="118">
        <v>38.440100000000001</v>
      </c>
      <c r="AX34" s="118">
        <v>37.9101</v>
      </c>
      <c r="AY34" s="118">
        <v>38.619999999999997</v>
      </c>
      <c r="AZ34" s="118">
        <v>38.75</v>
      </c>
      <c r="BA34" s="118">
        <v>37.29</v>
      </c>
      <c r="BB34" s="118">
        <v>37.450000000000003</v>
      </c>
      <c r="BC34" s="118">
        <v>32.840000000000003</v>
      </c>
      <c r="BD34" s="118">
        <v>33.31</v>
      </c>
      <c r="BE34" s="118">
        <v>33.54</v>
      </c>
      <c r="BF34" s="118">
        <v>33.770000000000003</v>
      </c>
      <c r="BG34" s="118">
        <v>34.24</v>
      </c>
      <c r="BH34" s="118">
        <v>34.71</v>
      </c>
      <c r="BI34" s="118">
        <v>32.41933828915429</v>
      </c>
      <c r="BJ34" s="118">
        <v>32.188896969765381</v>
      </c>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v>41.82</v>
      </c>
      <c r="DO34" s="118">
        <v>42.58</v>
      </c>
      <c r="DP34" s="118">
        <v>42.58</v>
      </c>
      <c r="DQ34" s="118">
        <v>47.05</v>
      </c>
      <c r="DR34" s="118">
        <v>46.07</v>
      </c>
      <c r="DS34" s="118">
        <v>45.09</v>
      </c>
      <c r="DT34" s="118">
        <v>43.44</v>
      </c>
      <c r="DU34" s="118">
        <v>47.01</v>
      </c>
      <c r="DV34" s="118">
        <v>47.01</v>
      </c>
      <c r="DW34" s="118">
        <v>47.84</v>
      </c>
      <c r="DX34" s="118">
        <v>48.34</v>
      </c>
      <c r="DY34" s="118">
        <v>48.76</v>
      </c>
      <c r="DZ34" s="118">
        <v>48.9</v>
      </c>
      <c r="EA34" s="118">
        <v>48.84</v>
      </c>
      <c r="EB34" s="118">
        <v>48.38</v>
      </c>
      <c r="EC34" s="118">
        <v>48.26</v>
      </c>
      <c r="ED34" s="118">
        <v>46.61</v>
      </c>
      <c r="EE34" s="268">
        <v>46.39</v>
      </c>
      <c r="EF34" s="268">
        <v>46.09</v>
      </c>
      <c r="EG34" s="268">
        <v>44.02</v>
      </c>
      <c r="EH34" s="268">
        <v>43.92</v>
      </c>
      <c r="EI34" s="268">
        <v>44.410000000000004</v>
      </c>
      <c r="EJ34" s="268">
        <v>48.15</v>
      </c>
      <c r="EK34" s="268">
        <v>49.38</v>
      </c>
      <c r="EL34" s="268">
        <v>50.38</v>
      </c>
      <c r="EM34" s="268">
        <v>50.38</v>
      </c>
      <c r="EN34" s="268">
        <v>52.58</v>
      </c>
      <c r="EO34" s="268">
        <v>55.5</v>
      </c>
      <c r="EP34" s="268">
        <v>54.24</v>
      </c>
      <c r="EQ34" s="268">
        <v>52.62</v>
      </c>
      <c r="ER34" s="268">
        <v>52.41</v>
      </c>
      <c r="ES34" s="268">
        <v>52.16</v>
      </c>
      <c r="ET34" s="268">
        <v>51.92</v>
      </c>
      <c r="EU34" s="268">
        <v>52.72</v>
      </c>
      <c r="EV34" s="268">
        <v>54.91</v>
      </c>
      <c r="EW34" s="268">
        <v>56.07</v>
      </c>
      <c r="EX34" s="268">
        <v>53.62</v>
      </c>
      <c r="EY34" s="268">
        <v>52.33</v>
      </c>
      <c r="EZ34" s="268">
        <v>51.24</v>
      </c>
      <c r="FA34" s="268">
        <v>49.66</v>
      </c>
      <c r="FB34" s="268">
        <v>48.71</v>
      </c>
      <c r="FC34" s="268">
        <v>46.58</v>
      </c>
      <c r="FD34" s="268">
        <v>46.34</v>
      </c>
      <c r="FE34" s="268">
        <v>45.78</v>
      </c>
      <c r="FF34" s="268">
        <v>45.68</v>
      </c>
      <c r="FG34" s="268">
        <v>46.21</v>
      </c>
      <c r="FH34" s="268">
        <v>46.21</v>
      </c>
      <c r="FI34" s="268">
        <v>46.85</v>
      </c>
      <c r="FJ34" s="268">
        <v>49.12</v>
      </c>
      <c r="FK34" s="268">
        <v>49.12</v>
      </c>
      <c r="FL34" s="268">
        <v>47.61</v>
      </c>
      <c r="FM34" s="268">
        <v>47.43</v>
      </c>
      <c r="FN34" s="268">
        <v>46.36</v>
      </c>
      <c r="FO34" s="268">
        <v>46.17</v>
      </c>
      <c r="FP34" s="268">
        <v>45.68</v>
      </c>
      <c r="FQ34" s="268">
        <v>45.4</v>
      </c>
      <c r="FR34" s="268">
        <v>44.44</v>
      </c>
      <c r="FS34" s="268">
        <v>43.93</v>
      </c>
      <c r="FT34" s="268">
        <v>44.96</v>
      </c>
      <c r="FU34" s="268">
        <v>46.49</v>
      </c>
      <c r="FV34" s="268">
        <v>48.2</v>
      </c>
      <c r="FW34" s="268">
        <v>49.6</v>
      </c>
      <c r="FX34" s="268">
        <v>49.34</v>
      </c>
      <c r="FY34" s="268">
        <v>49.26</v>
      </c>
      <c r="FZ34" s="268">
        <v>47.95</v>
      </c>
      <c r="GA34" s="268">
        <v>46.14</v>
      </c>
      <c r="GB34" s="268">
        <v>44.12</v>
      </c>
      <c r="GC34" s="268">
        <v>43.66</v>
      </c>
      <c r="GD34" s="268">
        <v>42.94</v>
      </c>
      <c r="GE34" s="268">
        <v>43.97</v>
      </c>
      <c r="GF34" s="268">
        <v>45.03</v>
      </c>
      <c r="GG34" s="268">
        <v>45.82</v>
      </c>
      <c r="GH34" s="268">
        <v>46.3</v>
      </c>
      <c r="GI34" s="268">
        <v>47.68</v>
      </c>
      <c r="GJ34" s="268">
        <v>48.92</v>
      </c>
      <c r="GK34" s="268">
        <v>47.51</v>
      </c>
      <c r="GL34" s="268">
        <v>46.46</v>
      </c>
      <c r="GM34" s="268">
        <v>47.16</v>
      </c>
      <c r="GN34" s="268">
        <v>45.59</v>
      </c>
      <c r="GO34" s="268">
        <v>45.07</v>
      </c>
      <c r="GP34" s="268">
        <v>44.87</v>
      </c>
      <c r="GQ34" s="268">
        <v>44.81</v>
      </c>
      <c r="GR34" s="268">
        <v>45.17</v>
      </c>
      <c r="GS34" s="268">
        <v>46.73</v>
      </c>
      <c r="GT34" s="268">
        <v>50.85</v>
      </c>
      <c r="GU34" s="268">
        <v>53.35</v>
      </c>
      <c r="GV34" s="268">
        <v>53.12</v>
      </c>
      <c r="GW34" s="268">
        <v>51.17</v>
      </c>
      <c r="GX34" s="268">
        <v>49.16</v>
      </c>
      <c r="GY34" s="268">
        <v>46.97</v>
      </c>
      <c r="GZ34" s="268">
        <v>46.72</v>
      </c>
      <c r="HA34" s="268">
        <v>46.35</v>
      </c>
      <c r="HB34" s="268">
        <v>46.79</v>
      </c>
      <c r="HC34" s="268">
        <v>49.13</v>
      </c>
      <c r="HD34" s="268">
        <v>50.03</v>
      </c>
      <c r="HE34" s="268">
        <v>51.57</v>
      </c>
      <c r="HF34" s="268">
        <v>53.21</v>
      </c>
      <c r="HG34" s="268">
        <v>53.64</v>
      </c>
      <c r="HH34" s="268">
        <v>51.56</v>
      </c>
      <c r="HI34" s="268">
        <v>51.55</v>
      </c>
      <c r="HJ34" s="268">
        <v>49.55</v>
      </c>
      <c r="HK34" s="276">
        <v>48.22</v>
      </c>
      <c r="HL34" s="276">
        <v>46.95</v>
      </c>
      <c r="HM34" s="276">
        <v>46.71</v>
      </c>
      <c r="HN34" s="276">
        <v>45.55</v>
      </c>
      <c r="HO34" s="276">
        <v>45.74</v>
      </c>
      <c r="HP34" s="276">
        <v>49.07</v>
      </c>
      <c r="HQ34" s="276">
        <v>50.55</v>
      </c>
      <c r="HR34" s="276">
        <v>51.6</v>
      </c>
      <c r="HS34" s="276">
        <v>52.12</v>
      </c>
      <c r="HT34" s="276">
        <v>52.1</v>
      </c>
      <c r="HU34" s="276">
        <v>53.78</v>
      </c>
      <c r="HV34" s="276">
        <v>52.36</v>
      </c>
      <c r="HW34" s="276">
        <v>49.47</v>
      </c>
      <c r="HX34" s="276">
        <v>49.06</v>
      </c>
      <c r="HY34" s="276">
        <v>48.88</v>
      </c>
      <c r="HZ34" s="276">
        <v>49.14</v>
      </c>
      <c r="IA34" s="276">
        <v>48.99</v>
      </c>
      <c r="IB34" s="276">
        <v>50.48</v>
      </c>
      <c r="IC34" s="276">
        <v>50.18</v>
      </c>
      <c r="ID34" s="276">
        <v>50.83</v>
      </c>
      <c r="IE34" s="276">
        <v>51.57</v>
      </c>
      <c r="IF34" s="276">
        <v>52.48</v>
      </c>
      <c r="IG34" s="276">
        <v>51.89</v>
      </c>
      <c r="IH34" s="276">
        <v>51.37</v>
      </c>
      <c r="II34" s="276">
        <v>53.03</v>
      </c>
      <c r="IJ34" s="276">
        <v>51.46</v>
      </c>
      <c r="IK34" s="276">
        <v>55.71</v>
      </c>
      <c r="IL34" s="276">
        <v>55.58</v>
      </c>
      <c r="IM34" s="276">
        <v>54.77</v>
      </c>
      <c r="IN34" s="276">
        <v>56.35</v>
      </c>
      <c r="IO34" s="276">
        <v>57.33</v>
      </c>
      <c r="IP34" s="276">
        <v>57.45</v>
      </c>
      <c r="IQ34" s="276">
        <v>60.04</v>
      </c>
      <c r="IR34" s="276">
        <v>62.76</v>
      </c>
      <c r="IS34" s="276">
        <v>62.5</v>
      </c>
      <c r="IT34" s="276">
        <v>62.26</v>
      </c>
      <c r="IU34" s="276">
        <v>62</v>
      </c>
      <c r="IV34" s="276">
        <v>61.92</v>
      </c>
      <c r="IW34" s="276">
        <v>63.54</v>
      </c>
      <c r="IX34" s="276">
        <v>62.51</v>
      </c>
      <c r="IY34" s="276">
        <v>61.97</v>
      </c>
      <c r="IZ34" s="276">
        <v>61.9</v>
      </c>
      <c r="JA34" s="276">
        <v>61.68</v>
      </c>
      <c r="JB34" s="276">
        <v>61.9</v>
      </c>
      <c r="JC34" s="276">
        <v>63.36</v>
      </c>
      <c r="JD34" s="276">
        <v>62.95</v>
      </c>
      <c r="JE34" s="276">
        <v>62.67</v>
      </c>
      <c r="JF34" s="276">
        <v>61.67</v>
      </c>
      <c r="JG34" s="276">
        <v>61.04</v>
      </c>
      <c r="JH34" s="276">
        <v>60.55</v>
      </c>
      <c r="JI34" s="276">
        <v>61.27</v>
      </c>
      <c r="JJ34" s="276">
        <v>61.76</v>
      </c>
      <c r="JK34" s="276">
        <v>62.2</v>
      </c>
      <c r="JL34" s="276">
        <v>56.18</v>
      </c>
      <c r="JM34" s="276">
        <v>56.41</v>
      </c>
      <c r="JN34" s="276">
        <v>56.08</v>
      </c>
      <c r="JO34" s="276">
        <v>57.25</v>
      </c>
      <c r="JP34" s="276">
        <v>56.61</v>
      </c>
      <c r="JQ34" s="276">
        <v>56.4</v>
      </c>
      <c r="JR34" s="276">
        <v>55.74</v>
      </c>
      <c r="JS34" s="276">
        <v>56.32</v>
      </c>
      <c r="JT34" s="276">
        <v>55.77</v>
      </c>
      <c r="JU34" s="276">
        <v>55.75</v>
      </c>
      <c r="JV34" s="276">
        <v>56.1</v>
      </c>
      <c r="JW34" s="276">
        <v>56.11</v>
      </c>
      <c r="JX34" s="276">
        <v>61.94</v>
      </c>
      <c r="JY34" s="276">
        <v>61.81</v>
      </c>
      <c r="JZ34" s="276">
        <v>62.45</v>
      </c>
      <c r="KA34" s="276">
        <v>62.29</v>
      </c>
      <c r="KB34" s="276">
        <v>62.17</v>
      </c>
      <c r="KC34" s="276">
        <v>61.33</v>
      </c>
      <c r="KD34" s="276">
        <v>59.25</v>
      </c>
      <c r="KE34" s="276">
        <v>60.94</v>
      </c>
      <c r="KF34" s="276">
        <v>61.75</v>
      </c>
      <c r="KG34" s="276">
        <v>60.71</v>
      </c>
      <c r="KH34" s="276">
        <v>60.81</v>
      </c>
      <c r="KI34" s="276">
        <v>61.58</v>
      </c>
      <c r="KJ34" s="276">
        <v>63.09</v>
      </c>
      <c r="KK34" s="276">
        <v>63.39</v>
      </c>
      <c r="KL34" s="276">
        <v>64.66</v>
      </c>
      <c r="KM34" s="276">
        <v>64.13</v>
      </c>
      <c r="KN34" s="276">
        <v>63.83</v>
      </c>
      <c r="KO34" s="276">
        <v>62.86</v>
      </c>
      <c r="KP34" s="276">
        <v>63.74</v>
      </c>
      <c r="KQ34" s="276">
        <v>63.36</v>
      </c>
      <c r="KR34" s="276">
        <v>63.25</v>
      </c>
      <c r="KS34" s="276">
        <v>63.66</v>
      </c>
      <c r="KT34" s="309">
        <v>63.66</v>
      </c>
      <c r="KU34" s="309">
        <v>63.66</v>
      </c>
      <c r="KV34" s="309">
        <v>63.66</v>
      </c>
      <c r="KW34" s="309">
        <v>63.66</v>
      </c>
      <c r="KX34" s="309">
        <v>63.66</v>
      </c>
      <c r="KY34" s="268">
        <f>KX34-KL34</f>
        <v>-1</v>
      </c>
      <c r="KZ34" s="269">
        <f>(KX34/KL34)-1</f>
        <v>-1.5465511908444141E-2</v>
      </c>
    </row>
    <row r="35" spans="2:312" ht="18" customHeight="1">
      <c r="B35" s="85" t="s">
        <v>35</v>
      </c>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v>17.7</v>
      </c>
      <c r="AB35" s="117">
        <v>17.100000000000001</v>
      </c>
      <c r="AC35" s="117">
        <v>16.399999999999999</v>
      </c>
      <c r="AD35" s="117">
        <v>16.329999999999998</v>
      </c>
      <c r="AE35" s="117">
        <v>15.5</v>
      </c>
      <c r="AF35" s="117">
        <v>14.8</v>
      </c>
      <c r="AG35" s="117">
        <v>14.6</v>
      </c>
      <c r="AH35" s="117">
        <v>14.9</v>
      </c>
      <c r="AI35" s="117">
        <v>15</v>
      </c>
      <c r="AJ35" s="117">
        <v>15.3</v>
      </c>
      <c r="AK35" s="117">
        <v>16.2</v>
      </c>
      <c r="AL35" s="117">
        <v>16.600000000000001</v>
      </c>
      <c r="AM35" s="117">
        <v>16.400099999999998</v>
      </c>
      <c r="AN35" s="117">
        <v>16.0001</v>
      </c>
      <c r="AO35" s="117">
        <v>16.3001</v>
      </c>
      <c r="AP35" s="117">
        <v>16.5001</v>
      </c>
      <c r="AQ35" s="117">
        <v>16.900099999999998</v>
      </c>
      <c r="AR35" s="117">
        <v>17.8001</v>
      </c>
      <c r="AS35" s="117">
        <v>18.700099999999999</v>
      </c>
      <c r="AT35" s="117">
        <v>19.100100000000001</v>
      </c>
      <c r="AU35" s="117">
        <v>19.700099999999999</v>
      </c>
      <c r="AV35" s="117">
        <v>23.400099999999998</v>
      </c>
      <c r="AW35" s="117">
        <v>24.700099999999999</v>
      </c>
      <c r="AX35" s="117">
        <v>25.5001</v>
      </c>
      <c r="AY35" s="117">
        <v>25.6</v>
      </c>
      <c r="AZ35" s="117">
        <v>26.2</v>
      </c>
      <c r="BA35" s="117">
        <v>25.4</v>
      </c>
      <c r="BB35" s="117">
        <v>24</v>
      </c>
      <c r="BC35" s="117">
        <v>23.73</v>
      </c>
      <c r="BD35" s="117">
        <v>23.96</v>
      </c>
      <c r="BE35" s="117">
        <v>23.57</v>
      </c>
      <c r="BF35" s="117">
        <v>23.82</v>
      </c>
      <c r="BG35" s="117">
        <v>24.97</v>
      </c>
      <c r="BH35" s="117">
        <v>25.28</v>
      </c>
      <c r="BI35" s="117">
        <v>25.4</v>
      </c>
      <c r="BJ35" s="117">
        <v>26.91</v>
      </c>
      <c r="BK35" s="117">
        <v>26.62</v>
      </c>
      <c r="BL35" s="117">
        <v>26.41</v>
      </c>
      <c r="BM35" s="117">
        <v>25.87</v>
      </c>
      <c r="BN35" s="117">
        <v>25.16</v>
      </c>
      <c r="BO35" s="117">
        <v>24.94</v>
      </c>
      <c r="BP35" s="117">
        <v>24</v>
      </c>
      <c r="BQ35" s="117">
        <v>23.93</v>
      </c>
      <c r="BR35" s="117">
        <v>24.56</v>
      </c>
      <c r="BS35" s="117">
        <v>24.61</v>
      </c>
      <c r="BT35" s="117">
        <v>25.48</v>
      </c>
      <c r="BU35" s="117">
        <v>26.66</v>
      </c>
      <c r="BV35" s="117">
        <v>26.81</v>
      </c>
      <c r="BW35" s="117">
        <v>26.49</v>
      </c>
      <c r="BX35" s="117">
        <v>26.52</v>
      </c>
      <c r="BY35" s="117">
        <v>26.62</v>
      </c>
      <c r="BZ35" s="117">
        <v>26.94</v>
      </c>
      <c r="CA35" s="117">
        <v>27.26</v>
      </c>
      <c r="CB35" s="117">
        <v>27.02</v>
      </c>
      <c r="CC35" s="117">
        <v>28.09</v>
      </c>
      <c r="CD35" s="117">
        <v>28.84</v>
      </c>
      <c r="CE35" s="117">
        <v>30.9</v>
      </c>
      <c r="CF35" s="117">
        <v>33.47</v>
      </c>
      <c r="CG35" s="117">
        <v>35.69</v>
      </c>
      <c r="CH35" s="117">
        <v>36.700000000000003</v>
      </c>
      <c r="CI35" s="117">
        <v>34.299999999999997</v>
      </c>
      <c r="CJ35" s="117">
        <v>33.799999999999997</v>
      </c>
      <c r="CK35" s="117">
        <v>33.22</v>
      </c>
      <c r="CL35" s="117">
        <v>32.43</v>
      </c>
      <c r="CM35" s="117">
        <v>31.46</v>
      </c>
      <c r="CN35" s="117">
        <v>30.73</v>
      </c>
      <c r="CO35" s="117">
        <v>31.14</v>
      </c>
      <c r="CP35" s="117">
        <v>30.32</v>
      </c>
      <c r="CQ35" s="117">
        <v>29.46</v>
      </c>
      <c r="CR35" s="117">
        <v>27.16</v>
      </c>
      <c r="CS35" s="117">
        <v>25.78</v>
      </c>
      <c r="CT35" s="117">
        <v>24.02</v>
      </c>
      <c r="CU35" s="117">
        <v>22.27</v>
      </c>
      <c r="CV35" s="117">
        <v>20.28</v>
      </c>
      <c r="CW35" s="117">
        <v>20.46</v>
      </c>
      <c r="CX35" s="117">
        <v>21.05</v>
      </c>
      <c r="CY35" s="117">
        <v>21.02</v>
      </c>
      <c r="CZ35" s="117">
        <v>20.54</v>
      </c>
      <c r="DA35" s="117">
        <v>21.33</v>
      </c>
      <c r="DB35" s="117">
        <v>22.45</v>
      </c>
      <c r="DC35" s="117">
        <v>22.73</v>
      </c>
      <c r="DD35" s="117">
        <v>23.18</v>
      </c>
      <c r="DE35" s="117">
        <v>25.23</v>
      </c>
      <c r="DF35" s="117">
        <v>25.73</v>
      </c>
      <c r="DG35" s="117">
        <v>26.02</v>
      </c>
      <c r="DH35" s="117">
        <v>26.6</v>
      </c>
      <c r="DI35" s="117">
        <v>26.92</v>
      </c>
      <c r="DJ35" s="117">
        <v>26.91</v>
      </c>
      <c r="DK35" s="117">
        <v>25.81</v>
      </c>
      <c r="DL35" s="117">
        <v>25.61</v>
      </c>
      <c r="DM35" s="117">
        <v>25.82</v>
      </c>
      <c r="DN35" s="117">
        <v>27.19</v>
      </c>
      <c r="DO35" s="117">
        <v>28.2</v>
      </c>
      <c r="DP35" s="117">
        <v>28.94</v>
      </c>
      <c r="DQ35" s="117">
        <v>30.1</v>
      </c>
      <c r="DR35" s="117">
        <v>29.79</v>
      </c>
      <c r="DS35" s="117">
        <v>30.02</v>
      </c>
      <c r="DT35" s="117">
        <v>30.26</v>
      </c>
      <c r="DU35" s="117">
        <v>30.28</v>
      </c>
      <c r="DV35" s="117">
        <v>30.240000000000002</v>
      </c>
      <c r="DW35" s="117">
        <v>30.240000000000002</v>
      </c>
      <c r="DX35" s="117">
        <v>29.900000000000002</v>
      </c>
      <c r="DY35" s="117">
        <v>30.080000000000002</v>
      </c>
      <c r="DZ35" s="117">
        <v>29.13</v>
      </c>
      <c r="EA35" s="117">
        <v>27.98</v>
      </c>
      <c r="EB35" s="117">
        <v>28.330000000000002</v>
      </c>
      <c r="EC35" s="117">
        <v>28.91</v>
      </c>
      <c r="ED35" s="117">
        <v>28.740000000000002</v>
      </c>
      <c r="EE35" s="266">
        <v>28.82</v>
      </c>
      <c r="EF35" s="266">
        <v>30.34</v>
      </c>
      <c r="EG35" s="266">
        <v>30.25</v>
      </c>
      <c r="EH35" s="266">
        <v>28.79</v>
      </c>
      <c r="EI35" s="266">
        <v>27.46</v>
      </c>
      <c r="EJ35" s="266">
        <v>26.84</v>
      </c>
      <c r="EK35" s="266">
        <v>27.34</v>
      </c>
      <c r="EL35" s="266">
        <v>28.19</v>
      </c>
      <c r="EM35" s="266">
        <v>28.13</v>
      </c>
      <c r="EN35" s="266">
        <v>28.95</v>
      </c>
      <c r="EO35" s="266">
        <v>29.73</v>
      </c>
      <c r="EP35" s="266">
        <v>30.1</v>
      </c>
      <c r="EQ35" s="266">
        <v>29.75</v>
      </c>
      <c r="ER35" s="266">
        <v>29.63</v>
      </c>
      <c r="ES35" s="266">
        <v>30.02</v>
      </c>
      <c r="ET35" s="266">
        <v>30.26</v>
      </c>
      <c r="EU35" s="266">
        <v>30.03</v>
      </c>
      <c r="EV35" s="266">
        <v>29.48</v>
      </c>
      <c r="EW35" s="266">
        <v>30.21</v>
      </c>
      <c r="EX35" s="266">
        <v>31.17</v>
      </c>
      <c r="EY35" s="266">
        <v>32.64</v>
      </c>
      <c r="EZ35" s="266">
        <v>34.07</v>
      </c>
      <c r="FA35" s="266">
        <v>36.549999999999997</v>
      </c>
      <c r="FB35" s="266">
        <v>37.17</v>
      </c>
      <c r="FC35" s="266">
        <v>35.799999999999997</v>
      </c>
      <c r="FD35" s="266">
        <v>35.6</v>
      </c>
      <c r="FE35" s="266">
        <v>35.159999999999997</v>
      </c>
      <c r="FF35" s="266">
        <v>33.83</v>
      </c>
      <c r="FG35" s="266">
        <v>32.94</v>
      </c>
      <c r="FH35" s="266">
        <v>32.43</v>
      </c>
      <c r="FI35" s="266">
        <v>32.04</v>
      </c>
      <c r="FJ35" s="266">
        <v>30.18</v>
      </c>
      <c r="FK35" s="266">
        <v>29.74</v>
      </c>
      <c r="FL35" s="266">
        <v>29.64</v>
      </c>
      <c r="FM35" s="266">
        <v>29.61</v>
      </c>
      <c r="FN35" s="266">
        <v>29.98</v>
      </c>
      <c r="FO35" s="266">
        <v>28.55</v>
      </c>
      <c r="FP35" s="266">
        <v>29.09</v>
      </c>
      <c r="FQ35" s="266">
        <v>29.57</v>
      </c>
      <c r="FR35" s="266">
        <v>29.35</v>
      </c>
      <c r="FS35" s="266">
        <v>28.23</v>
      </c>
      <c r="FT35" s="266">
        <v>26.98</v>
      </c>
      <c r="FU35" s="266">
        <v>26.96</v>
      </c>
      <c r="FV35" s="266">
        <v>26.54</v>
      </c>
      <c r="FW35" s="266">
        <v>26.56</v>
      </c>
      <c r="FX35" s="266">
        <v>27.31</v>
      </c>
      <c r="FY35" s="266">
        <v>27.41</v>
      </c>
      <c r="FZ35" s="266">
        <v>27.39</v>
      </c>
      <c r="GA35" s="266">
        <v>26.09</v>
      </c>
      <c r="GB35" s="266">
        <v>26.21</v>
      </c>
      <c r="GC35" s="266">
        <v>25.66</v>
      </c>
      <c r="GD35" s="266">
        <v>23.88</v>
      </c>
      <c r="GE35" s="266">
        <v>23.35</v>
      </c>
      <c r="GF35" s="266">
        <v>23.14</v>
      </c>
      <c r="GG35" s="266">
        <v>23.29</v>
      </c>
      <c r="GH35" s="266">
        <v>24.95</v>
      </c>
      <c r="GI35" s="266">
        <v>26.41</v>
      </c>
      <c r="GJ35" s="266">
        <v>28.3</v>
      </c>
      <c r="GK35" s="266">
        <v>29.62</v>
      </c>
      <c r="GL35" s="266">
        <v>30.67</v>
      </c>
      <c r="GM35" s="266">
        <v>30.21</v>
      </c>
      <c r="GN35" s="266">
        <v>30.57</v>
      </c>
      <c r="GO35" s="266">
        <v>30.52</v>
      </c>
      <c r="GP35" s="266">
        <v>30.66</v>
      </c>
      <c r="GQ35" s="266">
        <v>30.95</v>
      </c>
      <c r="GR35" s="266">
        <v>31.25</v>
      </c>
      <c r="GS35" s="266">
        <v>31.61</v>
      </c>
      <c r="GT35" s="266">
        <v>32.57</v>
      </c>
      <c r="GU35" s="266">
        <v>33.71</v>
      </c>
      <c r="GV35" s="266">
        <v>34.46</v>
      </c>
      <c r="GW35" s="266">
        <v>35.799999999999997</v>
      </c>
      <c r="GX35" s="266">
        <v>36.07</v>
      </c>
      <c r="GY35" s="266">
        <v>34.020000000000003</v>
      </c>
      <c r="GZ35" s="266">
        <v>32.950000000000003</v>
      </c>
      <c r="HA35" s="266">
        <v>32.409999999999997</v>
      </c>
      <c r="HB35" s="266">
        <v>31.96</v>
      </c>
      <c r="HC35" s="266">
        <v>30.69</v>
      </c>
      <c r="HD35" s="266">
        <v>30.4</v>
      </c>
      <c r="HE35" s="266">
        <v>30.38</v>
      </c>
      <c r="HF35" s="266">
        <v>30.72</v>
      </c>
      <c r="HG35" s="266">
        <v>31.6</v>
      </c>
      <c r="HH35" s="266">
        <v>32.57</v>
      </c>
      <c r="HI35" s="266">
        <v>32.85</v>
      </c>
      <c r="HJ35" s="266">
        <v>33.200000000000003</v>
      </c>
      <c r="HK35" s="273">
        <v>32.479999999999997</v>
      </c>
      <c r="HL35" s="273">
        <v>32.229999999999997</v>
      </c>
      <c r="HM35" s="273">
        <v>32.39</v>
      </c>
      <c r="HN35" s="273">
        <v>31.77</v>
      </c>
      <c r="HO35" s="273">
        <v>31.49</v>
      </c>
      <c r="HP35" s="273">
        <v>31.02</v>
      </c>
      <c r="HQ35" s="273">
        <v>30.78</v>
      </c>
      <c r="HR35" s="273">
        <v>30.12</v>
      </c>
      <c r="HS35" s="273">
        <v>30.41</v>
      </c>
      <c r="HT35" s="273">
        <v>31.42</v>
      </c>
      <c r="HU35" s="273">
        <v>32.85</v>
      </c>
      <c r="HV35" s="273">
        <v>33.33</v>
      </c>
      <c r="HW35" s="273">
        <v>32.76</v>
      </c>
      <c r="HX35" s="273">
        <v>32.54</v>
      </c>
      <c r="HY35" s="273">
        <v>31.17</v>
      </c>
      <c r="HZ35" s="273">
        <v>29.55</v>
      </c>
      <c r="IA35" s="273">
        <v>29.4</v>
      </c>
      <c r="IB35" s="273">
        <v>29.62</v>
      </c>
      <c r="IC35" s="273">
        <v>29.84</v>
      </c>
      <c r="ID35" s="273">
        <v>30.79</v>
      </c>
      <c r="IE35" s="273">
        <v>31.38</v>
      </c>
      <c r="IF35" s="273">
        <v>32.51</v>
      </c>
      <c r="IG35" s="273">
        <v>34.51</v>
      </c>
      <c r="IH35" s="273">
        <v>34.69</v>
      </c>
      <c r="II35" s="273">
        <v>32.909999999999997</v>
      </c>
      <c r="IJ35" s="273">
        <v>33</v>
      </c>
      <c r="IK35" s="273">
        <v>32.840000000000003</v>
      </c>
      <c r="IL35" s="273">
        <v>33.1</v>
      </c>
      <c r="IM35" s="273">
        <v>33.340000000000003</v>
      </c>
      <c r="IN35" s="273">
        <v>33.22</v>
      </c>
      <c r="IO35" s="273">
        <v>32.68</v>
      </c>
      <c r="IP35" s="273">
        <v>33.39</v>
      </c>
      <c r="IQ35" s="273">
        <v>34.520000000000003</v>
      </c>
      <c r="IR35" s="273">
        <v>36.1</v>
      </c>
      <c r="IS35" s="273">
        <v>38.17</v>
      </c>
      <c r="IT35" s="273">
        <v>40.18</v>
      </c>
      <c r="IU35" s="273">
        <v>40.090000000000003</v>
      </c>
      <c r="IV35" s="273">
        <v>40.619999999999997</v>
      </c>
      <c r="IW35" s="273">
        <v>41.44</v>
      </c>
      <c r="IX35" s="273">
        <v>45.17</v>
      </c>
      <c r="IY35" s="273">
        <v>46.49</v>
      </c>
      <c r="IZ35" s="273">
        <v>49.24</v>
      </c>
      <c r="JA35" s="273">
        <v>49.5</v>
      </c>
      <c r="JB35" s="273">
        <v>50.88</v>
      </c>
      <c r="JC35" s="273">
        <v>53.18</v>
      </c>
      <c r="JD35" s="273">
        <v>54.73</v>
      </c>
      <c r="JE35" s="273">
        <v>58.36</v>
      </c>
      <c r="JF35" s="273">
        <v>59.39</v>
      </c>
      <c r="JG35" s="273">
        <v>51.59</v>
      </c>
      <c r="JH35" s="273">
        <v>48.06</v>
      </c>
      <c r="JI35" s="273">
        <v>47.66</v>
      </c>
      <c r="JJ35" s="273">
        <v>46.72</v>
      </c>
      <c r="JK35" s="273">
        <v>45.62</v>
      </c>
      <c r="JL35" s="273">
        <v>43.12</v>
      </c>
      <c r="JM35" s="273">
        <v>42.16</v>
      </c>
      <c r="JN35" s="273">
        <v>41.72</v>
      </c>
      <c r="JO35" s="273">
        <v>41.09</v>
      </c>
      <c r="JP35" s="273">
        <v>43.74</v>
      </c>
      <c r="JQ35" s="273">
        <v>47.74</v>
      </c>
      <c r="JR35" s="273">
        <v>49.44</v>
      </c>
      <c r="JS35" s="273">
        <v>47.64</v>
      </c>
      <c r="JT35" s="273">
        <v>47.65</v>
      </c>
      <c r="JU35" s="273">
        <v>47.83</v>
      </c>
      <c r="JV35" s="273">
        <v>47.58</v>
      </c>
      <c r="JW35" s="273">
        <v>46.28</v>
      </c>
      <c r="JX35" s="273">
        <v>45.52</v>
      </c>
      <c r="JY35" s="273">
        <v>45.84</v>
      </c>
      <c r="JZ35" s="273">
        <v>47.41</v>
      </c>
      <c r="KA35" s="273">
        <v>49.42</v>
      </c>
      <c r="KB35" s="273">
        <v>51.66</v>
      </c>
      <c r="KC35" s="273">
        <v>55.58</v>
      </c>
      <c r="KD35" s="273">
        <v>61.67</v>
      </c>
      <c r="KE35" s="273">
        <v>53.83</v>
      </c>
      <c r="KF35" s="273">
        <v>54.65</v>
      </c>
      <c r="KG35" s="273">
        <v>54.77</v>
      </c>
      <c r="KH35" s="273">
        <v>53.56</v>
      </c>
      <c r="KI35" s="273">
        <v>53.48</v>
      </c>
      <c r="KJ35" s="273">
        <v>53.12</v>
      </c>
      <c r="KK35" s="273">
        <v>52.78</v>
      </c>
      <c r="KL35" s="273">
        <v>53.36</v>
      </c>
      <c r="KM35" s="273">
        <v>52.93</v>
      </c>
      <c r="KN35" s="273">
        <v>52.81</v>
      </c>
      <c r="KO35" s="273">
        <v>50.76</v>
      </c>
      <c r="KP35" s="273">
        <v>47.58</v>
      </c>
      <c r="KQ35" s="273">
        <v>45.23</v>
      </c>
      <c r="KR35" s="273">
        <v>44.67</v>
      </c>
      <c r="KS35" s="273">
        <v>43.45</v>
      </c>
      <c r="KT35" s="273">
        <v>43.5</v>
      </c>
      <c r="KU35" s="273">
        <v>43.16</v>
      </c>
      <c r="KV35" s="273">
        <v>41.19</v>
      </c>
      <c r="KW35" s="273">
        <v>40.229999999999997</v>
      </c>
      <c r="KX35" s="273">
        <v>41.45</v>
      </c>
      <c r="KY35" s="266">
        <f>KX35-KL35</f>
        <v>-11.909999999999997</v>
      </c>
      <c r="KZ35" s="267">
        <f>(KX35/KL35)-1</f>
        <v>-0.22320089955022482</v>
      </c>
    </row>
    <row r="36" spans="2:312" ht="18" customHeight="1">
      <c r="B36" s="87" t="s">
        <v>36</v>
      </c>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v>30.12</v>
      </c>
      <c r="AB36" s="118">
        <v>30.01</v>
      </c>
      <c r="AC36" s="118">
        <v>29.82</v>
      </c>
      <c r="AD36" s="118">
        <v>29.6</v>
      </c>
      <c r="AE36" s="118">
        <v>29.4</v>
      </c>
      <c r="AF36" s="118">
        <v>28.82</v>
      </c>
      <c r="AG36" s="118">
        <v>28.86</v>
      </c>
      <c r="AH36" s="118">
        <v>28.51</v>
      </c>
      <c r="AI36" s="118">
        <v>29.04</v>
      </c>
      <c r="AJ36" s="118">
        <v>29.54</v>
      </c>
      <c r="AK36" s="118">
        <v>29.78</v>
      </c>
      <c r="AL36" s="118">
        <v>29.69</v>
      </c>
      <c r="AM36" s="118">
        <v>29.530100000000001</v>
      </c>
      <c r="AN36" s="118">
        <v>29.400099999999998</v>
      </c>
      <c r="AO36" s="118">
        <v>29.290099999999999</v>
      </c>
      <c r="AP36" s="118">
        <v>28.680099999999999</v>
      </c>
      <c r="AQ36" s="118">
        <v>28.511099999999999</v>
      </c>
      <c r="AR36" s="118">
        <v>27.641099999999998</v>
      </c>
      <c r="AS36" s="118">
        <v>27.470099999999999</v>
      </c>
      <c r="AT36" s="118">
        <v>27.450099999999999</v>
      </c>
      <c r="AU36" s="118">
        <v>27.710100000000001</v>
      </c>
      <c r="AV36" s="118">
        <v>28.130099999999999</v>
      </c>
      <c r="AW36" s="118">
        <v>28.530100000000001</v>
      </c>
      <c r="AX36" s="118">
        <v>28.040099999999999</v>
      </c>
      <c r="AY36" s="118">
        <v>26.44</v>
      </c>
      <c r="AZ36" s="118">
        <v>26.59</v>
      </c>
      <c r="BA36" s="118">
        <v>26.5</v>
      </c>
      <c r="BB36" s="118">
        <v>26.25</v>
      </c>
      <c r="BC36" s="118">
        <v>26.03</v>
      </c>
      <c r="BD36" s="118">
        <v>25.88</v>
      </c>
      <c r="BE36" s="118">
        <v>25.46</v>
      </c>
      <c r="BF36" s="118">
        <v>25.58</v>
      </c>
      <c r="BG36" s="118">
        <v>25.88</v>
      </c>
      <c r="BH36" s="118">
        <v>26.42</v>
      </c>
      <c r="BI36" s="118">
        <v>26.53663069774241</v>
      </c>
      <c r="BJ36" s="118">
        <v>27</v>
      </c>
      <c r="BK36" s="118">
        <v>26.78</v>
      </c>
      <c r="BL36" s="118">
        <v>26.55</v>
      </c>
      <c r="BM36" s="118">
        <v>26.77</v>
      </c>
      <c r="BN36" s="118">
        <v>26.01</v>
      </c>
      <c r="BO36" s="118">
        <v>26.03</v>
      </c>
      <c r="BP36" s="118">
        <v>25.81</v>
      </c>
      <c r="BQ36" s="118">
        <v>25.54</v>
      </c>
      <c r="BR36" s="118">
        <v>25.8</v>
      </c>
      <c r="BS36" s="118">
        <v>26.41</v>
      </c>
      <c r="BT36" s="118">
        <v>26.92</v>
      </c>
      <c r="BU36" s="118">
        <v>27.21</v>
      </c>
      <c r="BV36" s="118">
        <v>27.27</v>
      </c>
      <c r="BW36" s="118">
        <v>27.29</v>
      </c>
      <c r="BX36" s="118">
        <v>27.14</v>
      </c>
      <c r="BY36" s="118">
        <v>27.1</v>
      </c>
      <c r="BZ36" s="118">
        <v>26.74</v>
      </c>
      <c r="CA36" s="118">
        <v>26.46</v>
      </c>
      <c r="CB36" s="118">
        <v>26.23</v>
      </c>
      <c r="CC36" s="118">
        <v>26.55</v>
      </c>
      <c r="CD36" s="118">
        <v>27.05</v>
      </c>
      <c r="CE36" s="118">
        <v>28.4</v>
      </c>
      <c r="CF36" s="118">
        <v>29.54</v>
      </c>
      <c r="CG36" s="118">
        <v>31.58</v>
      </c>
      <c r="CH36" s="118">
        <v>32.29</v>
      </c>
      <c r="CI36" s="118">
        <v>33.409999999999997</v>
      </c>
      <c r="CJ36" s="118">
        <v>33.54</v>
      </c>
      <c r="CK36" s="118">
        <v>33.299999999999997</v>
      </c>
      <c r="CL36" s="118">
        <v>32.92</v>
      </c>
      <c r="CM36" s="118">
        <v>32.78</v>
      </c>
      <c r="CN36" s="118">
        <v>32.369999999999997</v>
      </c>
      <c r="CO36" s="118">
        <v>32.42</v>
      </c>
      <c r="CP36" s="118">
        <v>32.42</v>
      </c>
      <c r="CQ36" s="118">
        <v>32.950000000000003</v>
      </c>
      <c r="CR36" s="118">
        <v>33.28</v>
      </c>
      <c r="CS36" s="118">
        <v>33.299999999999997</v>
      </c>
      <c r="CT36" s="118">
        <v>33.04</v>
      </c>
      <c r="CU36" s="118">
        <v>30.41</v>
      </c>
      <c r="CV36" s="118">
        <v>29.23</v>
      </c>
      <c r="CW36" s="118">
        <v>28.09</v>
      </c>
      <c r="CX36" s="118">
        <v>25.97</v>
      </c>
      <c r="CY36" s="118">
        <v>24.71</v>
      </c>
      <c r="CZ36" s="118">
        <v>24.18</v>
      </c>
      <c r="DA36" s="118">
        <v>24.08</v>
      </c>
      <c r="DB36" s="118">
        <v>24.08</v>
      </c>
      <c r="DC36" s="118">
        <v>24.41</v>
      </c>
      <c r="DD36" s="118">
        <v>24.69</v>
      </c>
      <c r="DE36" s="118">
        <v>25.51</v>
      </c>
      <c r="DF36" s="118">
        <v>25.41</v>
      </c>
      <c r="DG36" s="118">
        <v>25.72</v>
      </c>
      <c r="DH36" s="118">
        <v>25.79</v>
      </c>
      <c r="DI36" s="118">
        <v>26.09</v>
      </c>
      <c r="DJ36" s="118">
        <v>26.35</v>
      </c>
      <c r="DK36" s="118">
        <v>26.21</v>
      </c>
      <c r="DL36" s="118">
        <v>26.29</v>
      </c>
      <c r="DM36" s="118">
        <v>26.2</v>
      </c>
      <c r="DN36" s="118">
        <v>26.61</v>
      </c>
      <c r="DO36" s="118">
        <v>27.49</v>
      </c>
      <c r="DP36" s="118">
        <v>28.09</v>
      </c>
      <c r="DQ36" s="118">
        <v>28.5</v>
      </c>
      <c r="DR36" s="118">
        <v>28.85</v>
      </c>
      <c r="DS36" s="118">
        <v>28.78</v>
      </c>
      <c r="DT36" s="118">
        <v>28.86</v>
      </c>
      <c r="DU36" s="118">
        <v>29.240000000000002</v>
      </c>
      <c r="DV36" s="118">
        <v>30.11</v>
      </c>
      <c r="DW36" s="118">
        <v>30.1</v>
      </c>
      <c r="DX36" s="118">
        <v>30.03</v>
      </c>
      <c r="DY36" s="118">
        <v>30.14</v>
      </c>
      <c r="DZ36" s="118">
        <v>30.240000000000002</v>
      </c>
      <c r="EA36" s="118">
        <v>30.69</v>
      </c>
      <c r="EB36" s="118">
        <v>32.04</v>
      </c>
      <c r="EC36" s="118">
        <v>32.75</v>
      </c>
      <c r="ED36" s="118">
        <v>32.700000000000003</v>
      </c>
      <c r="EE36" s="268">
        <v>32.42</v>
      </c>
      <c r="EF36" s="268">
        <v>32.270000000000003</v>
      </c>
      <c r="EG36" s="268">
        <v>31.44</v>
      </c>
      <c r="EH36" s="268">
        <v>30.490000000000002</v>
      </c>
      <c r="EI36" s="268">
        <v>29.75</v>
      </c>
      <c r="EJ36" s="268">
        <v>29.01</v>
      </c>
      <c r="EK36" s="268">
        <v>28.11</v>
      </c>
      <c r="EL36" s="268">
        <v>28.19</v>
      </c>
      <c r="EM36" s="268">
        <v>29.13</v>
      </c>
      <c r="EN36" s="268">
        <v>29.810000000000002</v>
      </c>
      <c r="EO36" s="268">
        <v>30.39</v>
      </c>
      <c r="EP36" s="268">
        <v>30.71</v>
      </c>
      <c r="EQ36" s="268">
        <v>30.76</v>
      </c>
      <c r="ER36" s="268">
        <v>30.75</v>
      </c>
      <c r="ES36" s="268">
        <v>30.92</v>
      </c>
      <c r="ET36" s="268">
        <v>31.1</v>
      </c>
      <c r="EU36" s="268">
        <v>31.12</v>
      </c>
      <c r="EV36" s="268">
        <v>31.14</v>
      </c>
      <c r="EW36" s="268">
        <v>31.23</v>
      </c>
      <c r="EX36" s="268">
        <v>31.68</v>
      </c>
      <c r="EY36" s="268">
        <v>33.049999999999997</v>
      </c>
      <c r="EZ36" s="268">
        <v>34.53</v>
      </c>
      <c r="FA36" s="268">
        <v>35.229999999999997</v>
      </c>
      <c r="FB36" s="268">
        <v>36.119999999999997</v>
      </c>
      <c r="FC36" s="268">
        <v>37.22</v>
      </c>
      <c r="FD36" s="268">
        <v>37.29</v>
      </c>
      <c r="FE36" s="268">
        <v>36.99</v>
      </c>
      <c r="FF36" s="268">
        <v>36.56</v>
      </c>
      <c r="FG36" s="268">
        <v>35.61</v>
      </c>
      <c r="FH36" s="268">
        <v>34.67</v>
      </c>
      <c r="FI36" s="268">
        <v>34.270000000000003</v>
      </c>
      <c r="FJ36" s="268">
        <v>33.79</v>
      </c>
      <c r="FK36" s="268">
        <v>33.46</v>
      </c>
      <c r="FL36" s="268">
        <v>32.39</v>
      </c>
      <c r="FM36" s="268">
        <v>32.03</v>
      </c>
      <c r="FN36" s="268">
        <v>31.72</v>
      </c>
      <c r="FO36" s="268">
        <v>29.65</v>
      </c>
      <c r="FP36" s="268">
        <v>29.16</v>
      </c>
      <c r="FQ36" s="268">
        <v>28.89</v>
      </c>
      <c r="FR36" s="268">
        <v>28.52</v>
      </c>
      <c r="FS36" s="268">
        <v>28</v>
      </c>
      <c r="FT36" s="268">
        <v>27.65</v>
      </c>
      <c r="FU36" s="268">
        <v>27.25</v>
      </c>
      <c r="FV36" s="268">
        <v>27.36</v>
      </c>
      <c r="FW36" s="268">
        <v>28.02</v>
      </c>
      <c r="FX36" s="268">
        <v>28.52</v>
      </c>
      <c r="FY36" s="268">
        <v>28.65</v>
      </c>
      <c r="FZ36" s="268">
        <v>28.33</v>
      </c>
      <c r="GA36" s="268">
        <v>27.45</v>
      </c>
      <c r="GB36" s="268">
        <v>26.65</v>
      </c>
      <c r="GC36" s="268">
        <v>25.13</v>
      </c>
      <c r="GD36" s="268">
        <v>23.64</v>
      </c>
      <c r="GE36" s="268">
        <v>23.46</v>
      </c>
      <c r="GF36" s="268">
        <v>23.16</v>
      </c>
      <c r="GG36" s="268">
        <v>23.34</v>
      </c>
      <c r="GH36" s="268">
        <v>24.15</v>
      </c>
      <c r="GI36" s="268">
        <v>24.76</v>
      </c>
      <c r="GJ36" s="268">
        <v>26.09</v>
      </c>
      <c r="GK36" s="268">
        <v>27.35</v>
      </c>
      <c r="GL36" s="268">
        <v>28.18</v>
      </c>
      <c r="GM36" s="268">
        <v>28.58</v>
      </c>
      <c r="GN36" s="268">
        <v>28.55</v>
      </c>
      <c r="GO36" s="268">
        <v>28.68</v>
      </c>
      <c r="GP36" s="268">
        <v>28.66</v>
      </c>
      <c r="GQ36" s="268">
        <v>28.47</v>
      </c>
      <c r="GR36" s="268">
        <v>28.97</v>
      </c>
      <c r="GS36" s="268">
        <v>29.85</v>
      </c>
      <c r="GT36" s="268">
        <v>30.56</v>
      </c>
      <c r="GU36" s="268">
        <v>32.380000000000003</v>
      </c>
      <c r="GV36" s="268">
        <v>32.950000000000003</v>
      </c>
      <c r="GW36" s="268">
        <v>33.22</v>
      </c>
      <c r="GX36" s="268">
        <v>32.97</v>
      </c>
      <c r="GY36" s="268">
        <v>31.1</v>
      </c>
      <c r="GZ36" s="268">
        <v>29.88</v>
      </c>
      <c r="HA36" s="268">
        <v>29.22</v>
      </c>
      <c r="HB36" s="268">
        <v>28.58</v>
      </c>
      <c r="HC36" s="268">
        <v>28.74</v>
      </c>
      <c r="HD36" s="268">
        <v>29.18</v>
      </c>
      <c r="HE36" s="268">
        <v>29.78</v>
      </c>
      <c r="HF36" s="268">
        <v>29.89</v>
      </c>
      <c r="HG36" s="268">
        <v>30.96</v>
      </c>
      <c r="HH36" s="268">
        <v>31.98</v>
      </c>
      <c r="HI36" s="268">
        <v>32.380000000000003</v>
      </c>
      <c r="HJ36" s="268">
        <v>31.95</v>
      </c>
      <c r="HK36" s="276">
        <v>32.56</v>
      </c>
      <c r="HL36" s="276">
        <v>32.18</v>
      </c>
      <c r="HM36" s="276">
        <v>32.270000000000003</v>
      </c>
      <c r="HN36" s="276">
        <v>32.4</v>
      </c>
      <c r="HO36" s="276">
        <v>32.1</v>
      </c>
      <c r="HP36" s="276">
        <v>31.62</v>
      </c>
      <c r="HQ36" s="276">
        <v>31.74</v>
      </c>
      <c r="HR36" s="276">
        <v>32.020000000000003</v>
      </c>
      <c r="HS36" s="276">
        <v>32.65</v>
      </c>
      <c r="HT36" s="276">
        <v>33.65</v>
      </c>
      <c r="HU36" s="276">
        <v>34.049999999999997</v>
      </c>
      <c r="HV36" s="276">
        <v>34.159999999999997</v>
      </c>
      <c r="HW36" s="276">
        <v>33.68</v>
      </c>
      <c r="HX36" s="276">
        <v>32.97</v>
      </c>
      <c r="HY36" s="276">
        <v>32.630000000000003</v>
      </c>
      <c r="HZ36" s="276">
        <v>30.72</v>
      </c>
      <c r="IA36" s="276">
        <v>30</v>
      </c>
      <c r="IB36" s="276">
        <v>30.1</v>
      </c>
      <c r="IC36" s="276">
        <v>30.16</v>
      </c>
      <c r="ID36" s="276">
        <v>30.26</v>
      </c>
      <c r="IE36" s="276">
        <v>30.97</v>
      </c>
      <c r="IF36" s="276">
        <v>31.68</v>
      </c>
      <c r="IG36" s="276">
        <v>32.299999999999997</v>
      </c>
      <c r="IH36" s="276">
        <v>31.34</v>
      </c>
      <c r="II36" s="276">
        <v>31.95</v>
      </c>
      <c r="IJ36" s="276">
        <v>31.65</v>
      </c>
      <c r="IK36" s="276">
        <v>31.57</v>
      </c>
      <c r="IL36" s="276">
        <v>31.72</v>
      </c>
      <c r="IM36" s="276">
        <v>31.48</v>
      </c>
      <c r="IN36" s="276">
        <v>31.19</v>
      </c>
      <c r="IO36" s="276">
        <v>31.54</v>
      </c>
      <c r="IP36" s="276">
        <v>32.18</v>
      </c>
      <c r="IQ36" s="276">
        <v>33</v>
      </c>
      <c r="IR36" s="276">
        <v>33.9</v>
      </c>
      <c r="IS36" s="276">
        <v>34.79</v>
      </c>
      <c r="IT36" s="276">
        <v>35.33</v>
      </c>
      <c r="IU36" s="276">
        <v>35.93</v>
      </c>
      <c r="IV36" s="276">
        <v>36.869999999999997</v>
      </c>
      <c r="IW36" s="276">
        <v>38.159999999999997</v>
      </c>
      <c r="IX36" s="276">
        <v>40.630000000000003</v>
      </c>
      <c r="IY36" s="276">
        <v>42.14</v>
      </c>
      <c r="IZ36" s="276">
        <v>43.92</v>
      </c>
      <c r="JA36" s="276">
        <v>45.72</v>
      </c>
      <c r="JB36" s="276">
        <v>47.86</v>
      </c>
      <c r="JC36" s="276">
        <v>50.88</v>
      </c>
      <c r="JD36" s="276">
        <v>53.6</v>
      </c>
      <c r="JE36" s="276">
        <v>54.95</v>
      </c>
      <c r="JF36" s="276">
        <v>55.4</v>
      </c>
      <c r="JG36" s="276">
        <v>53.73</v>
      </c>
      <c r="JH36" s="276">
        <v>51.49</v>
      </c>
      <c r="JI36" s="276">
        <v>48.78</v>
      </c>
      <c r="JJ36" s="276">
        <v>46.08</v>
      </c>
      <c r="JK36" s="276">
        <v>43.75</v>
      </c>
      <c r="JL36" s="276">
        <v>42.53</v>
      </c>
      <c r="JM36" s="276">
        <v>42.12</v>
      </c>
      <c r="JN36" s="276">
        <v>42.73</v>
      </c>
      <c r="JO36" s="276">
        <v>42.76</v>
      </c>
      <c r="JP36" s="276">
        <v>43.55</v>
      </c>
      <c r="JQ36" s="276">
        <v>44.73</v>
      </c>
      <c r="JR36" s="276">
        <v>45.84</v>
      </c>
      <c r="JS36" s="276">
        <v>45.22</v>
      </c>
      <c r="JT36" s="276">
        <v>44.78</v>
      </c>
      <c r="JU36" s="276">
        <v>44.35</v>
      </c>
      <c r="JV36" s="276">
        <v>44.48</v>
      </c>
      <c r="JW36" s="276">
        <v>43.7</v>
      </c>
      <c r="JX36" s="276">
        <v>43.7</v>
      </c>
      <c r="JY36" s="276">
        <v>43.66</v>
      </c>
      <c r="JZ36" s="276">
        <v>43.58</v>
      </c>
      <c r="KA36" s="276">
        <v>44.78</v>
      </c>
      <c r="KB36" s="276">
        <v>46.78</v>
      </c>
      <c r="KC36" s="276">
        <v>50.2</v>
      </c>
      <c r="KD36" s="276">
        <v>50.2</v>
      </c>
      <c r="KE36" s="276">
        <v>50.39</v>
      </c>
      <c r="KF36" s="276">
        <v>49.6</v>
      </c>
      <c r="KG36" s="276">
        <v>49.16</v>
      </c>
      <c r="KH36" s="276">
        <v>48.97</v>
      </c>
      <c r="KI36" s="276">
        <v>48.58</v>
      </c>
      <c r="KJ36" s="276">
        <v>48.85</v>
      </c>
      <c r="KK36" s="276">
        <v>50.11</v>
      </c>
      <c r="KL36" s="276">
        <v>50.52</v>
      </c>
      <c r="KM36" s="276">
        <v>50.47</v>
      </c>
      <c r="KN36" s="276">
        <v>50.05</v>
      </c>
      <c r="KO36" s="276">
        <v>49.17</v>
      </c>
      <c r="KP36" s="276">
        <v>47.27</v>
      </c>
      <c r="KQ36" s="276">
        <v>44.26</v>
      </c>
      <c r="KR36" s="276">
        <v>41.39</v>
      </c>
      <c r="KS36" s="276">
        <v>39.86</v>
      </c>
      <c r="KT36" s="276">
        <v>38.869999999999997</v>
      </c>
      <c r="KU36" s="276">
        <v>37.86</v>
      </c>
      <c r="KV36" s="276">
        <v>38.01</v>
      </c>
      <c r="KW36" s="276">
        <v>38.51</v>
      </c>
      <c r="KX36" s="276">
        <v>38.86</v>
      </c>
      <c r="KY36" s="268">
        <f>KX36-KL36</f>
        <v>-11.660000000000004</v>
      </c>
      <c r="KZ36" s="269">
        <f>(KX36/KL36)-1</f>
        <v>-0.23079968329374512</v>
      </c>
    </row>
    <row r="37" spans="2:312" ht="18" customHeight="1">
      <c r="B37" s="85" t="s">
        <v>38</v>
      </c>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v>22.279842504561604</v>
      </c>
      <c r="AB37" s="117">
        <v>22.12336466480113</v>
      </c>
      <c r="AC37" s="117">
        <v>21.794779779420562</v>
      </c>
      <c r="AD37" s="117">
        <v>21.384977653899753</v>
      </c>
      <c r="AE37" s="117">
        <v>21.32</v>
      </c>
      <c r="AF37" s="117">
        <v>21.08</v>
      </c>
      <c r="AG37" s="117">
        <v>21.1</v>
      </c>
      <c r="AH37" s="117">
        <v>21.01</v>
      </c>
      <c r="AI37" s="117">
        <v>21.23</v>
      </c>
      <c r="AJ37" s="117">
        <v>21.49</v>
      </c>
      <c r="AK37" s="117">
        <v>21.72</v>
      </c>
      <c r="AL37" s="117">
        <v>21.79</v>
      </c>
      <c r="AM37" s="117">
        <v>22.310099999999998</v>
      </c>
      <c r="AN37" s="117">
        <v>22.450099999999999</v>
      </c>
      <c r="AO37" s="117">
        <v>22.760100000000001</v>
      </c>
      <c r="AP37" s="117">
        <v>22.8201</v>
      </c>
      <c r="AQ37" s="117">
        <v>22.260100000000001</v>
      </c>
      <c r="AR37" s="117">
        <v>22.610099999999999</v>
      </c>
      <c r="AS37" s="117">
        <v>22.680099999999999</v>
      </c>
      <c r="AT37" s="117">
        <v>22.610099999999999</v>
      </c>
      <c r="AU37" s="117">
        <v>22.870100000000001</v>
      </c>
      <c r="AV37" s="117">
        <v>23.350100000000001</v>
      </c>
      <c r="AW37" s="117">
        <v>23.880099999999999</v>
      </c>
      <c r="AX37" s="117">
        <v>24.430099999999999</v>
      </c>
      <c r="AY37" s="117">
        <v>25.07</v>
      </c>
      <c r="AZ37" s="117">
        <v>25.57</v>
      </c>
      <c r="BA37" s="117">
        <v>25.4</v>
      </c>
      <c r="BB37" s="117">
        <v>24.29</v>
      </c>
      <c r="BC37" s="117">
        <v>24.33</v>
      </c>
      <c r="BD37" s="117">
        <v>24.38</v>
      </c>
      <c r="BE37" s="117">
        <v>23.85</v>
      </c>
      <c r="BF37" s="117">
        <v>23.89</v>
      </c>
      <c r="BG37" s="117">
        <v>24.37</v>
      </c>
      <c r="BH37" s="117">
        <v>24.04</v>
      </c>
      <c r="BI37" s="117">
        <v>24.45</v>
      </c>
      <c r="BJ37" s="117">
        <v>25.15</v>
      </c>
      <c r="BK37" s="117">
        <v>25.11</v>
      </c>
      <c r="BL37" s="117">
        <v>25.11</v>
      </c>
      <c r="BM37" s="117">
        <v>25.28</v>
      </c>
      <c r="BN37" s="117">
        <v>24.78</v>
      </c>
      <c r="BO37" s="117">
        <v>24.61</v>
      </c>
      <c r="BP37" s="117">
        <v>24.29</v>
      </c>
      <c r="BQ37" s="117">
        <v>23.73</v>
      </c>
      <c r="BR37" s="117">
        <v>24.18</v>
      </c>
      <c r="BS37" s="117">
        <v>24.74</v>
      </c>
      <c r="BT37" s="117">
        <v>25.3</v>
      </c>
      <c r="BU37" s="117">
        <v>26.22</v>
      </c>
      <c r="BV37" s="117">
        <v>27.06</v>
      </c>
      <c r="BW37" s="117">
        <v>30.375</v>
      </c>
      <c r="BX37" s="117">
        <v>27.45</v>
      </c>
      <c r="BY37" s="117">
        <v>28.24</v>
      </c>
      <c r="BZ37" s="117">
        <v>27.77</v>
      </c>
      <c r="CA37" s="117">
        <v>27.57</v>
      </c>
      <c r="CB37" s="117">
        <v>27.15</v>
      </c>
      <c r="CC37" s="117">
        <v>27.75</v>
      </c>
      <c r="CD37" s="117">
        <v>27.82</v>
      </c>
      <c r="CE37" s="117">
        <v>28.91</v>
      </c>
      <c r="CF37" s="117">
        <v>30.9</v>
      </c>
      <c r="CG37" s="117">
        <v>32.68</v>
      </c>
      <c r="CH37" s="117">
        <v>31.93575777987337</v>
      </c>
      <c r="CI37" s="117">
        <v>35.22</v>
      </c>
      <c r="CJ37" s="117">
        <v>35.22</v>
      </c>
      <c r="CK37" s="117">
        <v>35.61</v>
      </c>
      <c r="CL37" s="117">
        <v>33.869999999999997</v>
      </c>
      <c r="CM37" s="117">
        <v>33.44</v>
      </c>
      <c r="CN37" s="117">
        <v>33.28</v>
      </c>
      <c r="CO37" s="117">
        <v>32.32</v>
      </c>
      <c r="CP37" s="117">
        <v>31.61</v>
      </c>
      <c r="CQ37" s="117">
        <v>31.24</v>
      </c>
      <c r="CR37" s="117">
        <v>30.45</v>
      </c>
      <c r="CS37" s="117">
        <v>27.99</v>
      </c>
      <c r="CT37" s="117">
        <v>27.3</v>
      </c>
      <c r="CU37" s="117">
        <v>24.39</v>
      </c>
      <c r="CV37" s="117">
        <v>21.39</v>
      </c>
      <c r="CW37" s="117">
        <v>18.72</v>
      </c>
      <c r="CX37" s="117">
        <v>17.68</v>
      </c>
      <c r="CY37" s="117">
        <v>17.670000000000002</v>
      </c>
      <c r="CZ37" s="117">
        <v>18</v>
      </c>
      <c r="DA37" s="117">
        <v>18.600000000000001</v>
      </c>
      <c r="DB37" s="117">
        <v>19.54</v>
      </c>
      <c r="DC37" s="117">
        <v>20.96</v>
      </c>
      <c r="DD37" s="117">
        <v>23.24</v>
      </c>
      <c r="DE37" s="117">
        <v>25.16</v>
      </c>
      <c r="DF37" s="117">
        <v>25.99</v>
      </c>
      <c r="DG37" s="117">
        <v>25.84</v>
      </c>
      <c r="DH37" s="117">
        <v>26.14</v>
      </c>
      <c r="DI37" s="117">
        <v>26.08</v>
      </c>
      <c r="DJ37" s="117">
        <v>26.03</v>
      </c>
      <c r="DK37" s="117">
        <v>26.09</v>
      </c>
      <c r="DL37" s="117">
        <v>26.35</v>
      </c>
      <c r="DM37" s="117">
        <v>26.59</v>
      </c>
      <c r="DN37" s="117">
        <v>26.96</v>
      </c>
      <c r="DO37" s="117">
        <v>27.93</v>
      </c>
      <c r="DP37" s="117">
        <v>29.27</v>
      </c>
      <c r="DQ37" s="117">
        <v>29.93</v>
      </c>
      <c r="DR37" s="117">
        <v>30.57</v>
      </c>
      <c r="DS37" s="117">
        <v>30.86</v>
      </c>
      <c r="DT37" s="117">
        <v>31.21</v>
      </c>
      <c r="DU37" s="117">
        <v>31.21</v>
      </c>
      <c r="DV37" s="117">
        <v>31.79</v>
      </c>
      <c r="DW37" s="117">
        <v>31.64</v>
      </c>
      <c r="DX37" s="117">
        <v>31.61</v>
      </c>
      <c r="DY37" s="117">
        <v>31.39</v>
      </c>
      <c r="DZ37" s="117">
        <v>31.580000000000002</v>
      </c>
      <c r="EA37" s="117">
        <v>31.650000000000002</v>
      </c>
      <c r="EB37" s="117">
        <v>32.01</v>
      </c>
      <c r="EC37" s="117">
        <v>32.31</v>
      </c>
      <c r="ED37" s="117">
        <v>32.21</v>
      </c>
      <c r="EE37" s="266">
        <v>31.720000000000002</v>
      </c>
      <c r="EF37" s="266">
        <v>31.63</v>
      </c>
      <c r="EG37" s="266">
        <v>30.84</v>
      </c>
      <c r="EH37" s="266">
        <v>29.75</v>
      </c>
      <c r="EI37" s="266">
        <v>28.830000000000002</v>
      </c>
      <c r="EJ37" s="266">
        <v>27.69</v>
      </c>
      <c r="EK37" s="266">
        <v>27.18</v>
      </c>
      <c r="EL37" s="266">
        <v>27.240000000000002</v>
      </c>
      <c r="EM37" s="266">
        <v>28.060000000000002</v>
      </c>
      <c r="EN37" s="266">
        <v>29.330000000000002</v>
      </c>
      <c r="EO37" s="266">
        <v>30.43</v>
      </c>
      <c r="EP37" s="266">
        <v>31.03</v>
      </c>
      <c r="EQ37" s="266">
        <v>31.4</v>
      </c>
      <c r="ER37" s="266">
        <v>31.66</v>
      </c>
      <c r="ES37" s="266">
        <v>31.73</v>
      </c>
      <c r="ET37" s="266">
        <v>31.78</v>
      </c>
      <c r="EU37" s="266">
        <v>31.54</v>
      </c>
      <c r="EV37" s="266">
        <v>31.72</v>
      </c>
      <c r="EW37" s="266">
        <v>32.020000000000003</v>
      </c>
      <c r="EX37" s="266">
        <v>32.28</v>
      </c>
      <c r="EY37" s="266">
        <v>33.299999999999997</v>
      </c>
      <c r="EZ37" s="266">
        <v>34.409999999999997</v>
      </c>
      <c r="FA37" s="266">
        <v>35.03</v>
      </c>
      <c r="FB37" s="266">
        <v>35.549999999999997</v>
      </c>
      <c r="FC37" s="266">
        <v>35.799999999999997</v>
      </c>
      <c r="FD37" s="266">
        <v>35.950000000000003</v>
      </c>
      <c r="FE37" s="266">
        <v>35.799999999999997</v>
      </c>
      <c r="FF37" s="266">
        <v>35.049999999999997</v>
      </c>
      <c r="FG37" s="266">
        <v>34.47</v>
      </c>
      <c r="FH37" s="266">
        <v>33.630000000000003</v>
      </c>
      <c r="FI37" s="266">
        <v>33.18</v>
      </c>
      <c r="FJ37" s="266">
        <v>32.840000000000003</v>
      </c>
      <c r="FK37" s="266">
        <v>32.630000000000003</v>
      </c>
      <c r="FL37" s="266">
        <v>32.49</v>
      </c>
      <c r="FM37" s="266">
        <v>32.06</v>
      </c>
      <c r="FN37" s="266">
        <v>31.79</v>
      </c>
      <c r="FO37" s="266">
        <v>30.79</v>
      </c>
      <c r="FP37" s="266">
        <v>29.92</v>
      </c>
      <c r="FQ37" s="266">
        <v>29.41</v>
      </c>
      <c r="FR37" s="266">
        <v>29.08</v>
      </c>
      <c r="FS37" s="266">
        <v>27.89</v>
      </c>
      <c r="FT37" s="266">
        <v>27</v>
      </c>
      <c r="FU37" s="266">
        <v>26.43</v>
      </c>
      <c r="FV37" s="266">
        <v>26.25</v>
      </c>
      <c r="FW37" s="266">
        <v>26.63</v>
      </c>
      <c r="FX37" s="266">
        <v>27.08</v>
      </c>
      <c r="FY37" s="266">
        <v>27.41</v>
      </c>
      <c r="FZ37" s="266">
        <v>27.43</v>
      </c>
      <c r="GA37" s="266">
        <v>27.53</v>
      </c>
      <c r="GB37" s="266">
        <v>26.87</v>
      </c>
      <c r="GC37" s="266">
        <v>25.89</v>
      </c>
      <c r="GD37" s="266">
        <v>24.72</v>
      </c>
      <c r="GE37" s="266">
        <v>23.67</v>
      </c>
      <c r="GF37" s="266">
        <v>23.17</v>
      </c>
      <c r="GG37" s="266">
        <v>23.12</v>
      </c>
      <c r="GH37" s="266">
        <v>23.39</v>
      </c>
      <c r="GI37" s="266">
        <v>24.21</v>
      </c>
      <c r="GJ37" s="266">
        <v>25.78</v>
      </c>
      <c r="GK37" s="266">
        <v>27.05</v>
      </c>
      <c r="GL37" s="266">
        <v>28.29</v>
      </c>
      <c r="GM37" s="266">
        <v>29.15</v>
      </c>
      <c r="GN37" s="266">
        <v>29.52</v>
      </c>
      <c r="GO37" s="266">
        <v>29.51</v>
      </c>
      <c r="GP37" s="266">
        <v>29.79</v>
      </c>
      <c r="GQ37" s="266">
        <v>29.86</v>
      </c>
      <c r="GR37" s="266">
        <v>29.99</v>
      </c>
      <c r="GS37" s="266">
        <v>30.49</v>
      </c>
      <c r="GT37" s="266">
        <v>30.91</v>
      </c>
      <c r="GU37" s="266">
        <v>31.97</v>
      </c>
      <c r="GV37" s="266">
        <v>33.06</v>
      </c>
      <c r="GW37" s="266">
        <v>33.61</v>
      </c>
      <c r="GX37" s="266">
        <v>33.97</v>
      </c>
      <c r="GY37" s="266">
        <v>33.71</v>
      </c>
      <c r="GZ37" s="266">
        <v>33.020000000000003</v>
      </c>
      <c r="HA37" s="266">
        <v>32.42</v>
      </c>
      <c r="HB37" s="266">
        <v>31.35</v>
      </c>
      <c r="HC37" s="266">
        <v>30.65</v>
      </c>
      <c r="HD37" s="266">
        <v>30.59</v>
      </c>
      <c r="HE37" s="266">
        <v>30.77</v>
      </c>
      <c r="HF37" s="266">
        <v>30.82</v>
      </c>
      <c r="HG37" s="266">
        <v>31.71</v>
      </c>
      <c r="HH37" s="266">
        <v>32.450000000000003</v>
      </c>
      <c r="HI37" s="266">
        <v>32.92</v>
      </c>
      <c r="HJ37" s="266">
        <v>33.159999999999997</v>
      </c>
      <c r="HK37" s="273">
        <v>33.26</v>
      </c>
      <c r="HL37" s="273">
        <v>33.03</v>
      </c>
      <c r="HM37" s="273">
        <v>32.78</v>
      </c>
      <c r="HN37" s="273">
        <v>32.6</v>
      </c>
      <c r="HO37" s="273">
        <v>32.61</v>
      </c>
      <c r="HP37" s="273">
        <v>32.18</v>
      </c>
      <c r="HQ37" s="273">
        <v>31.99</v>
      </c>
      <c r="HR37" s="273">
        <v>31.67</v>
      </c>
      <c r="HS37" s="273">
        <v>32.26</v>
      </c>
      <c r="HT37" s="273">
        <v>32.68</v>
      </c>
      <c r="HU37" s="273">
        <v>33.03</v>
      </c>
      <c r="HV37" s="273">
        <v>33.130000000000003</v>
      </c>
      <c r="HW37" s="273">
        <v>33.229999999999997</v>
      </c>
      <c r="HX37" s="273">
        <v>33.28</v>
      </c>
      <c r="HY37" s="273">
        <v>33.21</v>
      </c>
      <c r="HZ37" s="273">
        <v>32.89</v>
      </c>
      <c r="IA37" s="273">
        <v>32.08</v>
      </c>
      <c r="IB37" s="273">
        <v>31.84</v>
      </c>
      <c r="IC37" s="273">
        <v>31.62</v>
      </c>
      <c r="ID37" s="273">
        <v>31.59</v>
      </c>
      <c r="IE37" s="273">
        <v>31.75</v>
      </c>
      <c r="IF37" s="273">
        <v>32.380000000000003</v>
      </c>
      <c r="IG37" s="273">
        <v>32.39</v>
      </c>
      <c r="IH37" s="273">
        <v>32.380000000000003</v>
      </c>
      <c r="II37" s="273">
        <v>32.17</v>
      </c>
      <c r="IJ37" s="273">
        <v>31.96</v>
      </c>
      <c r="IK37" s="273">
        <v>32.22</v>
      </c>
      <c r="IL37" s="273">
        <v>32.24</v>
      </c>
      <c r="IM37" s="273">
        <v>31.99</v>
      </c>
      <c r="IN37" s="273">
        <v>31.82</v>
      </c>
      <c r="IO37" s="273">
        <v>31.62</v>
      </c>
      <c r="IP37" s="273">
        <v>31.81</v>
      </c>
      <c r="IQ37" s="273">
        <v>32.75</v>
      </c>
      <c r="IR37" s="273">
        <v>33.57</v>
      </c>
      <c r="IS37" s="273">
        <v>34.53</v>
      </c>
      <c r="IT37" s="273">
        <v>35.47</v>
      </c>
      <c r="IU37" s="273">
        <v>37.18</v>
      </c>
      <c r="IV37" s="273">
        <v>38.1</v>
      </c>
      <c r="IW37" s="273">
        <v>38.840000000000003</v>
      </c>
      <c r="IX37" s="273">
        <v>39.64</v>
      </c>
      <c r="IY37" s="273">
        <v>40.380000000000003</v>
      </c>
      <c r="IZ37" s="273">
        <v>41.86</v>
      </c>
      <c r="JA37" s="273">
        <v>43.6</v>
      </c>
      <c r="JB37" s="273">
        <v>45.28</v>
      </c>
      <c r="JC37" s="273">
        <v>47.12</v>
      </c>
      <c r="JD37" s="273">
        <v>49.33</v>
      </c>
      <c r="JE37" s="273">
        <v>50.78</v>
      </c>
      <c r="JF37" s="273">
        <v>51.38</v>
      </c>
      <c r="JG37" s="273">
        <v>51.05</v>
      </c>
      <c r="JH37" s="273">
        <v>49.7</v>
      </c>
      <c r="JI37" s="273">
        <v>48.47</v>
      </c>
      <c r="JJ37" s="273">
        <v>46.31</v>
      </c>
      <c r="JK37" s="273">
        <v>44.42</v>
      </c>
      <c r="JL37" s="273">
        <v>42.51</v>
      </c>
      <c r="JM37" s="273">
        <v>41.17</v>
      </c>
      <c r="JN37" s="273">
        <v>40.840000000000003</v>
      </c>
      <c r="JO37" s="273">
        <v>40.869999999999997</v>
      </c>
      <c r="JP37" s="273">
        <v>41.74</v>
      </c>
      <c r="JQ37" s="273">
        <v>43.18</v>
      </c>
      <c r="JR37" s="273">
        <v>44.09</v>
      </c>
      <c r="JS37" s="273">
        <v>44</v>
      </c>
      <c r="JT37" s="273">
        <v>44.11</v>
      </c>
      <c r="JU37" s="273">
        <v>42.82</v>
      </c>
      <c r="JV37" s="273">
        <v>42.07</v>
      </c>
      <c r="JW37" s="273">
        <v>41.82</v>
      </c>
      <c r="JX37" s="273">
        <v>41.58</v>
      </c>
      <c r="JY37" s="273">
        <v>41.7</v>
      </c>
      <c r="JZ37" s="273">
        <v>41.87</v>
      </c>
      <c r="KA37" s="273">
        <v>42.92</v>
      </c>
      <c r="KB37" s="273">
        <v>44.44</v>
      </c>
      <c r="KC37" s="273">
        <v>45.76</v>
      </c>
      <c r="KD37" s="273">
        <v>46.78</v>
      </c>
      <c r="KE37" s="273">
        <v>47.2</v>
      </c>
      <c r="KF37" s="273">
        <v>47.83</v>
      </c>
      <c r="KG37" s="273">
        <v>48</v>
      </c>
      <c r="KH37" s="273">
        <v>48.29</v>
      </c>
      <c r="KI37" s="273">
        <v>48.75</v>
      </c>
      <c r="KJ37" s="273">
        <v>48.94</v>
      </c>
      <c r="KK37" s="273">
        <v>49.49</v>
      </c>
      <c r="KL37" s="273">
        <v>49.68</v>
      </c>
      <c r="KM37" s="273">
        <v>49.76</v>
      </c>
      <c r="KN37" s="273">
        <v>49.17</v>
      </c>
      <c r="KO37" s="273">
        <v>47.63</v>
      </c>
      <c r="KP37" s="273">
        <v>45.7</v>
      </c>
      <c r="KQ37" s="273">
        <v>43.59</v>
      </c>
      <c r="KR37" s="273">
        <v>41.1</v>
      </c>
      <c r="KS37" s="273">
        <v>38.93</v>
      </c>
      <c r="KT37" s="273">
        <v>37.61</v>
      </c>
      <c r="KU37" s="273">
        <v>36.9</v>
      </c>
      <c r="KV37" s="273">
        <v>36.630000000000003</v>
      </c>
      <c r="KW37" s="273">
        <v>36.69</v>
      </c>
      <c r="KX37" s="273">
        <v>37.32</v>
      </c>
      <c r="KY37" s="266">
        <f>KX37-KL37</f>
        <v>-12.36</v>
      </c>
      <c r="KZ37" s="267">
        <f>(KX37/KL37)-1</f>
        <v>-0.24879227053140096</v>
      </c>
    </row>
    <row r="38" spans="2:312" ht="18" customHeight="1">
      <c r="B38" s="87"/>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268"/>
      <c r="EF38" s="268"/>
      <c r="EG38" s="268"/>
      <c r="EH38" s="268"/>
      <c r="EI38" s="268"/>
      <c r="EJ38" s="268"/>
      <c r="EK38" s="268"/>
      <c r="EL38" s="268"/>
      <c r="EM38" s="268"/>
      <c r="EN38" s="268"/>
      <c r="EO38" s="268"/>
      <c r="EP38" s="268"/>
      <c r="EQ38" s="268"/>
      <c r="ER38" s="268"/>
      <c r="ES38" s="268"/>
      <c r="ET38" s="268"/>
      <c r="EU38" s="268"/>
      <c r="EV38" s="268"/>
      <c r="EW38" s="268"/>
      <c r="EX38" s="268"/>
      <c r="EY38" s="268"/>
      <c r="EZ38" s="268"/>
      <c r="FA38" s="268"/>
      <c r="FB38" s="268"/>
      <c r="FC38" s="268"/>
      <c r="FD38" s="268"/>
      <c r="FE38" s="268"/>
      <c r="FF38" s="268"/>
      <c r="FG38" s="268"/>
      <c r="FH38" s="268"/>
      <c r="FI38" s="268"/>
      <c r="FJ38" s="268"/>
      <c r="FK38" s="268"/>
      <c r="FL38" s="268"/>
      <c r="FM38" s="268"/>
      <c r="FN38" s="268"/>
      <c r="FO38" s="268"/>
      <c r="FP38" s="268"/>
      <c r="FQ38" s="268"/>
      <c r="FR38" s="268"/>
      <c r="FS38" s="268"/>
      <c r="FT38" s="268"/>
      <c r="FU38" s="268"/>
      <c r="FV38" s="268"/>
      <c r="FW38" s="268"/>
      <c r="FX38" s="268"/>
      <c r="FY38" s="268"/>
      <c r="FZ38" s="268"/>
      <c r="GA38" s="268"/>
      <c r="GB38" s="268"/>
      <c r="GC38" s="268"/>
      <c r="GD38" s="268"/>
      <c r="GE38" s="268"/>
      <c r="GF38" s="268"/>
      <c r="GG38" s="268"/>
      <c r="GH38" s="268"/>
      <c r="GI38" s="268"/>
      <c r="GJ38" s="268"/>
      <c r="GK38" s="268"/>
      <c r="GL38" s="268"/>
      <c r="GM38" s="268"/>
      <c r="GN38" s="268"/>
      <c r="GO38" s="268"/>
      <c r="GP38" s="268"/>
      <c r="GQ38" s="268"/>
      <c r="GR38" s="268"/>
      <c r="GS38" s="268"/>
      <c r="GT38" s="268"/>
      <c r="GU38" s="268"/>
      <c r="GV38" s="268"/>
      <c r="GW38" s="268"/>
      <c r="GX38" s="268"/>
      <c r="GY38" s="268"/>
      <c r="GZ38" s="268"/>
      <c r="HA38" s="268"/>
      <c r="HB38" s="268"/>
      <c r="HC38" s="268"/>
      <c r="HD38" s="268"/>
      <c r="HE38" s="268"/>
      <c r="HF38" s="268"/>
      <c r="HG38" s="268"/>
      <c r="HH38" s="268"/>
      <c r="HI38" s="268"/>
      <c r="HJ38" s="268"/>
      <c r="HK38" s="276"/>
      <c r="HL38" s="276"/>
      <c r="HM38" s="276"/>
      <c r="HN38" s="276"/>
      <c r="HO38" s="276"/>
      <c r="HP38" s="276"/>
      <c r="HQ38" s="276"/>
      <c r="HR38" s="276"/>
      <c r="HS38" s="276"/>
      <c r="HT38" s="276"/>
      <c r="HU38" s="276"/>
      <c r="HV38" s="276"/>
      <c r="HW38" s="276"/>
      <c r="HX38" s="276"/>
      <c r="HY38" s="276"/>
      <c r="HZ38" s="276"/>
      <c r="IA38" s="276"/>
      <c r="IB38" s="276"/>
      <c r="IC38" s="276"/>
      <c r="ID38" s="276"/>
      <c r="IE38" s="276"/>
      <c r="IF38" s="276"/>
      <c r="IG38" s="276"/>
      <c r="IH38" s="276"/>
      <c r="II38" s="276"/>
      <c r="IJ38" s="276"/>
      <c r="IK38" s="276"/>
      <c r="IL38" s="276"/>
      <c r="IM38" s="276"/>
      <c r="IN38" s="276"/>
      <c r="IO38" s="276"/>
      <c r="IP38" s="276"/>
      <c r="IQ38" s="276"/>
      <c r="IR38" s="276"/>
      <c r="IS38" s="276"/>
      <c r="IT38" s="276"/>
      <c r="IU38" s="276"/>
      <c r="IV38" s="276"/>
      <c r="IW38" s="276"/>
      <c r="IX38" s="276"/>
      <c r="IY38" s="276"/>
      <c r="IZ38" s="276"/>
      <c r="JA38" s="276"/>
      <c r="JB38" s="276"/>
      <c r="JC38" s="276"/>
      <c r="JD38" s="276"/>
      <c r="JE38" s="276"/>
      <c r="JF38" s="276"/>
      <c r="JG38" s="276"/>
      <c r="JH38" s="276"/>
      <c r="JI38" s="276"/>
      <c r="JJ38" s="276"/>
      <c r="JK38" s="276"/>
      <c r="JL38" s="276"/>
      <c r="JM38" s="276"/>
      <c r="JN38" s="276"/>
      <c r="JO38" s="276"/>
      <c r="JP38" s="276"/>
      <c r="JQ38" s="276"/>
      <c r="JR38" s="276"/>
      <c r="JS38" s="276"/>
      <c r="JT38" s="276"/>
      <c r="JU38" s="276"/>
      <c r="JV38" s="276"/>
      <c r="JW38" s="276"/>
      <c r="JX38" s="276"/>
      <c r="JY38" s="276"/>
      <c r="JZ38" s="276"/>
      <c r="KA38" s="276"/>
      <c r="KB38" s="276"/>
      <c r="KC38" s="276"/>
      <c r="KD38" s="276"/>
      <c r="KE38" s="276"/>
      <c r="KF38" s="276"/>
      <c r="KG38" s="276"/>
      <c r="KH38" s="276"/>
      <c r="KI38" s="276"/>
      <c r="KJ38" s="276"/>
      <c r="KK38" s="276"/>
      <c r="KL38" s="276"/>
      <c r="KM38" s="276"/>
      <c r="KN38" s="276"/>
      <c r="KO38" s="276"/>
      <c r="KP38" s="276"/>
      <c r="KQ38" s="276"/>
      <c r="KR38" s="276"/>
      <c r="KS38" s="276"/>
      <c r="KT38" s="276"/>
      <c r="KU38" s="276"/>
      <c r="KV38" s="276"/>
      <c r="KW38" s="276"/>
      <c r="KX38" s="276"/>
      <c r="KY38" s="268"/>
      <c r="KZ38" s="269"/>
    </row>
    <row r="39" spans="2:312" ht="18" customHeight="1">
      <c r="B39" s="85" t="s">
        <v>52</v>
      </c>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v>24.898122895178471</v>
      </c>
      <c r="AB39" s="117">
        <v>24.672462238758666</v>
      </c>
      <c r="AC39" s="117">
        <v>24.641181586114129</v>
      </c>
      <c r="AD39" s="117">
        <v>24.192491955609729</v>
      </c>
      <c r="AE39" s="117">
        <v>23.840311932857443</v>
      </c>
      <c r="AF39" s="117">
        <v>23.697234895579221</v>
      </c>
      <c r="AG39" s="117">
        <v>23.38466962423691</v>
      </c>
      <c r="AH39" s="117">
        <v>23.451203421174295</v>
      </c>
      <c r="AI39" s="117">
        <v>23.74014491505519</v>
      </c>
      <c r="AJ39" s="117">
        <v>24.30341271454823</v>
      </c>
      <c r="AK39" s="117">
        <v>24.765812116771428</v>
      </c>
      <c r="AL39" s="117">
        <v>24.83200105764146</v>
      </c>
      <c r="AM39" s="117">
        <v>24.416246779661016</v>
      </c>
      <c r="AN39" s="117">
        <v>24.602380328709863</v>
      </c>
      <c r="AO39" s="117">
        <v>25.317569493151229</v>
      </c>
      <c r="AP39" s="117">
        <v>25.598039283175595</v>
      </c>
      <c r="AQ39" s="117">
        <v>25.545703067889765</v>
      </c>
      <c r="AR39" s="117">
        <v>25.676989699628489</v>
      </c>
      <c r="AS39" s="117">
        <v>25.565151747168752</v>
      </c>
      <c r="AT39" s="117">
        <v>25.795478989351018</v>
      </c>
      <c r="AU39" s="117">
        <v>26.0878846378099</v>
      </c>
      <c r="AV39" s="117">
        <v>26.565625611496205</v>
      </c>
      <c r="AW39" s="117">
        <v>26.842636788392564</v>
      </c>
      <c r="AX39" s="117">
        <v>27.397401635475994</v>
      </c>
      <c r="AY39" s="117">
        <v>27.475000000000001</v>
      </c>
      <c r="AZ39" s="117">
        <v>27.7</v>
      </c>
      <c r="BA39" s="117">
        <v>27.413999999999998</v>
      </c>
      <c r="BB39" s="117">
        <v>26.921999999999997</v>
      </c>
      <c r="BC39" s="117">
        <v>26.071999999999996</v>
      </c>
      <c r="BD39" s="117">
        <v>26.338999999999999</v>
      </c>
      <c r="BE39" s="117">
        <v>26.197999999999997</v>
      </c>
      <c r="BF39" s="117">
        <v>26.50760334598321</v>
      </c>
      <c r="BG39" s="117">
        <v>26.857999999999997</v>
      </c>
      <c r="BH39" s="117">
        <v>27.177</v>
      </c>
      <c r="BI39" s="117">
        <v>27.467596898689671</v>
      </c>
      <c r="BJ39" s="117">
        <v>27.538889696976536</v>
      </c>
      <c r="BK39" s="117">
        <v>26.987777777777779</v>
      </c>
      <c r="BL39" s="117">
        <v>26.88111111111111</v>
      </c>
      <c r="BM39" s="117">
        <v>26.674444444444443</v>
      </c>
      <c r="BN39" s="117">
        <v>26.164444444444442</v>
      </c>
      <c r="BO39" s="117">
        <v>25.935555555555556</v>
      </c>
      <c r="BP39" s="117">
        <v>25.50888888888889</v>
      </c>
      <c r="BQ39" s="117">
        <v>25.106666666666669</v>
      </c>
      <c r="BR39" s="117">
        <v>25.279284215722569</v>
      </c>
      <c r="BS39" s="117">
        <v>25.478888888888889</v>
      </c>
      <c r="BT39" s="117">
        <v>26.311111111111114</v>
      </c>
      <c r="BU39" s="117">
        <v>27.008888888888883</v>
      </c>
      <c r="BV39" s="117">
        <v>27.252222222222219</v>
      </c>
      <c r="BW39" s="117">
        <v>28.180555555555554</v>
      </c>
      <c r="BX39" s="117">
        <v>27.324512558817684</v>
      </c>
      <c r="BY39" s="117">
        <v>27.386666666666667</v>
      </c>
      <c r="BZ39" s="117">
        <v>27.443867036358224</v>
      </c>
      <c r="CA39" s="117">
        <v>27.274444444444448</v>
      </c>
      <c r="CB39" s="117">
        <v>27.072222222222223</v>
      </c>
      <c r="CC39" s="117">
        <v>27.40666666666667</v>
      </c>
      <c r="CD39" s="117">
        <v>27.977777777777778</v>
      </c>
      <c r="CE39" s="117">
        <v>29.785555555555554</v>
      </c>
      <c r="CF39" s="117">
        <v>32.436666666666667</v>
      </c>
      <c r="CG39" s="117">
        <v>34.38333333333334</v>
      </c>
      <c r="CH39" s="117">
        <v>35.018417531097036</v>
      </c>
      <c r="CI39" s="117">
        <v>36.380000000000003</v>
      </c>
      <c r="CJ39" s="117">
        <v>36.18</v>
      </c>
      <c r="CK39" s="117">
        <v>35.32</v>
      </c>
      <c r="CL39" s="117">
        <v>33.619999999999997</v>
      </c>
      <c r="CM39" s="117">
        <v>32.520000000000003</v>
      </c>
      <c r="CN39" s="117">
        <v>32.14</v>
      </c>
      <c r="CO39" s="117">
        <v>31.94</v>
      </c>
      <c r="CP39" s="117">
        <v>31.6</v>
      </c>
      <c r="CQ39" s="117">
        <v>31.6</v>
      </c>
      <c r="CR39" s="117">
        <v>30.83</v>
      </c>
      <c r="CS39" s="117">
        <v>29.89</v>
      </c>
      <c r="CT39" s="117">
        <v>28.79</v>
      </c>
      <c r="CU39" s="117">
        <v>26.85</v>
      </c>
      <c r="CV39" s="117">
        <v>25.31</v>
      </c>
      <c r="CW39" s="117">
        <v>24.27</v>
      </c>
      <c r="CX39" s="117">
        <v>23.47</v>
      </c>
      <c r="CY39" s="117">
        <v>23.07</v>
      </c>
      <c r="CZ39" s="117">
        <v>22.84</v>
      </c>
      <c r="DA39" s="117">
        <v>23.027777777777782</v>
      </c>
      <c r="DB39" s="117">
        <v>23.385555555555552</v>
      </c>
      <c r="DC39" s="117">
        <v>23.975555555555555</v>
      </c>
      <c r="DD39" s="117">
        <v>25.233333333333334</v>
      </c>
      <c r="DE39" s="117">
        <v>26.96</v>
      </c>
      <c r="DF39" s="117">
        <v>27.81666666666667</v>
      </c>
      <c r="DG39" s="117">
        <v>28.214444444444446</v>
      </c>
      <c r="DH39" s="117">
        <v>28.453888888888887</v>
      </c>
      <c r="DI39" s="117">
        <v>28.65</v>
      </c>
      <c r="DJ39" s="117">
        <v>28.604444444444443</v>
      </c>
      <c r="DK39" s="117">
        <v>28.39</v>
      </c>
      <c r="DL39" s="117">
        <v>28.43</v>
      </c>
      <c r="DM39" s="117">
        <v>28.541111111111118</v>
      </c>
      <c r="DN39" s="117">
        <v>28.937777777777782</v>
      </c>
      <c r="DO39" s="117">
        <v>30.225555555555559</v>
      </c>
      <c r="DP39" s="117">
        <v>31.035555555555554</v>
      </c>
      <c r="DQ39" s="117">
        <v>31.82</v>
      </c>
      <c r="DR39" s="117">
        <v>32.11</v>
      </c>
      <c r="DS39" s="117">
        <v>32.338888888888889</v>
      </c>
      <c r="DT39" s="117">
        <v>32.944444444444443</v>
      </c>
      <c r="DU39" s="117">
        <v>33.271111111111111</v>
      </c>
      <c r="DV39" s="117">
        <v>33.68888888888889</v>
      </c>
      <c r="DW39" s="117">
        <v>33.413333333333327</v>
      </c>
      <c r="DX39" s="117">
        <v>32.866666666666667</v>
      </c>
      <c r="DY39" s="117">
        <v>32.76111111111112</v>
      </c>
      <c r="DZ39" s="117">
        <v>32.615555555555559</v>
      </c>
      <c r="EA39" s="117">
        <v>32.673333333333332</v>
      </c>
      <c r="EB39" s="117">
        <v>33.24666666666667</v>
      </c>
      <c r="EC39" s="117">
        <v>33.514444444444443</v>
      </c>
      <c r="ED39" s="117">
        <v>33.523333333333341</v>
      </c>
      <c r="EE39" s="266">
        <v>33.492222222222225</v>
      </c>
      <c r="EF39" s="266">
        <v>33.914444444444449</v>
      </c>
      <c r="EG39" s="266">
        <v>33.49111111111111</v>
      </c>
      <c r="EH39" s="266">
        <v>32.194444444444443</v>
      </c>
      <c r="EI39" s="266">
        <v>30.652222222222221</v>
      </c>
      <c r="EJ39" s="266">
        <v>29.712222222222223</v>
      </c>
      <c r="EK39" s="266">
        <v>29.347777777777779</v>
      </c>
      <c r="EL39" s="266">
        <v>29.630000000000003</v>
      </c>
      <c r="EM39" s="266">
        <v>30.324444444444438</v>
      </c>
      <c r="EN39" s="266">
        <v>31.531111111111116</v>
      </c>
      <c r="EO39" s="266">
        <v>32.398888888888884</v>
      </c>
      <c r="EP39" s="266">
        <v>33.067777777777778</v>
      </c>
      <c r="EQ39" s="266">
        <v>33.961111111111109</v>
      </c>
      <c r="ER39" s="266">
        <v>33.86888888888889</v>
      </c>
      <c r="ES39" s="266">
        <v>33.966666666666669</v>
      </c>
      <c r="ET39" s="266">
        <v>33.833333333333343</v>
      </c>
      <c r="EU39" s="266">
        <v>33.782222222222217</v>
      </c>
      <c r="EV39" s="266">
        <v>33.693333333333335</v>
      </c>
      <c r="EW39" s="266"/>
      <c r="EX39" s="266"/>
      <c r="EY39" s="266"/>
      <c r="EZ39" s="266"/>
      <c r="FA39" s="266"/>
      <c r="FB39" s="266"/>
      <c r="FC39" s="266"/>
      <c r="FD39" s="266"/>
      <c r="FE39" s="266"/>
      <c r="FF39" s="266"/>
      <c r="FG39" s="266"/>
      <c r="FH39" s="266"/>
      <c r="FI39" s="266"/>
      <c r="FJ39" s="266"/>
      <c r="FK39" s="266"/>
      <c r="FL39" s="266"/>
      <c r="FM39" s="266"/>
      <c r="FN39" s="266"/>
      <c r="FO39" s="266"/>
      <c r="FP39" s="266"/>
      <c r="FQ39" s="266"/>
      <c r="FR39" s="266"/>
      <c r="FS39" s="266"/>
      <c r="FT39" s="266"/>
      <c r="FU39" s="266"/>
      <c r="FV39" s="266"/>
      <c r="FW39" s="266"/>
      <c r="FX39" s="266"/>
      <c r="FY39" s="266"/>
      <c r="FZ39" s="266"/>
      <c r="GA39" s="266"/>
      <c r="GB39" s="266"/>
      <c r="GC39" s="266"/>
      <c r="GD39" s="266"/>
      <c r="GE39" s="266"/>
      <c r="GF39" s="266"/>
      <c r="GG39" s="266"/>
      <c r="GH39" s="266"/>
      <c r="GI39" s="266"/>
      <c r="GJ39" s="266"/>
      <c r="GK39" s="266"/>
      <c r="GL39" s="266"/>
      <c r="GM39" s="266"/>
      <c r="GN39" s="266"/>
      <c r="GO39" s="266"/>
      <c r="GP39" s="266"/>
      <c r="GQ39" s="266"/>
      <c r="GR39" s="266"/>
      <c r="GS39" s="266"/>
      <c r="GT39" s="266"/>
      <c r="GU39" s="266"/>
      <c r="GV39" s="266"/>
      <c r="GW39" s="266"/>
      <c r="GX39" s="266"/>
      <c r="GY39" s="266"/>
      <c r="GZ39" s="266"/>
      <c r="HA39" s="266"/>
      <c r="HB39" s="266"/>
      <c r="HC39" s="266"/>
      <c r="HD39" s="266"/>
      <c r="HE39" s="266"/>
      <c r="HF39" s="266"/>
      <c r="HG39" s="266"/>
      <c r="HH39" s="266"/>
      <c r="HI39" s="266"/>
      <c r="HJ39" s="266"/>
      <c r="HK39" s="273"/>
      <c r="HL39" s="273"/>
      <c r="HM39" s="273"/>
      <c r="HN39" s="273"/>
      <c r="HO39" s="273"/>
      <c r="HP39" s="273"/>
      <c r="HQ39" s="273"/>
      <c r="HR39" s="273"/>
      <c r="HS39" s="273"/>
      <c r="HT39" s="273"/>
      <c r="HU39" s="273"/>
      <c r="HV39" s="273"/>
      <c r="HW39" s="273"/>
      <c r="HX39" s="273"/>
      <c r="HY39" s="273"/>
      <c r="HZ39" s="273"/>
      <c r="IA39" s="273"/>
      <c r="IB39" s="273"/>
      <c r="IC39" s="273"/>
      <c r="ID39" s="273"/>
      <c r="IE39" s="273"/>
      <c r="IF39" s="273"/>
      <c r="IG39" s="273"/>
      <c r="IH39" s="273"/>
      <c r="II39" s="273"/>
      <c r="IJ39" s="273"/>
      <c r="IK39" s="273"/>
      <c r="IL39" s="273"/>
      <c r="IM39" s="273"/>
      <c r="IN39" s="273"/>
      <c r="IO39" s="273"/>
      <c r="IP39" s="273"/>
      <c r="IQ39" s="273"/>
      <c r="IR39" s="273"/>
      <c r="IS39" s="273"/>
      <c r="IT39" s="273"/>
      <c r="IU39" s="273"/>
      <c r="IV39" s="273"/>
      <c r="IW39" s="273"/>
      <c r="IX39" s="273"/>
      <c r="IY39" s="273"/>
      <c r="IZ39" s="273"/>
      <c r="JA39" s="273"/>
      <c r="JB39" s="273"/>
      <c r="JC39" s="273"/>
      <c r="JD39" s="273"/>
      <c r="JE39" s="273"/>
      <c r="JF39" s="273"/>
      <c r="JG39" s="273"/>
      <c r="JH39" s="273"/>
      <c r="JI39" s="273"/>
      <c r="JJ39" s="273"/>
      <c r="JK39" s="273"/>
      <c r="JL39" s="273"/>
      <c r="JM39" s="273"/>
      <c r="JN39" s="273"/>
      <c r="JO39" s="273"/>
      <c r="JP39" s="273"/>
      <c r="JQ39" s="273"/>
      <c r="JR39" s="273"/>
      <c r="JS39" s="273"/>
      <c r="JT39" s="273"/>
      <c r="JU39" s="273"/>
      <c r="JV39" s="273"/>
      <c r="JW39" s="273"/>
      <c r="JX39" s="273"/>
      <c r="JY39" s="273"/>
      <c r="JZ39" s="273"/>
      <c r="KA39" s="273"/>
      <c r="KB39" s="273"/>
      <c r="KC39" s="273"/>
      <c r="KD39" s="273"/>
      <c r="KE39" s="273"/>
      <c r="KF39" s="273"/>
      <c r="KG39" s="273"/>
      <c r="KH39" s="273"/>
      <c r="KI39" s="273"/>
      <c r="KJ39" s="273"/>
      <c r="KK39" s="273"/>
      <c r="KL39" s="273"/>
      <c r="KM39" s="273"/>
      <c r="KN39" s="273"/>
      <c r="KO39" s="273"/>
      <c r="KP39" s="273"/>
      <c r="KQ39" s="273"/>
      <c r="KR39" s="273"/>
      <c r="KS39" s="273"/>
      <c r="KT39" s="273"/>
      <c r="KU39" s="273"/>
      <c r="KV39" s="273"/>
      <c r="KW39" s="273"/>
      <c r="KX39" s="273"/>
      <c r="KY39" s="266"/>
      <c r="KZ39" s="267"/>
    </row>
    <row r="40" spans="2:312" ht="18" customHeight="1">
      <c r="B40" s="87" t="s">
        <v>140</v>
      </c>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v>20.249304840106173</v>
      </c>
      <c r="AB40" s="118">
        <v>19.835332356898572</v>
      </c>
      <c r="AC40" s="118">
        <v>19.344845928633507</v>
      </c>
      <c r="AD40" s="118">
        <v>18.983881644940602</v>
      </c>
      <c r="AE40" s="118">
        <v>18.45394274963072</v>
      </c>
      <c r="AF40" s="118">
        <v>18.025242957259497</v>
      </c>
      <c r="AG40" s="118">
        <v>17.779634327850037</v>
      </c>
      <c r="AH40" s="118">
        <v>17.923029497301581</v>
      </c>
      <c r="AI40" s="118">
        <v>18.128708366262831</v>
      </c>
      <c r="AJ40" s="118">
        <v>18.513352236142978</v>
      </c>
      <c r="AK40" s="118">
        <v>19.198749150697214</v>
      </c>
      <c r="AL40" s="118">
        <v>19.362723344863245</v>
      </c>
      <c r="AM40" s="118">
        <v>18.949746420866745</v>
      </c>
      <c r="AN40" s="118">
        <v>18.797506029703964</v>
      </c>
      <c r="AO40" s="118">
        <v>19.20571390677874</v>
      </c>
      <c r="AP40" s="118">
        <v>19.366734443408419</v>
      </c>
      <c r="AQ40" s="118">
        <v>19.664554506022441</v>
      </c>
      <c r="AR40" s="118">
        <v>20.231134658727289</v>
      </c>
      <c r="AS40" s="118">
        <v>20.692400796824764</v>
      </c>
      <c r="AT40" s="118">
        <v>20.94313471141632</v>
      </c>
      <c r="AU40" s="118">
        <v>21.487713411935317</v>
      </c>
      <c r="AV40" s="118">
        <v>23.725622847348518</v>
      </c>
      <c r="AW40" s="118">
        <v>24.612603911096286</v>
      </c>
      <c r="AX40" s="118">
        <v>25.279866282428127</v>
      </c>
      <c r="AY40" s="118">
        <v>25.463110792768653</v>
      </c>
      <c r="AZ40" s="118">
        <v>25.924537747425795</v>
      </c>
      <c r="BA40" s="118">
        <v>25.480587161145998</v>
      </c>
      <c r="BB40" s="118">
        <v>24.423605996647257</v>
      </c>
      <c r="BC40" s="118">
        <v>24.053929577120158</v>
      </c>
      <c r="BD40" s="118">
        <v>24.169785236721594</v>
      </c>
      <c r="BE40" s="118">
        <v>23.796968376091527</v>
      </c>
      <c r="BF40" s="118">
        <v>24.170897515999666</v>
      </c>
      <c r="BG40" s="118">
        <v>24.883629896053499</v>
      </c>
      <c r="BH40" s="118">
        <v>25.139928452205758</v>
      </c>
      <c r="BI40" s="118">
        <v>25.402447839858098</v>
      </c>
      <c r="BJ40" s="118">
        <v>26.311181797132637</v>
      </c>
      <c r="BK40" s="118">
        <v>26.238909962542078</v>
      </c>
      <c r="BL40" s="118">
        <v>26.082914073125021</v>
      </c>
      <c r="BM40" s="118">
        <v>25.696034712839182</v>
      </c>
      <c r="BN40" s="118">
        <v>25.038472580386838</v>
      </c>
      <c r="BO40" s="118">
        <v>24.760642644606481</v>
      </c>
      <c r="BP40" s="118">
        <v>23.943416717698266</v>
      </c>
      <c r="BQ40" s="118">
        <v>23.623747916250991</v>
      </c>
      <c r="BR40" s="118">
        <v>24.140779109690335</v>
      </c>
      <c r="BS40" s="118">
        <v>24.199999932183157</v>
      </c>
      <c r="BT40" s="118">
        <v>25.061786024609695</v>
      </c>
      <c r="BU40" s="118">
        <v>26.116764876713638</v>
      </c>
      <c r="BV40" s="118">
        <v>26.365812494288935</v>
      </c>
      <c r="BW40" s="118">
        <v>26.957042445721608</v>
      </c>
      <c r="BX40" s="118">
        <v>26.367304013963206</v>
      </c>
      <c r="BY40" s="118">
        <v>26.485839299491936</v>
      </c>
      <c r="BZ40" s="118">
        <v>26.625911073401763</v>
      </c>
      <c r="CA40" s="118">
        <v>26.62937121930484</v>
      </c>
      <c r="CB40" s="118">
        <v>26.200063595204472</v>
      </c>
      <c r="CC40" s="118">
        <v>26.974231796561732</v>
      </c>
      <c r="CD40" s="118">
        <v>27.634512417429484</v>
      </c>
      <c r="CE40" s="118">
        <v>29.602632107204858</v>
      </c>
      <c r="CF40" s="118">
        <v>32.576973680522464</v>
      </c>
      <c r="CG40" s="118">
        <v>34.826588400977066</v>
      </c>
      <c r="CH40" s="118">
        <v>35.607800254811046</v>
      </c>
      <c r="CI40" s="118">
        <v>35.093793771779588</v>
      </c>
      <c r="CJ40" s="118">
        <v>34.846595880251172</v>
      </c>
      <c r="CK40" s="118">
        <v>34.044416783182839</v>
      </c>
      <c r="CL40" s="118">
        <v>32.685275254094833</v>
      </c>
      <c r="CM40" s="118">
        <v>31.413885753523203</v>
      </c>
      <c r="CN40" s="118">
        <v>30.721275785908091</v>
      </c>
      <c r="CO40" s="118">
        <v>30.794104840995029</v>
      </c>
      <c r="CP40" s="118">
        <v>29.927633729933159</v>
      </c>
      <c r="CQ40" s="118">
        <v>29.40254909939236</v>
      </c>
      <c r="CR40" s="118">
        <v>27.832641968214816</v>
      </c>
      <c r="CS40" s="118">
        <v>26.64976241814724</v>
      </c>
      <c r="CT40" s="118">
        <v>25.110188922055375</v>
      </c>
      <c r="CU40" s="118">
        <v>22.990953272736757</v>
      </c>
      <c r="CV40" s="118">
        <v>21.081622480904315</v>
      </c>
      <c r="CW40" s="118">
        <v>20.753803523005132</v>
      </c>
      <c r="CX40" s="118">
        <v>20.766315544853533</v>
      </c>
      <c r="CY40" s="118">
        <v>20.609759587844657</v>
      </c>
      <c r="CZ40" s="118">
        <v>20.273498083848203</v>
      </c>
      <c r="DA40" s="118">
        <v>20.778475315658685</v>
      </c>
      <c r="DB40" s="118">
        <v>21.490880922923022</v>
      </c>
      <c r="DC40" s="118">
        <v>21.991506400539684</v>
      </c>
      <c r="DD40" s="118">
        <v>22.92929869281387</v>
      </c>
      <c r="DE40" s="118">
        <v>24.763488320109403</v>
      </c>
      <c r="DF40" s="118">
        <v>25.46514031750327</v>
      </c>
      <c r="DG40" s="118">
        <v>25.850551366691409</v>
      </c>
      <c r="DH40" s="118">
        <v>26.30650770969195</v>
      </c>
      <c r="DI40" s="118">
        <v>26.636612102256532</v>
      </c>
      <c r="DJ40" s="118">
        <v>26.673524796023397</v>
      </c>
      <c r="DK40" s="118">
        <v>26.027139666256765</v>
      </c>
      <c r="DL40" s="118">
        <v>25.891448426848697</v>
      </c>
      <c r="DM40" s="118">
        <v>26.068832369150311</v>
      </c>
      <c r="DN40" s="118">
        <v>26.927001886507018</v>
      </c>
      <c r="DO40" s="118">
        <v>28.257957588181075</v>
      </c>
      <c r="DP40" s="118">
        <v>28.894926951011257</v>
      </c>
      <c r="DQ40" s="118">
        <v>30.121293986247519</v>
      </c>
      <c r="DR40" s="118">
        <v>30.07068812318477</v>
      </c>
      <c r="DS40" s="118">
        <v>30.444462095203932</v>
      </c>
      <c r="DT40" s="118">
        <v>30.888994227890798</v>
      </c>
      <c r="DU40" s="118">
        <v>31.044065440577565</v>
      </c>
      <c r="DV40" s="118">
        <v>31.261356626328709</v>
      </c>
      <c r="DW40" s="118">
        <v>31.095232493467094</v>
      </c>
      <c r="DX40" s="118">
        <v>30.674972298508511</v>
      </c>
      <c r="DY40" s="118">
        <v>30.696658677517405</v>
      </c>
      <c r="DZ40" s="118">
        <v>30.200516738219022</v>
      </c>
      <c r="EA40" s="118">
        <v>29.640803149891848</v>
      </c>
      <c r="EB40" s="118">
        <v>29.994976719264564</v>
      </c>
      <c r="EC40" s="118">
        <v>30.258103331979349</v>
      </c>
      <c r="ED40" s="118">
        <v>30.194545363234329</v>
      </c>
      <c r="EE40" s="268">
        <v>30.195567504587842</v>
      </c>
      <c r="EF40" s="268">
        <v>31.217902627502184</v>
      </c>
      <c r="EG40" s="268">
        <v>30.936958173391702</v>
      </c>
      <c r="EH40" s="268">
        <v>29.476114612750184</v>
      </c>
      <c r="EI40" s="268">
        <v>27.914776929867127</v>
      </c>
      <c r="EJ40" s="268">
        <v>27.08633824955858</v>
      </c>
      <c r="EK40" s="268">
        <v>27.154304950798753</v>
      </c>
      <c r="EL40" s="268">
        <v>27.777906454060428</v>
      </c>
      <c r="EM40" s="268">
        <v>28.148479789199769</v>
      </c>
      <c r="EN40" s="268">
        <v>29.253035847263693</v>
      </c>
      <c r="EO40" s="268">
        <v>30.070842830215163</v>
      </c>
      <c r="EP40" s="268">
        <v>30.600879196652929</v>
      </c>
      <c r="EQ40" s="268">
        <v>30.77</v>
      </c>
      <c r="ER40" s="268">
        <v>30.65</v>
      </c>
      <c r="ES40" s="268">
        <v>30.85</v>
      </c>
      <c r="ET40" s="268">
        <v>30.89</v>
      </c>
      <c r="EU40" s="268">
        <v>30.83</v>
      </c>
      <c r="EV40" s="268">
        <v>30.54</v>
      </c>
      <c r="EW40" s="268">
        <v>31.01</v>
      </c>
      <c r="EX40" s="268">
        <v>31.75</v>
      </c>
      <c r="EY40" s="268">
        <v>33.270000000000003</v>
      </c>
      <c r="EZ40" s="268">
        <v>34.700000000000003</v>
      </c>
      <c r="FA40" s="268">
        <v>36.24</v>
      </c>
      <c r="FB40" s="268">
        <v>36.81</v>
      </c>
      <c r="FC40" s="268">
        <v>36.283227858437009</v>
      </c>
      <c r="FD40" s="268"/>
      <c r="FE40" s="268"/>
      <c r="FF40" s="268"/>
      <c r="FG40" s="268"/>
      <c r="FH40" s="268"/>
      <c r="FI40" s="268"/>
      <c r="FJ40" s="268"/>
      <c r="FK40" s="268"/>
      <c r="FL40" s="268"/>
      <c r="FM40" s="268"/>
      <c r="FN40" s="268"/>
      <c r="FO40" s="268"/>
      <c r="FP40" s="268"/>
      <c r="FQ40" s="268"/>
      <c r="FR40" s="268"/>
      <c r="FS40" s="268"/>
      <c r="FT40" s="268"/>
      <c r="FU40" s="268"/>
      <c r="FV40" s="268"/>
      <c r="FW40" s="268"/>
      <c r="FX40" s="268"/>
      <c r="FY40" s="268"/>
      <c r="FZ40" s="268"/>
      <c r="GA40" s="268"/>
      <c r="GB40" s="268"/>
      <c r="GC40" s="268"/>
      <c r="GD40" s="268"/>
      <c r="GE40" s="268"/>
      <c r="GF40" s="268"/>
      <c r="GG40" s="268"/>
      <c r="GH40" s="268"/>
      <c r="GI40" s="268"/>
      <c r="GJ40" s="268"/>
      <c r="GK40" s="268"/>
      <c r="GL40" s="268"/>
      <c r="GM40" s="268"/>
      <c r="GN40" s="268"/>
      <c r="GO40" s="268"/>
      <c r="GP40" s="268"/>
      <c r="GQ40" s="268"/>
      <c r="GR40" s="268"/>
      <c r="GS40" s="268"/>
      <c r="GT40" s="268"/>
      <c r="GU40" s="268"/>
      <c r="GV40" s="268"/>
      <c r="GW40" s="268"/>
      <c r="GX40" s="268"/>
      <c r="GY40" s="268"/>
      <c r="GZ40" s="268"/>
      <c r="HA40" s="268"/>
      <c r="HB40" s="268"/>
      <c r="HC40" s="268"/>
      <c r="HD40" s="268"/>
      <c r="HE40" s="268"/>
      <c r="HF40" s="268"/>
      <c r="HG40" s="268"/>
      <c r="HH40" s="268"/>
      <c r="HI40" s="268"/>
      <c r="HJ40" s="268"/>
      <c r="HK40" s="276"/>
      <c r="HL40" s="276"/>
      <c r="HM40" s="276"/>
      <c r="HN40" s="276"/>
      <c r="HO40" s="276"/>
      <c r="HP40" s="276"/>
      <c r="HQ40" s="276"/>
      <c r="HR40" s="276"/>
      <c r="HS40" s="276"/>
      <c r="HT40" s="276"/>
      <c r="HU40" s="276"/>
      <c r="HV40" s="276"/>
      <c r="HW40" s="276"/>
      <c r="HX40" s="276"/>
      <c r="HY40" s="276"/>
      <c r="HZ40" s="276"/>
      <c r="IA40" s="276"/>
      <c r="IB40" s="276"/>
      <c r="IC40" s="276"/>
      <c r="ID40" s="276"/>
      <c r="IE40" s="276"/>
      <c r="IF40" s="276"/>
      <c r="IG40" s="276"/>
      <c r="IH40" s="276"/>
      <c r="II40" s="276"/>
      <c r="IJ40" s="276"/>
      <c r="IK40" s="276"/>
      <c r="IL40" s="276"/>
      <c r="IM40" s="276"/>
      <c r="IN40" s="276"/>
      <c r="IO40" s="276"/>
      <c r="IP40" s="276"/>
      <c r="IQ40" s="276"/>
      <c r="IR40" s="276"/>
      <c r="IS40" s="276"/>
      <c r="IT40" s="276"/>
      <c r="IU40" s="276"/>
      <c r="IV40" s="276"/>
      <c r="IW40" s="276"/>
      <c r="IX40" s="276"/>
      <c r="IY40" s="276"/>
      <c r="IZ40" s="276"/>
      <c r="JA40" s="276"/>
      <c r="JB40" s="276"/>
      <c r="JC40" s="276"/>
      <c r="JD40" s="276"/>
      <c r="JE40" s="276"/>
      <c r="JF40" s="276"/>
      <c r="JG40" s="276"/>
      <c r="JH40" s="276"/>
      <c r="JI40" s="276"/>
      <c r="JJ40" s="276"/>
      <c r="JK40" s="276"/>
      <c r="JL40" s="276"/>
      <c r="JM40" s="276"/>
      <c r="JN40" s="276"/>
      <c r="JO40" s="276"/>
      <c r="JP40" s="276"/>
      <c r="JQ40" s="276"/>
      <c r="JR40" s="276"/>
      <c r="JS40" s="276"/>
      <c r="JT40" s="276"/>
      <c r="JU40" s="276"/>
      <c r="JV40" s="276"/>
      <c r="JW40" s="276"/>
      <c r="JX40" s="276"/>
      <c r="JY40" s="276"/>
      <c r="JZ40" s="276"/>
      <c r="KA40" s="276"/>
      <c r="KB40" s="276"/>
      <c r="KC40" s="276"/>
      <c r="KD40" s="276"/>
      <c r="KE40" s="276"/>
      <c r="KF40" s="276"/>
      <c r="KG40" s="276"/>
      <c r="KH40" s="276"/>
      <c r="KI40" s="276"/>
      <c r="KJ40" s="276"/>
      <c r="KK40" s="276"/>
      <c r="KL40" s="276"/>
      <c r="KM40" s="276"/>
      <c r="KN40" s="276"/>
      <c r="KO40" s="276"/>
      <c r="KP40" s="276"/>
      <c r="KQ40" s="276"/>
      <c r="KR40" s="276"/>
      <c r="KS40" s="276"/>
      <c r="KT40" s="276"/>
      <c r="KU40" s="276"/>
      <c r="KV40" s="276"/>
      <c r="KW40" s="276"/>
      <c r="KX40" s="276"/>
      <c r="KY40" s="268" t="s">
        <v>67</v>
      </c>
      <c r="KZ40" s="269" t="s">
        <v>67</v>
      </c>
    </row>
    <row r="41" spans="2:312" ht="18" customHeight="1">
      <c r="B41" s="85"/>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c r="DS41" s="117"/>
      <c r="DT41" s="117"/>
      <c r="DU41" s="117"/>
      <c r="DV41" s="117"/>
      <c r="DW41" s="117"/>
      <c r="DX41" s="117"/>
      <c r="DY41" s="117"/>
      <c r="DZ41" s="117"/>
      <c r="EA41" s="117"/>
      <c r="EB41" s="117"/>
      <c r="EC41" s="117"/>
      <c r="ED41" s="117"/>
      <c r="EE41" s="266"/>
      <c r="EF41" s="266"/>
      <c r="EG41" s="266"/>
      <c r="EH41" s="266"/>
      <c r="EI41" s="266"/>
      <c r="EJ41" s="266"/>
      <c r="EK41" s="266"/>
      <c r="EL41" s="266"/>
      <c r="EM41" s="266"/>
      <c r="EN41" s="266"/>
      <c r="EO41" s="266"/>
      <c r="EP41" s="266"/>
      <c r="EQ41" s="266"/>
      <c r="ER41" s="266"/>
      <c r="ES41" s="266"/>
      <c r="ET41" s="266"/>
      <c r="EU41" s="266"/>
      <c r="EV41" s="266"/>
      <c r="EW41" s="266"/>
      <c r="EX41" s="266"/>
      <c r="EY41" s="266"/>
      <c r="EZ41" s="266"/>
      <c r="FA41" s="266"/>
      <c r="FB41" s="266"/>
      <c r="FC41" s="266"/>
      <c r="FD41" s="266"/>
      <c r="FE41" s="266"/>
      <c r="FF41" s="266"/>
      <c r="FG41" s="266"/>
      <c r="FH41" s="266"/>
      <c r="FI41" s="266"/>
      <c r="FJ41" s="266"/>
      <c r="FK41" s="266"/>
      <c r="FL41" s="266"/>
      <c r="FM41" s="266"/>
      <c r="FN41" s="266"/>
      <c r="FO41" s="266"/>
      <c r="FP41" s="266"/>
      <c r="FQ41" s="266"/>
      <c r="FR41" s="266"/>
      <c r="FS41" s="266"/>
      <c r="FT41" s="266"/>
      <c r="FU41" s="266"/>
      <c r="FV41" s="266"/>
      <c r="FW41" s="266"/>
      <c r="FX41" s="266"/>
      <c r="FY41" s="266"/>
      <c r="FZ41" s="266"/>
      <c r="GA41" s="266"/>
      <c r="GB41" s="266"/>
      <c r="GC41" s="266"/>
      <c r="GD41" s="266"/>
      <c r="GE41" s="266"/>
      <c r="GF41" s="266"/>
      <c r="GG41" s="266"/>
      <c r="GH41" s="266"/>
      <c r="GI41" s="266"/>
      <c r="GJ41" s="266"/>
      <c r="GK41" s="266"/>
      <c r="GL41" s="266"/>
      <c r="GM41" s="266"/>
      <c r="GN41" s="266"/>
      <c r="GO41" s="266"/>
      <c r="GP41" s="266"/>
      <c r="GQ41" s="266"/>
      <c r="GR41" s="266"/>
      <c r="GS41" s="266"/>
      <c r="GT41" s="266"/>
      <c r="GU41" s="266"/>
      <c r="GV41" s="266"/>
      <c r="GW41" s="266"/>
      <c r="GX41" s="266"/>
      <c r="GY41" s="266"/>
      <c r="GZ41" s="266"/>
      <c r="HA41" s="266"/>
      <c r="HB41" s="266"/>
      <c r="HC41" s="266"/>
      <c r="HD41" s="266"/>
      <c r="HE41" s="266"/>
      <c r="HF41" s="266"/>
      <c r="HG41" s="266"/>
      <c r="HH41" s="266"/>
      <c r="HI41" s="266"/>
      <c r="HJ41" s="266"/>
      <c r="HK41" s="273"/>
      <c r="HL41" s="273"/>
      <c r="HM41" s="273"/>
      <c r="HN41" s="273"/>
      <c r="HO41" s="273"/>
      <c r="HP41" s="273"/>
      <c r="HQ41" s="273"/>
      <c r="HR41" s="273"/>
      <c r="HS41" s="273"/>
      <c r="HT41" s="273"/>
      <c r="HU41" s="273"/>
      <c r="HV41" s="273"/>
      <c r="HW41" s="273"/>
      <c r="HX41" s="273"/>
      <c r="HY41" s="273"/>
      <c r="HZ41" s="273"/>
      <c r="IA41" s="273"/>
      <c r="IB41" s="273"/>
      <c r="IC41" s="273"/>
      <c r="ID41" s="273"/>
      <c r="IE41" s="273"/>
      <c r="IF41" s="273"/>
      <c r="IG41" s="273"/>
      <c r="IH41" s="273"/>
      <c r="II41" s="273"/>
      <c r="IJ41" s="273"/>
      <c r="IK41" s="273"/>
      <c r="IL41" s="273"/>
      <c r="IM41" s="273"/>
      <c r="IN41" s="273"/>
      <c r="IO41" s="273"/>
      <c r="IP41" s="273"/>
      <c r="IQ41" s="273"/>
      <c r="IR41" s="273"/>
      <c r="IS41" s="273"/>
      <c r="IT41" s="273"/>
      <c r="IU41" s="273"/>
      <c r="IV41" s="273"/>
      <c r="IW41" s="273"/>
      <c r="IX41" s="273"/>
      <c r="IY41" s="273"/>
      <c r="IZ41" s="273"/>
      <c r="JA41" s="273"/>
      <c r="JB41" s="273"/>
      <c r="JC41" s="273"/>
      <c r="JD41" s="273"/>
      <c r="JE41" s="273"/>
      <c r="JF41" s="273"/>
      <c r="JG41" s="273"/>
      <c r="JH41" s="273"/>
      <c r="JI41" s="273"/>
      <c r="JJ41" s="273"/>
      <c r="JK41" s="273"/>
      <c r="JL41" s="273"/>
      <c r="JM41" s="273"/>
      <c r="JN41" s="273"/>
      <c r="JO41" s="273"/>
      <c r="JP41" s="273"/>
      <c r="JQ41" s="273"/>
      <c r="JR41" s="273"/>
      <c r="JS41" s="273"/>
      <c r="JT41" s="273"/>
      <c r="JU41" s="273"/>
      <c r="JV41" s="273"/>
      <c r="JW41" s="273"/>
      <c r="JX41" s="273"/>
      <c r="JY41" s="273"/>
      <c r="JZ41" s="273"/>
      <c r="KA41" s="273"/>
      <c r="KB41" s="273"/>
      <c r="KC41" s="273"/>
      <c r="KD41" s="273"/>
      <c r="KE41" s="273"/>
      <c r="KF41" s="273"/>
      <c r="KG41" s="273"/>
      <c r="KH41" s="273"/>
      <c r="KI41" s="273"/>
      <c r="KJ41" s="273"/>
      <c r="KK41" s="273"/>
      <c r="KL41" s="273"/>
      <c r="KM41" s="273"/>
      <c r="KN41" s="273"/>
      <c r="KO41" s="273"/>
      <c r="KP41" s="273"/>
      <c r="KQ41" s="273"/>
      <c r="KR41" s="273"/>
      <c r="KS41" s="273"/>
      <c r="KT41" s="273"/>
      <c r="KU41" s="273"/>
      <c r="KV41" s="273"/>
      <c r="KW41" s="273"/>
      <c r="KX41" s="273"/>
      <c r="KY41" s="266"/>
      <c r="KZ41" s="267"/>
    </row>
    <row r="42" spans="2:312" ht="18" customHeight="1">
      <c r="B42" s="87" t="s">
        <v>56</v>
      </c>
      <c r="C42" s="118">
        <v>33.023125</v>
      </c>
      <c r="D42" s="118">
        <v>32.638125000000002</v>
      </c>
      <c r="E42" s="118">
        <v>31.9</v>
      </c>
      <c r="F42" s="118">
        <v>31.794374999999999</v>
      </c>
      <c r="G42" s="118">
        <v>31.845624999999998</v>
      </c>
      <c r="H42" s="118">
        <v>32.083750000000002</v>
      </c>
      <c r="I42" s="118">
        <v>32.808124999999997</v>
      </c>
      <c r="J42" s="118">
        <v>33.925624999999997</v>
      </c>
      <c r="K42" s="118">
        <v>34.774374999999999</v>
      </c>
      <c r="L42" s="118">
        <v>35.265000000000001</v>
      </c>
      <c r="M42" s="118">
        <v>35.682499999999997</v>
      </c>
      <c r="N42" s="118">
        <v>35.199375000000003</v>
      </c>
      <c r="O42" s="118"/>
      <c r="P42" s="118"/>
      <c r="Q42" s="118"/>
      <c r="R42" s="118"/>
      <c r="S42" s="118"/>
      <c r="T42" s="118"/>
      <c r="U42" s="118"/>
      <c r="V42" s="118"/>
      <c r="W42" s="118"/>
      <c r="X42" s="118"/>
      <c r="Y42" s="118"/>
      <c r="Z42" s="118"/>
      <c r="AA42" s="118">
        <v>29.208362897201823</v>
      </c>
      <c r="AB42" s="118">
        <v>28.837725958305406</v>
      </c>
      <c r="AC42" s="118">
        <v>28.251737697247592</v>
      </c>
      <c r="AD42" s="118">
        <v>27.712631700118294</v>
      </c>
      <c r="AE42" s="118">
        <v>27.253631169278247</v>
      </c>
      <c r="AF42" s="118">
        <v>27.120804354366964</v>
      </c>
      <c r="AG42" s="118">
        <v>27.29029824583003</v>
      </c>
      <c r="AH42" s="118">
        <v>27.920207764604985</v>
      </c>
      <c r="AI42" s="118">
        <v>28.649644362157346</v>
      </c>
      <c r="AJ42" s="118">
        <v>29.449431481954552</v>
      </c>
      <c r="AK42" s="118">
        <v>29.707808398586259</v>
      </c>
      <c r="AL42" s="118">
        <v>29.431696909534708</v>
      </c>
      <c r="AM42" s="118">
        <v>28.92381421622099</v>
      </c>
      <c r="AN42" s="118">
        <v>28.646514646913261</v>
      </c>
      <c r="AO42" s="118">
        <v>28.53597096816361</v>
      </c>
      <c r="AP42" s="118">
        <v>28.225366451136725</v>
      </c>
      <c r="AQ42" s="118">
        <v>28.106745517010978</v>
      </c>
      <c r="AR42" s="118">
        <v>28.133104169706471</v>
      </c>
      <c r="AS42" s="118">
        <v>28.612036698867509</v>
      </c>
      <c r="AT42" s="118">
        <v>28.970751595740403</v>
      </c>
      <c r="AU42" s="118">
        <v>29.717022144979037</v>
      </c>
      <c r="AV42" s="118">
        <v>30.354278534453556</v>
      </c>
      <c r="AW42" s="118">
        <v>30.499450000381184</v>
      </c>
      <c r="AX42" s="118">
        <v>30.427807925170015</v>
      </c>
      <c r="AY42" s="118">
        <v>29.683481649068181</v>
      </c>
      <c r="AZ42" s="118">
        <v>29.53400000000001</v>
      </c>
      <c r="BA42" s="118">
        <v>28.95</v>
      </c>
      <c r="BB42" s="118">
        <v>28.237999999999996</v>
      </c>
      <c r="BC42" s="118">
        <v>27.705200000000001</v>
      </c>
      <c r="BD42" s="118">
        <v>27.703599999999991</v>
      </c>
      <c r="BE42" s="118">
        <v>27.992364191315833</v>
      </c>
      <c r="BF42" s="118">
        <v>28.591841338393291</v>
      </c>
      <c r="BG42" s="118">
        <v>29.159200000000002</v>
      </c>
      <c r="BH42" s="118">
        <v>29.733199999999997</v>
      </c>
      <c r="BI42" s="118">
        <v>29.916638759475862</v>
      </c>
      <c r="BJ42" s="118">
        <v>29.684755878790611</v>
      </c>
      <c r="BK42" s="118">
        <v>28.974166666666662</v>
      </c>
      <c r="BL42" s="118">
        <v>28.727083333333336</v>
      </c>
      <c r="BM42" s="118">
        <v>28.10083333333333</v>
      </c>
      <c r="BN42" s="118">
        <v>27.51125</v>
      </c>
      <c r="BO42" s="118">
        <v>27.258749999999999</v>
      </c>
      <c r="BP42" s="118">
        <v>27.022500000000001</v>
      </c>
      <c r="BQ42" s="118">
        <v>27.110416666666666</v>
      </c>
      <c r="BR42" s="118">
        <v>27.876814914229296</v>
      </c>
      <c r="BS42" s="118">
        <v>28.389166666666664</v>
      </c>
      <c r="BT42" s="118">
        <v>29.028749999999999</v>
      </c>
      <c r="BU42" s="118">
        <v>29.479583333333334</v>
      </c>
      <c r="BV42" s="118">
        <v>29.454583333333328</v>
      </c>
      <c r="BW42" s="118">
        <v>29.188509090909093</v>
      </c>
      <c r="BX42" s="118">
        <v>28.721624521174366</v>
      </c>
      <c r="BY42" s="118">
        <v>28.248800000000006</v>
      </c>
      <c r="BZ42" s="118">
        <v>28.138192133088964</v>
      </c>
      <c r="CA42" s="118">
        <v>28.252800000000008</v>
      </c>
      <c r="CB42" s="118">
        <v>28.822000000000003</v>
      </c>
      <c r="CC42" s="118">
        <v>29.884800000000006</v>
      </c>
      <c r="CD42" s="118">
        <v>31.836799999999997</v>
      </c>
      <c r="CE42" s="118">
        <v>34.321999999999996</v>
      </c>
      <c r="CF42" s="118">
        <v>37.218400000000003</v>
      </c>
      <c r="CG42" s="118">
        <v>38.566800000000001</v>
      </c>
      <c r="CH42" s="118">
        <v>38.60503031119493</v>
      </c>
      <c r="CI42" s="118">
        <v>38.729999999999997</v>
      </c>
      <c r="CJ42" s="118">
        <v>38.1</v>
      </c>
      <c r="CK42" s="118">
        <v>36.979999999999997</v>
      </c>
      <c r="CL42" s="118">
        <v>35.44</v>
      </c>
      <c r="CM42" s="118">
        <v>34.729999999999997</v>
      </c>
      <c r="CN42" s="118">
        <v>33.97</v>
      </c>
      <c r="CO42" s="118">
        <v>34.36</v>
      </c>
      <c r="CP42" s="118">
        <v>34.92</v>
      </c>
      <c r="CQ42" s="118">
        <v>35.07</v>
      </c>
      <c r="CR42" s="118">
        <v>34.43</v>
      </c>
      <c r="CS42" s="118">
        <v>33.450000000000003</v>
      </c>
      <c r="CT42" s="118">
        <v>32.04</v>
      </c>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c r="DW42" s="118"/>
      <c r="DX42" s="118"/>
      <c r="DY42" s="118"/>
      <c r="DZ42" s="118"/>
      <c r="EA42" s="118"/>
      <c r="EB42" s="118"/>
      <c r="EC42" s="118"/>
      <c r="ED42" s="118"/>
      <c r="EE42" s="268"/>
      <c r="EF42" s="268"/>
      <c r="EG42" s="268"/>
      <c r="EH42" s="268"/>
      <c r="EI42" s="268"/>
      <c r="EJ42" s="268"/>
      <c r="EK42" s="268"/>
      <c r="EL42" s="268"/>
      <c r="EM42" s="268"/>
      <c r="EN42" s="268"/>
      <c r="EO42" s="268"/>
      <c r="EP42" s="268"/>
      <c r="EQ42" s="268"/>
      <c r="ER42" s="268"/>
      <c r="ES42" s="268"/>
      <c r="ET42" s="268"/>
      <c r="EU42" s="268"/>
      <c r="EV42" s="268"/>
      <c r="EW42" s="268"/>
      <c r="EX42" s="268"/>
      <c r="EY42" s="268"/>
      <c r="EZ42" s="268"/>
      <c r="FA42" s="268"/>
      <c r="FB42" s="268"/>
      <c r="FC42" s="268"/>
      <c r="FD42" s="268"/>
      <c r="FE42" s="268"/>
      <c r="FF42" s="268"/>
      <c r="FG42" s="268"/>
      <c r="FH42" s="268"/>
      <c r="FI42" s="268"/>
      <c r="FJ42" s="268"/>
      <c r="FK42" s="268"/>
      <c r="FL42" s="268"/>
      <c r="FM42" s="268"/>
      <c r="FN42" s="268"/>
      <c r="FO42" s="268"/>
      <c r="FP42" s="268"/>
      <c r="FQ42" s="268"/>
      <c r="FR42" s="268"/>
      <c r="FS42" s="268"/>
      <c r="FT42" s="268"/>
      <c r="FU42" s="268"/>
      <c r="FV42" s="268"/>
      <c r="FW42" s="268"/>
      <c r="FX42" s="268"/>
      <c r="FY42" s="268"/>
      <c r="FZ42" s="268"/>
      <c r="GA42" s="268"/>
      <c r="GB42" s="268"/>
      <c r="GC42" s="268"/>
      <c r="GD42" s="268"/>
      <c r="GE42" s="268"/>
      <c r="GF42" s="268"/>
      <c r="GG42" s="268"/>
      <c r="GH42" s="268"/>
      <c r="GI42" s="268"/>
      <c r="GJ42" s="268"/>
      <c r="GK42" s="268"/>
      <c r="GL42" s="268"/>
      <c r="GM42" s="268"/>
      <c r="GN42" s="268"/>
      <c r="GO42" s="268"/>
      <c r="GP42" s="268"/>
      <c r="GQ42" s="268"/>
      <c r="GR42" s="268"/>
      <c r="GS42" s="268"/>
      <c r="GT42" s="268"/>
      <c r="GU42" s="268"/>
      <c r="GV42" s="268"/>
      <c r="GW42" s="268"/>
      <c r="GX42" s="268"/>
      <c r="GY42" s="268"/>
      <c r="GZ42" s="268"/>
      <c r="HA42" s="268"/>
      <c r="HB42" s="268"/>
      <c r="HC42" s="268"/>
      <c r="HD42" s="268"/>
      <c r="HE42" s="268"/>
      <c r="HF42" s="268"/>
      <c r="HG42" s="268"/>
      <c r="HH42" s="268"/>
      <c r="HI42" s="268"/>
      <c r="HJ42" s="268"/>
      <c r="HK42" s="276"/>
      <c r="HL42" s="276"/>
      <c r="HM42" s="276"/>
      <c r="HN42" s="276"/>
      <c r="HO42" s="276"/>
      <c r="HP42" s="276"/>
      <c r="HQ42" s="276"/>
      <c r="HR42" s="276"/>
      <c r="HS42" s="276"/>
      <c r="HT42" s="276"/>
      <c r="HU42" s="276"/>
      <c r="HV42" s="276"/>
      <c r="HW42" s="276"/>
      <c r="HX42" s="276"/>
      <c r="HY42" s="276"/>
      <c r="HZ42" s="276"/>
      <c r="IA42" s="276"/>
      <c r="IB42" s="276"/>
      <c r="IC42" s="276"/>
      <c r="ID42" s="276"/>
      <c r="IE42" s="276"/>
      <c r="IF42" s="276"/>
      <c r="IG42" s="276"/>
      <c r="IH42" s="276"/>
      <c r="II42" s="276"/>
      <c r="IJ42" s="276"/>
      <c r="IK42" s="276"/>
      <c r="IL42" s="276"/>
      <c r="IM42" s="276"/>
      <c r="IN42" s="276"/>
      <c r="IO42" s="276"/>
      <c r="IP42" s="276"/>
      <c r="IQ42" s="276"/>
      <c r="IR42" s="276"/>
      <c r="IS42" s="276"/>
      <c r="IT42" s="276"/>
      <c r="IU42" s="276"/>
      <c r="IV42" s="276"/>
      <c r="IW42" s="276"/>
      <c r="IX42" s="276"/>
      <c r="IY42" s="276"/>
      <c r="IZ42" s="276"/>
      <c r="JA42" s="276"/>
      <c r="JB42" s="276"/>
      <c r="JC42" s="276"/>
      <c r="JD42" s="276"/>
      <c r="JE42" s="276"/>
      <c r="JF42" s="276"/>
      <c r="JG42" s="276"/>
      <c r="JH42" s="276"/>
      <c r="JI42" s="276"/>
      <c r="JJ42" s="276"/>
      <c r="JK42" s="276"/>
      <c r="JL42" s="276"/>
      <c r="JM42" s="276"/>
      <c r="JN42" s="276"/>
      <c r="JO42" s="276"/>
      <c r="JP42" s="276"/>
      <c r="JQ42" s="276"/>
      <c r="JR42" s="276"/>
      <c r="JS42" s="276"/>
      <c r="JT42" s="276"/>
      <c r="JU42" s="276"/>
      <c r="JV42" s="276"/>
      <c r="JW42" s="276"/>
      <c r="JX42" s="276"/>
      <c r="JY42" s="276"/>
      <c r="JZ42" s="276"/>
      <c r="KA42" s="276"/>
      <c r="KB42" s="276"/>
      <c r="KC42" s="276"/>
      <c r="KD42" s="276"/>
      <c r="KE42" s="276"/>
      <c r="KF42" s="276"/>
      <c r="KG42" s="276"/>
      <c r="KH42" s="276"/>
      <c r="KI42" s="276"/>
      <c r="KJ42" s="276"/>
      <c r="KK42" s="276"/>
      <c r="KL42" s="276"/>
      <c r="KM42" s="276"/>
      <c r="KN42" s="276"/>
      <c r="KO42" s="276"/>
      <c r="KP42" s="276"/>
      <c r="KQ42" s="276"/>
      <c r="KR42" s="276"/>
      <c r="KS42" s="276"/>
      <c r="KT42" s="276"/>
      <c r="KU42" s="276"/>
      <c r="KV42" s="276"/>
      <c r="KW42" s="276"/>
      <c r="KX42" s="276"/>
      <c r="KY42" s="268"/>
      <c r="KZ42" s="269"/>
    </row>
    <row r="43" spans="2:312" ht="18" customHeight="1">
      <c r="B43" s="85" t="s">
        <v>57</v>
      </c>
      <c r="C43" s="117"/>
      <c r="D43" s="117"/>
      <c r="E43" s="117"/>
      <c r="F43" s="117"/>
      <c r="G43" s="117"/>
      <c r="H43" s="117"/>
      <c r="I43" s="117"/>
      <c r="J43" s="117"/>
      <c r="K43" s="117"/>
      <c r="L43" s="117"/>
      <c r="M43" s="117"/>
      <c r="N43" s="117"/>
      <c r="O43" s="117">
        <v>33.380000000000003</v>
      </c>
      <c r="P43" s="117">
        <v>32.450000000000003</v>
      </c>
      <c r="Q43" s="117">
        <v>31.51</v>
      </c>
      <c r="R43" s="117">
        <v>30.05</v>
      </c>
      <c r="S43" s="117">
        <v>29.32</v>
      </c>
      <c r="T43" s="117">
        <v>29.13</v>
      </c>
      <c r="U43" s="117">
        <v>29.79</v>
      </c>
      <c r="V43" s="117">
        <v>30.89</v>
      </c>
      <c r="W43" s="117">
        <v>31.7</v>
      </c>
      <c r="X43" s="117">
        <v>32.659999999999997</v>
      </c>
      <c r="Y43" s="117">
        <v>32.729999999999997</v>
      </c>
      <c r="Z43" s="117">
        <v>32.19</v>
      </c>
      <c r="AA43" s="117">
        <v>29.758012348175942</v>
      </c>
      <c r="AB43" s="117">
        <v>29.270758965265415</v>
      </c>
      <c r="AC43" s="117">
        <v>28.311700293620422</v>
      </c>
      <c r="AD43" s="117">
        <v>27.570952501026166</v>
      </c>
      <c r="AE43" s="117">
        <v>27.068909861004748</v>
      </c>
      <c r="AF43" s="117">
        <v>26.911215963099803</v>
      </c>
      <c r="AG43" s="117">
        <v>27.541965797640664</v>
      </c>
      <c r="AH43" s="117">
        <v>28.606385775196355</v>
      </c>
      <c r="AI43" s="117">
        <v>29.530940092161114</v>
      </c>
      <c r="AJ43" s="117">
        <v>30.361472352182172</v>
      </c>
      <c r="AK43" s="117">
        <v>30.625710606140586</v>
      </c>
      <c r="AL43" s="117">
        <v>29.777234031584584</v>
      </c>
      <c r="AM43" s="117">
        <v>29.51121935248382</v>
      </c>
      <c r="AN43" s="117">
        <v>28.969904099584024</v>
      </c>
      <c r="AO43" s="117">
        <v>28.471295349581002</v>
      </c>
      <c r="AP43" s="117">
        <v>27.614700604109689</v>
      </c>
      <c r="AQ43" s="117">
        <v>27.482588393123816</v>
      </c>
      <c r="AR43" s="117">
        <v>27.508622569381782</v>
      </c>
      <c r="AS43" s="117">
        <v>28.597648886257392</v>
      </c>
      <c r="AT43" s="117">
        <v>29.299895808970962</v>
      </c>
      <c r="AU43" s="117">
        <v>30.15203979963162</v>
      </c>
      <c r="AV43" s="117">
        <v>30.845213347477408</v>
      </c>
      <c r="AW43" s="117">
        <v>31.15344543205083</v>
      </c>
      <c r="AX43" s="117">
        <v>30.770282994368117</v>
      </c>
      <c r="AY43" s="117">
        <v>29.69431460821226</v>
      </c>
      <c r="AZ43" s="117">
        <v>29.423135871908176</v>
      </c>
      <c r="BA43" s="117">
        <v>28.733923777658497</v>
      </c>
      <c r="BB43" s="117">
        <v>27.737332601629152</v>
      </c>
      <c r="BC43" s="117">
        <v>27.394984932886551</v>
      </c>
      <c r="BD43" s="117">
        <v>27.451781416862282</v>
      </c>
      <c r="BE43" s="117">
        <v>27.979026746558116</v>
      </c>
      <c r="BF43" s="117">
        <v>29.076091053515349</v>
      </c>
      <c r="BG43" s="117">
        <v>29.759501067683601</v>
      </c>
      <c r="BH43" s="117">
        <v>30.23317459143329</v>
      </c>
      <c r="BI43" s="117">
        <v>30.300731756359131</v>
      </c>
      <c r="BJ43" s="117">
        <v>29.95459168577786</v>
      </c>
      <c r="BK43" s="117">
        <v>28.799853360786763</v>
      </c>
      <c r="BL43" s="117">
        <v>28.462443405219663</v>
      </c>
      <c r="BM43" s="117">
        <v>27.57536370146785</v>
      </c>
      <c r="BN43" s="117">
        <v>26.760885606835007</v>
      </c>
      <c r="BO43" s="117">
        <v>26.532599640050602</v>
      </c>
      <c r="BP43" s="117">
        <v>26.470000960894737</v>
      </c>
      <c r="BQ43" s="117">
        <v>26.77387436574741</v>
      </c>
      <c r="BR43" s="117">
        <v>28.038264465663737</v>
      </c>
      <c r="BS43" s="117">
        <v>28.636772342823971</v>
      </c>
      <c r="BT43" s="117">
        <v>29.101512273277756</v>
      </c>
      <c r="BU43" s="117">
        <v>29.437953058773303</v>
      </c>
      <c r="BV43" s="117">
        <v>28.991161057078564</v>
      </c>
      <c r="BW43" s="117">
        <v>28.836291212811656</v>
      </c>
      <c r="BX43" s="117">
        <v>28.590008805050037</v>
      </c>
      <c r="BY43" s="117">
        <v>27.916571067885421</v>
      </c>
      <c r="BZ43" s="117">
        <v>27.595854951464677</v>
      </c>
      <c r="CA43" s="117">
        <v>27.732747209401925</v>
      </c>
      <c r="CB43" s="117">
        <v>28.674962654389581</v>
      </c>
      <c r="CC43" s="117">
        <v>30.394484212669514</v>
      </c>
      <c r="CD43" s="117">
        <v>33.069003239054751</v>
      </c>
      <c r="CE43" s="117">
        <v>35.419503252547401</v>
      </c>
      <c r="CF43" s="117">
        <v>38.866936576676771</v>
      </c>
      <c r="CG43" s="117">
        <v>39.231704356630225</v>
      </c>
      <c r="CH43" s="117">
        <v>39.028004277463474</v>
      </c>
      <c r="CI43" s="117">
        <v>38.556068923056145</v>
      </c>
      <c r="CJ43" s="117">
        <v>37.790279657093699</v>
      </c>
      <c r="CK43" s="117">
        <v>36.430162366250933</v>
      </c>
      <c r="CL43" s="117">
        <v>34.52925209161593</v>
      </c>
      <c r="CM43" s="117">
        <v>34.027030145143293</v>
      </c>
      <c r="CN43" s="117">
        <v>33.341491044810539</v>
      </c>
      <c r="CO43" s="117">
        <v>34.134556460795153</v>
      </c>
      <c r="CP43" s="117">
        <v>35.025720944814715</v>
      </c>
      <c r="CQ43" s="117">
        <v>35.115140581739404</v>
      </c>
      <c r="CR43" s="117">
        <v>33.834465776663556</v>
      </c>
      <c r="CS43" s="117">
        <v>32.798679977765197</v>
      </c>
      <c r="CT43" s="117">
        <v>30.922614056021203</v>
      </c>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c r="DS43" s="117"/>
      <c r="DT43" s="117"/>
      <c r="DU43" s="117"/>
      <c r="DV43" s="117"/>
      <c r="DW43" s="117"/>
      <c r="DX43" s="117"/>
      <c r="DY43" s="117"/>
      <c r="DZ43" s="117"/>
      <c r="EA43" s="117"/>
      <c r="EB43" s="117"/>
      <c r="EC43" s="117"/>
      <c r="ED43" s="117"/>
      <c r="EE43" s="266"/>
      <c r="EF43" s="266"/>
      <c r="EG43" s="266"/>
      <c r="EH43" s="266"/>
      <c r="EI43" s="266"/>
      <c r="EJ43" s="266"/>
      <c r="EK43" s="266"/>
      <c r="EL43" s="266"/>
      <c r="EM43" s="266"/>
      <c r="EN43" s="266"/>
      <c r="EO43" s="266"/>
      <c r="EP43" s="266"/>
      <c r="EQ43" s="266"/>
      <c r="ER43" s="266"/>
      <c r="ES43" s="266"/>
      <c r="ET43" s="266"/>
      <c r="EU43" s="266"/>
      <c r="EV43" s="266"/>
      <c r="EW43" s="266"/>
      <c r="EX43" s="266"/>
      <c r="EY43" s="266"/>
      <c r="EZ43" s="266"/>
      <c r="FA43" s="266"/>
      <c r="FB43" s="266"/>
      <c r="FC43" s="266"/>
      <c r="FD43" s="266"/>
      <c r="FE43" s="266"/>
      <c r="FF43" s="266"/>
      <c r="FG43" s="266"/>
      <c r="FH43" s="266"/>
      <c r="FI43" s="266"/>
      <c r="FJ43" s="266"/>
      <c r="FK43" s="266"/>
      <c r="FL43" s="266"/>
      <c r="FM43" s="266"/>
      <c r="FN43" s="266"/>
      <c r="FO43" s="266"/>
      <c r="FP43" s="266"/>
      <c r="FQ43" s="266"/>
      <c r="FR43" s="266"/>
      <c r="FS43" s="266"/>
      <c r="FT43" s="266"/>
      <c r="FU43" s="266"/>
      <c r="FV43" s="266"/>
      <c r="FW43" s="266"/>
      <c r="FX43" s="266"/>
      <c r="FY43" s="266"/>
      <c r="FZ43" s="266"/>
      <c r="GA43" s="266"/>
      <c r="GB43" s="266"/>
      <c r="GC43" s="266"/>
      <c r="GD43" s="266"/>
      <c r="GE43" s="266"/>
      <c r="GF43" s="266"/>
      <c r="GG43" s="266"/>
      <c r="GH43" s="266"/>
      <c r="GI43" s="266"/>
      <c r="GJ43" s="266"/>
      <c r="GK43" s="266"/>
      <c r="GL43" s="266"/>
      <c r="GM43" s="266"/>
      <c r="GN43" s="266"/>
      <c r="GO43" s="266"/>
      <c r="GP43" s="266"/>
      <c r="GQ43" s="266"/>
      <c r="GR43" s="266"/>
      <c r="GS43" s="266"/>
      <c r="GT43" s="266"/>
      <c r="GU43" s="266"/>
      <c r="GV43" s="266"/>
      <c r="GW43" s="266"/>
      <c r="GX43" s="266"/>
      <c r="GY43" s="266"/>
      <c r="GZ43" s="266"/>
      <c r="HA43" s="266"/>
      <c r="HB43" s="266"/>
      <c r="HC43" s="266"/>
      <c r="HD43" s="266"/>
      <c r="HE43" s="266"/>
      <c r="HF43" s="266"/>
      <c r="HG43" s="266"/>
      <c r="HH43" s="266"/>
      <c r="HI43" s="266"/>
      <c r="HJ43" s="266"/>
      <c r="HK43" s="273"/>
      <c r="HL43" s="273"/>
      <c r="HM43" s="273"/>
      <c r="HN43" s="273"/>
      <c r="HO43" s="273"/>
      <c r="HP43" s="273"/>
      <c r="HQ43" s="273"/>
      <c r="HR43" s="273"/>
      <c r="HS43" s="273"/>
      <c r="HT43" s="273"/>
      <c r="HU43" s="273"/>
      <c r="HV43" s="273"/>
      <c r="HW43" s="273"/>
      <c r="HX43" s="273"/>
      <c r="HY43" s="273"/>
      <c r="HZ43" s="273"/>
      <c r="IA43" s="273"/>
      <c r="IB43" s="273"/>
      <c r="IC43" s="273"/>
      <c r="ID43" s="273"/>
      <c r="IE43" s="273"/>
      <c r="IF43" s="273"/>
      <c r="IG43" s="273"/>
      <c r="IH43" s="273"/>
      <c r="II43" s="273"/>
      <c r="IJ43" s="273"/>
      <c r="IK43" s="273"/>
      <c r="IL43" s="273"/>
      <c r="IM43" s="273"/>
      <c r="IN43" s="273"/>
      <c r="IO43" s="273"/>
      <c r="IP43" s="273"/>
      <c r="IQ43" s="273"/>
      <c r="IR43" s="273"/>
      <c r="IS43" s="273"/>
      <c r="IT43" s="273"/>
      <c r="IU43" s="273"/>
      <c r="IV43" s="273"/>
      <c r="IW43" s="273"/>
      <c r="IX43" s="273"/>
      <c r="IY43" s="273"/>
      <c r="IZ43" s="273"/>
      <c r="JA43" s="273"/>
      <c r="JB43" s="273"/>
      <c r="JC43" s="273"/>
      <c r="JD43" s="273"/>
      <c r="JE43" s="273"/>
      <c r="JF43" s="273"/>
      <c r="JG43" s="273"/>
      <c r="JH43" s="273"/>
      <c r="JI43" s="273"/>
      <c r="JJ43" s="273"/>
      <c r="JK43" s="273"/>
      <c r="JL43" s="273"/>
      <c r="JM43" s="273"/>
      <c r="JN43" s="273"/>
      <c r="JO43" s="273"/>
      <c r="JP43" s="273"/>
      <c r="JQ43" s="273"/>
      <c r="JR43" s="273"/>
      <c r="JS43" s="273"/>
      <c r="JT43" s="273"/>
      <c r="JU43" s="273"/>
      <c r="JV43" s="273"/>
      <c r="JW43" s="273"/>
      <c r="JX43" s="273"/>
      <c r="JY43" s="273"/>
      <c r="JZ43" s="273"/>
      <c r="KA43" s="273"/>
      <c r="KB43" s="273"/>
      <c r="KC43" s="273"/>
      <c r="KD43" s="273"/>
      <c r="KE43" s="273"/>
      <c r="KF43" s="273"/>
      <c r="KG43" s="273"/>
      <c r="KH43" s="273"/>
      <c r="KI43" s="273"/>
      <c r="KJ43" s="273"/>
      <c r="KK43" s="273"/>
      <c r="KL43" s="273"/>
      <c r="KM43" s="273"/>
      <c r="KN43" s="273"/>
      <c r="KO43" s="273"/>
      <c r="KP43" s="273"/>
      <c r="KQ43" s="273"/>
      <c r="KR43" s="273"/>
      <c r="KS43" s="273"/>
      <c r="KT43" s="273"/>
      <c r="KU43" s="273"/>
      <c r="KV43" s="273"/>
      <c r="KW43" s="273"/>
      <c r="KX43" s="273"/>
      <c r="KY43" s="266"/>
      <c r="KZ43" s="267"/>
    </row>
    <row r="44" spans="2:312" ht="18" customHeight="1">
      <c r="B44" s="87"/>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8"/>
      <c r="DJ44" s="118"/>
      <c r="DK44" s="118"/>
      <c r="DL44" s="118"/>
      <c r="DM44" s="118"/>
      <c r="DN44" s="118"/>
      <c r="DO44" s="118"/>
      <c r="DP44" s="118"/>
      <c r="DQ44" s="118"/>
      <c r="DR44" s="118"/>
      <c r="DS44" s="118"/>
      <c r="DT44" s="118"/>
      <c r="DU44" s="118"/>
      <c r="DV44" s="118"/>
      <c r="DW44" s="118"/>
      <c r="DX44" s="118"/>
      <c r="DY44" s="118"/>
      <c r="DZ44" s="118"/>
      <c r="EA44" s="118"/>
      <c r="EB44" s="118"/>
      <c r="EC44" s="118"/>
      <c r="ED44" s="118"/>
      <c r="EE44" s="268"/>
      <c r="EF44" s="268"/>
      <c r="EG44" s="268"/>
      <c r="EH44" s="268"/>
      <c r="EI44" s="268"/>
      <c r="EJ44" s="268"/>
      <c r="EK44" s="268"/>
      <c r="EL44" s="268"/>
      <c r="EM44" s="268"/>
      <c r="EN44" s="268"/>
      <c r="EO44" s="268"/>
      <c r="EP44" s="268"/>
      <c r="EQ44" s="268"/>
      <c r="ER44" s="268"/>
      <c r="ES44" s="268"/>
      <c r="ET44" s="268"/>
      <c r="EU44" s="268"/>
      <c r="EV44" s="268"/>
      <c r="EW44" s="268"/>
      <c r="EX44" s="268"/>
      <c r="EY44" s="268"/>
      <c r="EZ44" s="268"/>
      <c r="FA44" s="268"/>
      <c r="FB44" s="268"/>
      <c r="FC44" s="268"/>
      <c r="FD44" s="268"/>
      <c r="FE44" s="268"/>
      <c r="FF44" s="268"/>
      <c r="FG44" s="268"/>
      <c r="FH44" s="268"/>
      <c r="FI44" s="268"/>
      <c r="FJ44" s="268"/>
      <c r="FK44" s="268"/>
      <c r="FL44" s="268"/>
      <c r="FM44" s="268"/>
      <c r="FN44" s="268"/>
      <c r="FO44" s="268"/>
      <c r="FP44" s="268"/>
      <c r="FQ44" s="268"/>
      <c r="FR44" s="268"/>
      <c r="FS44" s="268"/>
      <c r="FT44" s="268"/>
      <c r="FU44" s="268"/>
      <c r="FV44" s="268"/>
      <c r="FW44" s="268"/>
      <c r="FX44" s="268"/>
      <c r="FY44" s="268"/>
      <c r="FZ44" s="268"/>
      <c r="GA44" s="268"/>
      <c r="GB44" s="268"/>
      <c r="GC44" s="268"/>
      <c r="GD44" s="268"/>
      <c r="GE44" s="268"/>
      <c r="GF44" s="268"/>
      <c r="GG44" s="268"/>
      <c r="GH44" s="268"/>
      <c r="GI44" s="268"/>
      <c r="GJ44" s="268"/>
      <c r="GK44" s="268"/>
      <c r="GL44" s="268"/>
      <c r="GM44" s="268"/>
      <c r="GN44" s="268"/>
      <c r="GO44" s="268"/>
      <c r="GP44" s="268"/>
      <c r="GQ44" s="268"/>
      <c r="GR44" s="268"/>
      <c r="GS44" s="268"/>
      <c r="GT44" s="268"/>
      <c r="GU44" s="268"/>
      <c r="GV44" s="268"/>
      <c r="GW44" s="268"/>
      <c r="GX44" s="268"/>
      <c r="GY44" s="268"/>
      <c r="GZ44" s="268"/>
      <c r="HA44" s="268"/>
      <c r="HB44" s="268"/>
      <c r="HC44" s="268"/>
      <c r="HD44" s="268"/>
      <c r="HE44" s="268"/>
      <c r="HF44" s="268"/>
      <c r="HG44" s="268"/>
      <c r="HH44" s="268"/>
      <c r="HI44" s="268"/>
      <c r="HJ44" s="268"/>
      <c r="HK44" s="276"/>
      <c r="HL44" s="276"/>
      <c r="HM44" s="276"/>
      <c r="HN44" s="276"/>
      <c r="HO44" s="276"/>
      <c r="HP44" s="276"/>
      <c r="HQ44" s="276"/>
      <c r="HR44" s="276"/>
      <c r="HS44" s="276"/>
      <c r="HT44" s="276"/>
      <c r="HU44" s="276"/>
      <c r="HV44" s="276"/>
      <c r="HW44" s="276"/>
      <c r="HX44" s="276"/>
      <c r="HY44" s="276"/>
      <c r="HZ44" s="276"/>
      <c r="IA44" s="276"/>
      <c r="IB44" s="276"/>
      <c r="IC44" s="276"/>
      <c r="ID44" s="276"/>
      <c r="IE44" s="276"/>
      <c r="IF44" s="276"/>
      <c r="IG44" s="276"/>
      <c r="IH44" s="276"/>
      <c r="II44" s="276"/>
      <c r="IJ44" s="276"/>
      <c r="IK44" s="276"/>
      <c r="IL44" s="276"/>
      <c r="IM44" s="276"/>
      <c r="IN44" s="276"/>
      <c r="IO44" s="276"/>
      <c r="IP44" s="276"/>
      <c r="IQ44" s="276"/>
      <c r="IR44" s="276"/>
      <c r="IS44" s="276"/>
      <c r="IT44" s="276"/>
      <c r="IU44" s="276"/>
      <c r="IV44" s="276"/>
      <c r="IW44" s="276"/>
      <c r="IX44" s="276"/>
      <c r="IY44" s="276"/>
      <c r="IZ44" s="276"/>
      <c r="JA44" s="276"/>
      <c r="JB44" s="276"/>
      <c r="JC44" s="276"/>
      <c r="JD44" s="276"/>
      <c r="JE44" s="276"/>
      <c r="JF44" s="276"/>
      <c r="JG44" s="276"/>
      <c r="JH44" s="276"/>
      <c r="JI44" s="276"/>
      <c r="JJ44" s="276"/>
      <c r="JK44" s="276"/>
      <c r="JL44" s="276"/>
      <c r="JM44" s="276"/>
      <c r="JN44" s="276"/>
      <c r="JO44" s="276"/>
      <c r="JP44" s="276"/>
      <c r="JQ44" s="276"/>
      <c r="JR44" s="276"/>
      <c r="JS44" s="276"/>
      <c r="JT44" s="276"/>
      <c r="JU44" s="276"/>
      <c r="JV44" s="276"/>
      <c r="JW44" s="276"/>
      <c r="JX44" s="276"/>
      <c r="JY44" s="276"/>
      <c r="JZ44" s="276"/>
      <c r="KA44" s="276"/>
      <c r="KB44" s="276"/>
      <c r="KC44" s="276"/>
      <c r="KD44" s="276"/>
      <c r="KE44" s="276"/>
      <c r="KF44" s="276"/>
      <c r="KG44" s="276"/>
      <c r="KH44" s="276"/>
      <c r="KI44" s="276"/>
      <c r="KJ44" s="276"/>
      <c r="KK44" s="276"/>
      <c r="KL44" s="276"/>
      <c r="KM44" s="276"/>
      <c r="KN44" s="276"/>
      <c r="KO44" s="276"/>
      <c r="KP44" s="276"/>
      <c r="KQ44" s="276"/>
      <c r="KR44" s="276"/>
      <c r="KS44" s="276"/>
      <c r="KT44" s="276"/>
      <c r="KU44" s="276"/>
      <c r="KV44" s="276"/>
      <c r="KW44" s="276"/>
      <c r="KX44" s="276"/>
      <c r="KY44" s="268"/>
      <c r="KZ44" s="269"/>
    </row>
    <row r="45" spans="2:312" ht="18" customHeight="1">
      <c r="B45" s="85" t="s">
        <v>50</v>
      </c>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v>29.25</v>
      </c>
      <c r="CV45" s="117">
        <v>27.78</v>
      </c>
      <c r="CW45" s="117">
        <v>24.62</v>
      </c>
      <c r="CX45" s="117">
        <v>24.4</v>
      </c>
      <c r="CY45" s="117">
        <v>24.31</v>
      </c>
      <c r="CZ45" s="117">
        <v>23.89</v>
      </c>
      <c r="DA45" s="117">
        <v>24.42</v>
      </c>
      <c r="DB45" s="117">
        <v>24.43</v>
      </c>
      <c r="DC45" s="117">
        <v>24.16</v>
      </c>
      <c r="DD45" s="117">
        <v>24.92</v>
      </c>
      <c r="DE45" s="117">
        <v>26.52</v>
      </c>
      <c r="DF45" s="117">
        <v>25.68</v>
      </c>
      <c r="DG45" s="117">
        <v>26.97</v>
      </c>
      <c r="DH45" s="117">
        <v>26.26</v>
      </c>
      <c r="DI45" s="117">
        <v>26.72</v>
      </c>
      <c r="DJ45" s="117">
        <v>25.92</v>
      </c>
      <c r="DK45" s="117">
        <v>25.72</v>
      </c>
      <c r="DL45" s="117">
        <v>25.49</v>
      </c>
      <c r="DM45" s="117">
        <v>25.46</v>
      </c>
      <c r="DN45" s="117">
        <v>26.830000000000002</v>
      </c>
      <c r="DO45" s="117">
        <v>28.44</v>
      </c>
      <c r="DP45" s="117">
        <v>30.4</v>
      </c>
      <c r="DQ45" s="117">
        <v>31.51</v>
      </c>
      <c r="DR45" s="117">
        <v>31.67</v>
      </c>
      <c r="DS45" s="117">
        <v>32.24</v>
      </c>
      <c r="DT45" s="117">
        <v>32.410000000000004</v>
      </c>
      <c r="DU45" s="117">
        <v>32.67</v>
      </c>
      <c r="DV45" s="117">
        <v>32.49</v>
      </c>
      <c r="DW45" s="117">
        <v>32.21</v>
      </c>
      <c r="DX45" s="117">
        <v>32.14</v>
      </c>
      <c r="DY45" s="117">
        <v>32.06</v>
      </c>
      <c r="DZ45" s="117">
        <v>32.200000000000003</v>
      </c>
      <c r="EA45" s="117">
        <v>32.72</v>
      </c>
      <c r="EB45" s="117">
        <v>33.410000000000004</v>
      </c>
      <c r="EC45" s="117">
        <v>33.69</v>
      </c>
      <c r="ED45" s="117">
        <v>33.9</v>
      </c>
      <c r="EE45" s="266">
        <v>33.1</v>
      </c>
      <c r="EF45" s="266">
        <v>32.29</v>
      </c>
      <c r="EG45" s="266">
        <v>31.69</v>
      </c>
      <c r="EH45" s="266">
        <v>29.45</v>
      </c>
      <c r="EI45" s="266">
        <v>29.25</v>
      </c>
      <c r="EJ45" s="266">
        <v>28.22</v>
      </c>
      <c r="EK45" s="266">
        <v>28.09</v>
      </c>
      <c r="EL45" s="266">
        <v>28.580000000000002</v>
      </c>
      <c r="EM45" s="266">
        <v>29.580000000000002</v>
      </c>
      <c r="EN45" s="266">
        <v>30.93</v>
      </c>
      <c r="EO45" s="266">
        <v>31.5</v>
      </c>
      <c r="EP45" s="266">
        <v>33.020000000000003</v>
      </c>
      <c r="EQ45" s="266">
        <v>34</v>
      </c>
      <c r="ER45" s="266">
        <v>32.99</v>
      </c>
      <c r="ES45" s="266">
        <v>33.68</v>
      </c>
      <c r="ET45" s="266">
        <v>33.700000000000003</v>
      </c>
      <c r="EU45" s="266">
        <v>33.04</v>
      </c>
      <c r="EV45" s="266">
        <v>29.82</v>
      </c>
      <c r="EW45" s="266">
        <v>32.76</v>
      </c>
      <c r="EX45" s="266">
        <v>33.26</v>
      </c>
      <c r="EY45" s="266">
        <v>33.78</v>
      </c>
      <c r="EZ45" s="266">
        <v>35.049999999999997</v>
      </c>
      <c r="FA45" s="266">
        <v>35.54</v>
      </c>
      <c r="FB45" s="266">
        <v>36.46</v>
      </c>
      <c r="FC45" s="266">
        <v>36.93</v>
      </c>
      <c r="FD45" s="266">
        <v>36.4</v>
      </c>
      <c r="FE45" s="266">
        <v>37.020000000000003</v>
      </c>
      <c r="FF45" s="266">
        <v>35.729999999999997</v>
      </c>
      <c r="FG45" s="266">
        <v>34.89</v>
      </c>
      <c r="FH45" s="266">
        <v>34.03</v>
      </c>
      <c r="FI45" s="266">
        <v>33.94</v>
      </c>
      <c r="FJ45" s="266">
        <v>33.840000000000003</v>
      </c>
      <c r="FK45" s="266">
        <v>33.57</v>
      </c>
      <c r="FL45" s="266">
        <v>33.450000000000003</v>
      </c>
      <c r="FM45" s="266">
        <v>32.58</v>
      </c>
      <c r="FN45" s="266">
        <v>32.53</v>
      </c>
      <c r="FO45" s="266">
        <v>31.72</v>
      </c>
      <c r="FP45" s="266">
        <v>31.14</v>
      </c>
      <c r="FQ45" s="266">
        <v>30.67</v>
      </c>
      <c r="FR45" s="266">
        <v>28.49</v>
      </c>
      <c r="FS45" s="266">
        <v>26.62</v>
      </c>
      <c r="FT45" s="266">
        <v>26.56</v>
      </c>
      <c r="FU45" s="266">
        <v>26.19</v>
      </c>
      <c r="FV45" s="266">
        <v>27.22</v>
      </c>
      <c r="FW45" s="266">
        <v>27.85</v>
      </c>
      <c r="FX45" s="266">
        <v>28.44</v>
      </c>
      <c r="FY45" s="266">
        <v>28.75</v>
      </c>
      <c r="FZ45" s="266">
        <v>28.85</v>
      </c>
      <c r="GA45" s="266">
        <v>28.66</v>
      </c>
      <c r="GB45" s="266">
        <v>28.17</v>
      </c>
      <c r="GC45" s="266">
        <v>27.29</v>
      </c>
      <c r="GD45" s="266">
        <v>25.72</v>
      </c>
      <c r="GE45" s="266">
        <v>24.73</v>
      </c>
      <c r="GF45" s="266">
        <v>24.6</v>
      </c>
      <c r="GG45" s="266">
        <v>25.03</v>
      </c>
      <c r="GH45" s="266">
        <v>25.88</v>
      </c>
      <c r="GI45" s="266">
        <v>27.14</v>
      </c>
      <c r="GJ45" s="266">
        <v>28.91</v>
      </c>
      <c r="GK45" s="266">
        <v>29.85</v>
      </c>
      <c r="GL45" s="266">
        <v>30.66</v>
      </c>
      <c r="GM45" s="266">
        <v>30.94</v>
      </c>
      <c r="GN45" s="266">
        <v>30.95</v>
      </c>
      <c r="GO45" s="266">
        <v>30.88</v>
      </c>
      <c r="GP45" s="266">
        <v>30</v>
      </c>
      <c r="GQ45" s="266">
        <v>29.33</v>
      </c>
      <c r="GR45" s="266">
        <v>28.98</v>
      </c>
      <c r="GS45" s="266">
        <v>29.31</v>
      </c>
      <c r="GT45" s="266">
        <v>29.84</v>
      </c>
      <c r="GU45" s="266">
        <v>30.6</v>
      </c>
      <c r="GV45" s="266">
        <v>31.27</v>
      </c>
      <c r="GW45" s="266">
        <v>31.84</v>
      </c>
      <c r="GX45" s="266">
        <v>32.29</v>
      </c>
      <c r="GY45" s="266">
        <v>31.99</v>
      </c>
      <c r="GZ45" s="266">
        <v>30.77</v>
      </c>
      <c r="HA45" s="266">
        <v>30.03</v>
      </c>
      <c r="HB45" s="266">
        <v>29.12</v>
      </c>
      <c r="HC45" s="266">
        <v>29.07</v>
      </c>
      <c r="HD45" s="266">
        <v>29.04</v>
      </c>
      <c r="HE45" s="266">
        <v>29.36</v>
      </c>
      <c r="HF45" s="266">
        <v>29.38</v>
      </c>
      <c r="HG45" s="266">
        <v>29.72</v>
      </c>
      <c r="HH45" s="266">
        <v>30.3</v>
      </c>
      <c r="HI45" s="266">
        <v>30.43</v>
      </c>
      <c r="HJ45" s="266">
        <v>30.83</v>
      </c>
      <c r="HK45" s="273">
        <v>30.94</v>
      </c>
      <c r="HL45" s="273">
        <v>30.93</v>
      </c>
      <c r="HM45" s="273">
        <v>30.76</v>
      </c>
      <c r="HN45" s="273">
        <v>29.96</v>
      </c>
      <c r="HO45" s="273">
        <v>29.72</v>
      </c>
      <c r="HP45" s="273">
        <v>29.44</v>
      </c>
      <c r="HQ45" s="273">
        <v>29.66</v>
      </c>
      <c r="HR45" s="273">
        <v>29.78</v>
      </c>
      <c r="HS45" s="273">
        <v>30.3</v>
      </c>
      <c r="HT45" s="273">
        <v>31.02</v>
      </c>
      <c r="HU45" s="273">
        <v>31.54</v>
      </c>
      <c r="HV45" s="273">
        <v>31.75</v>
      </c>
      <c r="HW45" s="273">
        <v>31.96</v>
      </c>
      <c r="HX45" s="273">
        <v>32</v>
      </c>
      <c r="HY45" s="273">
        <v>32</v>
      </c>
      <c r="HZ45" s="273">
        <v>31.33</v>
      </c>
      <c r="IA45" s="273">
        <v>31.2</v>
      </c>
      <c r="IB45" s="273">
        <v>30.98</v>
      </c>
      <c r="IC45" s="273">
        <v>30.94</v>
      </c>
      <c r="ID45" s="273">
        <v>31.16</v>
      </c>
      <c r="IE45" s="273">
        <v>31.16</v>
      </c>
      <c r="IF45" s="273">
        <v>31.77</v>
      </c>
      <c r="IG45" s="273">
        <v>32.14</v>
      </c>
      <c r="IH45" s="273">
        <v>32.47</v>
      </c>
      <c r="II45" s="273">
        <v>32.54</v>
      </c>
      <c r="IJ45" s="273">
        <v>32.659999999999997</v>
      </c>
      <c r="IK45" s="273">
        <v>32.68</v>
      </c>
      <c r="IL45" s="273">
        <v>32.43</v>
      </c>
      <c r="IM45" s="273">
        <v>32.44</v>
      </c>
      <c r="IN45" s="273">
        <v>32.43</v>
      </c>
      <c r="IO45" s="273">
        <v>32.51</v>
      </c>
      <c r="IP45" s="273">
        <v>32.65</v>
      </c>
      <c r="IQ45" s="273">
        <v>33.4</v>
      </c>
      <c r="IR45" s="273">
        <v>34.61</v>
      </c>
      <c r="IS45" s="273">
        <v>35.67</v>
      </c>
      <c r="IT45" s="273">
        <v>36.770000000000003</v>
      </c>
      <c r="IU45" s="273">
        <v>37.61</v>
      </c>
      <c r="IV45" s="273">
        <v>37.99</v>
      </c>
      <c r="IW45" s="273">
        <v>38.57</v>
      </c>
      <c r="IX45" s="273">
        <v>39.69</v>
      </c>
      <c r="IY45" s="273">
        <v>40.14</v>
      </c>
      <c r="IZ45" s="273">
        <v>40.82</v>
      </c>
      <c r="JA45" s="273">
        <v>42.12</v>
      </c>
      <c r="JB45" s="273">
        <v>43.32</v>
      </c>
      <c r="JC45" s="273">
        <v>45.87</v>
      </c>
      <c r="JD45" s="273">
        <v>50.06</v>
      </c>
      <c r="JE45" s="273">
        <v>51.23</v>
      </c>
      <c r="JF45" s="273">
        <v>51.75</v>
      </c>
      <c r="JG45" s="273">
        <v>51.16</v>
      </c>
      <c r="JH45" s="273">
        <v>49.45</v>
      </c>
      <c r="JI45" s="273">
        <v>47.57</v>
      </c>
      <c r="JJ45" s="273">
        <v>43.63</v>
      </c>
      <c r="JK45" s="273">
        <v>42.28</v>
      </c>
      <c r="JL45" s="273">
        <v>40.97</v>
      </c>
      <c r="JM45" s="273">
        <v>41.42</v>
      </c>
      <c r="JN45" s="273">
        <v>41.46</v>
      </c>
      <c r="JO45" s="273">
        <v>41.76</v>
      </c>
      <c r="JP45" s="273">
        <v>42.14</v>
      </c>
      <c r="JQ45" s="273">
        <v>42.46</v>
      </c>
      <c r="JR45" s="273">
        <v>44.09</v>
      </c>
      <c r="JS45" s="273">
        <v>44.77</v>
      </c>
      <c r="JT45" s="273">
        <v>44.66</v>
      </c>
      <c r="JU45" s="273">
        <v>44.14</v>
      </c>
      <c r="JV45" s="273">
        <v>43.54</v>
      </c>
      <c r="JW45" s="273">
        <v>43.11</v>
      </c>
      <c r="JX45" s="273">
        <v>42.96</v>
      </c>
      <c r="JY45" s="273">
        <v>43.23</v>
      </c>
      <c r="JZ45" s="273">
        <v>43.65</v>
      </c>
      <c r="KA45" s="273">
        <v>45.31</v>
      </c>
      <c r="KB45" s="273">
        <v>46.78</v>
      </c>
      <c r="KC45" s="273">
        <v>47.24</v>
      </c>
      <c r="KD45" s="273">
        <v>48.36</v>
      </c>
      <c r="KE45" s="273">
        <v>48.47</v>
      </c>
      <c r="KF45" s="273">
        <v>48.17</v>
      </c>
      <c r="KG45" s="273">
        <v>48.23</v>
      </c>
      <c r="KH45" s="273">
        <v>47.37</v>
      </c>
      <c r="KI45" s="273">
        <v>46.73</v>
      </c>
      <c r="KJ45" s="273">
        <v>46.92</v>
      </c>
      <c r="KK45" s="273">
        <v>47.52</v>
      </c>
      <c r="KL45" s="273">
        <v>47.58</v>
      </c>
      <c r="KM45" s="273">
        <v>48.1</v>
      </c>
      <c r="KN45" s="273">
        <v>48.37</v>
      </c>
      <c r="KO45" s="273">
        <v>48.27</v>
      </c>
      <c r="KP45" s="273">
        <v>47.65</v>
      </c>
      <c r="KQ45" s="273">
        <v>47.6</v>
      </c>
      <c r="KR45" s="273">
        <v>44.8</v>
      </c>
      <c r="KS45" s="273">
        <v>43.86</v>
      </c>
      <c r="KT45" s="273">
        <v>42.17</v>
      </c>
      <c r="KU45" s="273">
        <v>40.880000000000003</v>
      </c>
      <c r="KV45" s="273">
        <v>40.33</v>
      </c>
      <c r="KW45" s="273">
        <v>41.34</v>
      </c>
      <c r="KX45" s="273">
        <v>42.25</v>
      </c>
      <c r="KY45" s="266">
        <f>KX45-KL45</f>
        <v>-5.3299999999999983</v>
      </c>
      <c r="KZ45" s="267">
        <f>(KX45/KL45)-1</f>
        <v>-0.11202185792349728</v>
      </c>
    </row>
    <row r="46" spans="2:312" ht="18" customHeight="1">
      <c r="B46" s="87" t="s">
        <v>51</v>
      </c>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v>23.2</v>
      </c>
      <c r="CV46" s="118">
        <v>22</v>
      </c>
      <c r="CW46" s="118">
        <v>20</v>
      </c>
      <c r="CX46" s="118">
        <v>20</v>
      </c>
      <c r="CY46" s="118">
        <v>20.84</v>
      </c>
      <c r="CZ46" s="118">
        <v>19.02</v>
      </c>
      <c r="DA46" s="118">
        <v>18.75</v>
      </c>
      <c r="DB46" s="118">
        <v>18.46</v>
      </c>
      <c r="DC46" s="118">
        <v>19.05</v>
      </c>
      <c r="DD46" s="118">
        <v>18.97</v>
      </c>
      <c r="DE46" s="118">
        <v>21</v>
      </c>
      <c r="DF46" s="118">
        <v>23</v>
      </c>
      <c r="DG46" s="118">
        <v>25.35</v>
      </c>
      <c r="DH46" s="118">
        <v>25.01</v>
      </c>
      <c r="DI46" s="118">
        <v>24.95</v>
      </c>
      <c r="DJ46" s="118">
        <v>23.25</v>
      </c>
      <c r="DK46" s="118">
        <v>22.28</v>
      </c>
      <c r="DL46" s="118">
        <v>21.53</v>
      </c>
      <c r="DM46" s="118">
        <v>21.2</v>
      </c>
      <c r="DN46" s="118">
        <v>21.17</v>
      </c>
      <c r="DO46" s="118">
        <v>23.92</v>
      </c>
      <c r="DP46" s="118">
        <v>25.46</v>
      </c>
      <c r="DQ46" s="118">
        <v>26.32</v>
      </c>
      <c r="DR46" s="118">
        <v>26.55</v>
      </c>
      <c r="DS46" s="118">
        <v>27.45</v>
      </c>
      <c r="DT46" s="118">
        <v>27.54</v>
      </c>
      <c r="DU46" s="118">
        <v>28.57</v>
      </c>
      <c r="DV46" s="118">
        <v>29.27</v>
      </c>
      <c r="DW46" s="118">
        <v>28.45</v>
      </c>
      <c r="DX46" s="118">
        <v>26.71</v>
      </c>
      <c r="DY46" s="118">
        <v>26.650000000000002</v>
      </c>
      <c r="DZ46" s="118">
        <v>27.05</v>
      </c>
      <c r="EA46" s="118">
        <v>27.32</v>
      </c>
      <c r="EB46" s="118">
        <v>29.900000000000002</v>
      </c>
      <c r="EC46" s="118">
        <v>29.400000000000002</v>
      </c>
      <c r="ED46" s="118">
        <v>30.04</v>
      </c>
      <c r="EE46" s="268">
        <v>30.04</v>
      </c>
      <c r="EF46" s="268">
        <v>29.88</v>
      </c>
      <c r="EG46" s="268">
        <v>28.86</v>
      </c>
      <c r="EH46" s="268">
        <v>27.19</v>
      </c>
      <c r="EI46" s="268">
        <v>25.46</v>
      </c>
      <c r="EJ46" s="268">
        <v>24.72</v>
      </c>
      <c r="EK46" s="268">
        <v>24.18</v>
      </c>
      <c r="EL46" s="268">
        <v>24.79</v>
      </c>
      <c r="EM46" s="268">
        <v>26.21</v>
      </c>
      <c r="EN46" s="268">
        <v>27.64</v>
      </c>
      <c r="EO46" s="268">
        <v>28.88</v>
      </c>
      <c r="EP46" s="268">
        <v>29.84</v>
      </c>
      <c r="EQ46" s="268">
        <v>30.82</v>
      </c>
      <c r="ER46" s="268">
        <v>30.56</v>
      </c>
      <c r="ES46" s="268">
        <v>30.74</v>
      </c>
      <c r="ET46" s="268">
        <v>29.22</v>
      </c>
      <c r="EU46" s="268">
        <v>28.87</v>
      </c>
      <c r="EV46" s="268">
        <v>27.12</v>
      </c>
      <c r="EW46" s="268">
        <v>27.81</v>
      </c>
      <c r="EX46" s="268">
        <v>27.77</v>
      </c>
      <c r="EY46" s="268">
        <v>29.51</v>
      </c>
      <c r="EZ46" s="268">
        <v>31.25</v>
      </c>
      <c r="FA46" s="268">
        <v>32.520000000000003</v>
      </c>
      <c r="FB46" s="268">
        <v>33.78</v>
      </c>
      <c r="FC46" s="268">
        <v>33.06</v>
      </c>
      <c r="FD46" s="268">
        <v>32.340000000000003</v>
      </c>
      <c r="FE46" s="268">
        <v>31.44</v>
      </c>
      <c r="FF46" s="268">
        <v>31.58</v>
      </c>
      <c r="FG46" s="268">
        <v>29.87</v>
      </c>
      <c r="FH46" s="268">
        <v>29.15</v>
      </c>
      <c r="FI46" s="268">
        <v>28.85</v>
      </c>
      <c r="FJ46" s="268">
        <v>29.05</v>
      </c>
      <c r="FK46" s="268">
        <v>29.19</v>
      </c>
      <c r="FL46" s="268">
        <v>30.62</v>
      </c>
      <c r="FM46" s="268">
        <v>31.04</v>
      </c>
      <c r="FN46" s="268">
        <v>30.35</v>
      </c>
      <c r="FO46" s="268">
        <v>30.01</v>
      </c>
      <c r="FP46" s="268">
        <v>28.53</v>
      </c>
      <c r="FQ46" s="268">
        <v>27.28</v>
      </c>
      <c r="FR46" s="268">
        <v>26.99</v>
      </c>
      <c r="FS46" s="268">
        <v>24.53</v>
      </c>
      <c r="FT46" s="268">
        <v>23.56</v>
      </c>
      <c r="FU46" s="268">
        <v>23.64</v>
      </c>
      <c r="FV46" s="268">
        <v>24.21</v>
      </c>
      <c r="FW46" s="268">
        <v>25.27</v>
      </c>
      <c r="FX46" s="268">
        <v>26.96</v>
      </c>
      <c r="FY46" s="268">
        <v>27.8</v>
      </c>
      <c r="FZ46" s="268">
        <v>27.01</v>
      </c>
      <c r="GA46" s="268">
        <v>27.56</v>
      </c>
      <c r="GB46" s="268">
        <v>27.01</v>
      </c>
      <c r="GC46" s="268">
        <v>26.27</v>
      </c>
      <c r="GD46" s="268">
        <v>24.63</v>
      </c>
      <c r="GE46" s="268">
        <v>21.68</v>
      </c>
      <c r="GF46" s="268">
        <v>21.79</v>
      </c>
      <c r="GG46" s="268">
        <v>22.67</v>
      </c>
      <c r="GH46" s="268">
        <v>23.59</v>
      </c>
      <c r="GI46" s="268">
        <v>25.27</v>
      </c>
      <c r="GJ46" s="268">
        <v>27.9</v>
      </c>
      <c r="GK46" s="268">
        <v>29.35</v>
      </c>
      <c r="GL46" s="268">
        <v>30.46</v>
      </c>
      <c r="GM46" s="268">
        <v>30.82</v>
      </c>
      <c r="GN46" s="268">
        <v>30.16</v>
      </c>
      <c r="GO46" s="268">
        <v>29.66</v>
      </c>
      <c r="GP46" s="268">
        <v>28.79</v>
      </c>
      <c r="GQ46" s="268">
        <v>26.9</v>
      </c>
      <c r="GR46" s="268">
        <v>26.28</v>
      </c>
      <c r="GS46" s="268">
        <v>26.66</v>
      </c>
      <c r="GT46" s="268">
        <v>26.91</v>
      </c>
      <c r="GU46" s="268">
        <v>29.46</v>
      </c>
      <c r="GV46" s="268">
        <v>31.37</v>
      </c>
      <c r="GW46" s="268">
        <v>31.29</v>
      </c>
      <c r="GX46" s="268">
        <v>31.97</v>
      </c>
      <c r="GY46" s="268">
        <v>32.11</v>
      </c>
      <c r="GZ46" s="268">
        <v>31.94</v>
      </c>
      <c r="HA46" s="268">
        <v>30.7</v>
      </c>
      <c r="HB46" s="268">
        <v>29.68</v>
      </c>
      <c r="HC46" s="268">
        <v>28.32</v>
      </c>
      <c r="HD46" s="268">
        <v>28.21</v>
      </c>
      <c r="HE46" s="268">
        <v>28.45</v>
      </c>
      <c r="HF46" s="268">
        <v>29</v>
      </c>
      <c r="HG46" s="268">
        <v>28.82</v>
      </c>
      <c r="HH46" s="268">
        <v>30.52</v>
      </c>
      <c r="HI46" s="268">
        <v>31.62</v>
      </c>
      <c r="HJ46" s="268">
        <v>32.01</v>
      </c>
      <c r="HK46" s="276">
        <v>31.46</v>
      </c>
      <c r="HL46" s="276">
        <v>31.37</v>
      </c>
      <c r="HM46" s="276">
        <v>31.04</v>
      </c>
      <c r="HN46" s="276">
        <v>30.22</v>
      </c>
      <c r="HO46" s="276">
        <v>28.7</v>
      </c>
      <c r="HP46" s="276">
        <v>28.29</v>
      </c>
      <c r="HQ46" s="276">
        <v>28.43</v>
      </c>
      <c r="HR46" s="276">
        <v>28.96</v>
      </c>
      <c r="HS46" s="276">
        <v>29.77</v>
      </c>
      <c r="HT46" s="276">
        <v>31.65</v>
      </c>
      <c r="HU46" s="276">
        <v>32.68</v>
      </c>
      <c r="HV46" s="276">
        <v>32.979999999999997</v>
      </c>
      <c r="HW46" s="276">
        <v>32.479999999999997</v>
      </c>
      <c r="HX46" s="276">
        <v>32.85</v>
      </c>
      <c r="HY46" s="276">
        <v>32.33</v>
      </c>
      <c r="HZ46" s="276">
        <v>31.74</v>
      </c>
      <c r="IA46" s="276">
        <v>29.89</v>
      </c>
      <c r="IB46" s="276">
        <v>29.19</v>
      </c>
      <c r="IC46" s="276">
        <v>29.7</v>
      </c>
      <c r="ID46" s="276">
        <v>29.73</v>
      </c>
      <c r="IE46" s="276">
        <v>30.05</v>
      </c>
      <c r="IF46" s="276">
        <v>32.21</v>
      </c>
      <c r="IG46" s="276">
        <v>32.5</v>
      </c>
      <c r="IH46" s="276">
        <v>32.43</v>
      </c>
      <c r="II46" s="276">
        <v>32.44</v>
      </c>
      <c r="IJ46" s="276">
        <v>32.700000000000003</v>
      </c>
      <c r="IK46" s="276">
        <v>33.03</v>
      </c>
      <c r="IL46" s="276">
        <v>30.76</v>
      </c>
      <c r="IM46" s="276">
        <v>31.21</v>
      </c>
      <c r="IN46" s="276">
        <v>30.28</v>
      </c>
      <c r="IO46" s="276">
        <v>30.42</v>
      </c>
      <c r="IP46" s="276">
        <v>31.34</v>
      </c>
      <c r="IQ46" s="276">
        <v>32.299999999999997</v>
      </c>
      <c r="IR46" s="276">
        <v>33.49</v>
      </c>
      <c r="IS46" s="276">
        <v>35.39</v>
      </c>
      <c r="IT46" s="276">
        <v>35.92</v>
      </c>
      <c r="IU46" s="276">
        <v>40.409999999999997</v>
      </c>
      <c r="IV46" s="276">
        <v>39.630000000000003</v>
      </c>
      <c r="IW46" s="276">
        <v>40.74</v>
      </c>
      <c r="IX46" s="276">
        <v>42.41</v>
      </c>
      <c r="IY46" s="276">
        <v>42.4</v>
      </c>
      <c r="IZ46" s="276">
        <v>44.58</v>
      </c>
      <c r="JA46" s="276">
        <v>49.1</v>
      </c>
      <c r="JB46" s="276">
        <v>46.07</v>
      </c>
      <c r="JC46" s="276">
        <v>53.02</v>
      </c>
      <c r="JD46" s="276">
        <v>53.82</v>
      </c>
      <c r="JE46" s="276">
        <v>58.48</v>
      </c>
      <c r="JF46" s="276">
        <v>58.56</v>
      </c>
      <c r="JG46" s="276">
        <v>58.27</v>
      </c>
      <c r="JH46" s="276">
        <v>56.85</v>
      </c>
      <c r="JI46" s="276">
        <v>53.56</v>
      </c>
      <c r="JJ46" s="276">
        <v>48.05</v>
      </c>
      <c r="JK46" s="276">
        <v>35.14</v>
      </c>
      <c r="JL46" s="276">
        <v>42.18</v>
      </c>
      <c r="JM46" s="276">
        <v>44.43</v>
      </c>
      <c r="JN46" s="276">
        <v>44.98</v>
      </c>
      <c r="JO46" s="276">
        <v>41.68</v>
      </c>
      <c r="JP46" s="276">
        <v>44.18</v>
      </c>
      <c r="JQ46" s="276">
        <v>44.77</v>
      </c>
      <c r="JR46" s="276">
        <v>44.86</v>
      </c>
      <c r="JS46" s="276">
        <v>45.83</v>
      </c>
      <c r="JT46" s="276">
        <v>45.87</v>
      </c>
      <c r="JU46" s="276">
        <v>45.67</v>
      </c>
      <c r="JV46" s="276">
        <v>42.11</v>
      </c>
      <c r="JW46" s="276">
        <v>41.81</v>
      </c>
      <c r="JX46" s="276">
        <v>41.23</v>
      </c>
      <c r="JY46" s="276">
        <v>41.36</v>
      </c>
      <c r="JZ46" s="276">
        <v>44.97</v>
      </c>
      <c r="KA46" s="276">
        <v>45.96</v>
      </c>
      <c r="KB46" s="276">
        <v>49.28</v>
      </c>
      <c r="KC46" s="276">
        <v>46.7</v>
      </c>
      <c r="KD46" s="276">
        <v>50.62</v>
      </c>
      <c r="KE46" s="276">
        <v>49.84</v>
      </c>
      <c r="KF46" s="276">
        <v>48.48</v>
      </c>
      <c r="KG46" s="276">
        <v>47.26</v>
      </c>
      <c r="KH46" s="276">
        <v>44.72</v>
      </c>
      <c r="KI46" s="276">
        <v>43.97</v>
      </c>
      <c r="KJ46" s="276">
        <v>41.07</v>
      </c>
      <c r="KK46" s="276">
        <v>40.93</v>
      </c>
      <c r="KL46" s="276">
        <v>44.16</v>
      </c>
      <c r="KM46" s="276">
        <v>43.81</v>
      </c>
      <c r="KN46" s="276">
        <v>44.13</v>
      </c>
      <c r="KO46" s="276">
        <v>45.04</v>
      </c>
      <c r="KP46" s="276">
        <v>45.41</v>
      </c>
      <c r="KQ46" s="276">
        <v>45.56</v>
      </c>
      <c r="KR46" s="276">
        <v>45.74</v>
      </c>
      <c r="KS46" s="276">
        <v>42.23</v>
      </c>
      <c r="KT46" s="276">
        <v>40.049999999999997</v>
      </c>
      <c r="KU46" s="276">
        <v>38.44</v>
      </c>
      <c r="KV46" s="276">
        <v>36.67</v>
      </c>
      <c r="KW46" s="276">
        <v>34.619999999999997</v>
      </c>
      <c r="KX46" s="276">
        <v>36.58</v>
      </c>
      <c r="KY46" s="268">
        <f>KX46-KL46</f>
        <v>-7.5799999999999983</v>
      </c>
      <c r="KZ46" s="269">
        <f>(KX46/KL46)-1</f>
        <v>-0.17164855072463769</v>
      </c>
    </row>
    <row r="47" spans="2:312" ht="18" customHeight="1">
      <c r="B47" s="85"/>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c r="DS47" s="117"/>
      <c r="DT47" s="117"/>
      <c r="DU47" s="117"/>
      <c r="DV47" s="117"/>
      <c r="DW47" s="117"/>
      <c r="DX47" s="117"/>
      <c r="DY47" s="117"/>
      <c r="DZ47" s="117"/>
      <c r="EA47" s="117"/>
      <c r="EB47" s="117"/>
      <c r="EC47" s="117"/>
      <c r="ED47" s="117"/>
      <c r="EE47" s="266"/>
      <c r="EF47" s="266"/>
      <c r="EG47" s="266"/>
      <c r="EH47" s="266"/>
      <c r="EI47" s="266"/>
      <c r="EJ47" s="266"/>
      <c r="EK47" s="266"/>
      <c r="EL47" s="266"/>
      <c r="EM47" s="266"/>
      <c r="EN47" s="266"/>
      <c r="EO47" s="266"/>
      <c r="EP47" s="266"/>
      <c r="EQ47" s="266"/>
      <c r="ER47" s="266"/>
      <c r="ES47" s="266"/>
      <c r="ET47" s="266"/>
      <c r="EU47" s="266"/>
      <c r="EV47" s="266"/>
      <c r="EW47" s="266"/>
      <c r="EX47" s="266"/>
      <c r="EY47" s="266"/>
      <c r="EZ47" s="266"/>
      <c r="FA47" s="266"/>
      <c r="FB47" s="266"/>
      <c r="FC47" s="266"/>
      <c r="FD47" s="266"/>
      <c r="FE47" s="266"/>
      <c r="FF47" s="266"/>
      <c r="FG47" s="266"/>
      <c r="FH47" s="266"/>
      <c r="FI47" s="266"/>
      <c r="FJ47" s="266"/>
      <c r="FK47" s="266"/>
      <c r="FL47" s="266"/>
      <c r="FM47" s="266"/>
      <c r="FN47" s="266"/>
      <c r="FO47" s="266"/>
      <c r="FP47" s="266"/>
      <c r="FQ47" s="266"/>
      <c r="FR47" s="266"/>
      <c r="FS47" s="266"/>
      <c r="FT47" s="266"/>
      <c r="FU47" s="266"/>
      <c r="FV47" s="266"/>
      <c r="FW47" s="266"/>
      <c r="FX47" s="266"/>
      <c r="FY47" s="266"/>
      <c r="FZ47" s="266"/>
      <c r="GA47" s="266"/>
      <c r="GB47" s="266"/>
      <c r="GC47" s="266"/>
      <c r="GD47" s="266"/>
      <c r="GE47" s="266"/>
      <c r="GF47" s="266"/>
      <c r="GG47" s="266"/>
      <c r="GH47" s="266"/>
      <c r="GI47" s="266"/>
      <c r="GJ47" s="266"/>
      <c r="GK47" s="266"/>
      <c r="GL47" s="266"/>
      <c r="GM47" s="266"/>
      <c r="GN47" s="266"/>
      <c r="GO47" s="266"/>
      <c r="GP47" s="266"/>
      <c r="GQ47" s="266"/>
      <c r="GR47" s="266"/>
      <c r="GS47" s="266"/>
      <c r="GT47" s="266"/>
      <c r="GU47" s="266"/>
      <c r="GV47" s="266"/>
      <c r="GW47" s="266"/>
      <c r="GX47" s="266"/>
      <c r="GY47" s="266"/>
      <c r="GZ47" s="266"/>
      <c r="HA47" s="266"/>
      <c r="HB47" s="266"/>
      <c r="HC47" s="266"/>
      <c r="HD47" s="266"/>
      <c r="HE47" s="266"/>
      <c r="HF47" s="266"/>
      <c r="HG47" s="266"/>
      <c r="HH47" s="266"/>
      <c r="HI47" s="266"/>
      <c r="HJ47" s="266"/>
      <c r="HK47" s="273"/>
      <c r="HL47" s="273"/>
      <c r="HM47" s="273"/>
      <c r="HN47" s="273"/>
      <c r="HO47" s="273"/>
      <c r="HP47" s="273"/>
      <c r="HQ47" s="273"/>
      <c r="HR47" s="273"/>
      <c r="HS47" s="273"/>
      <c r="HT47" s="273"/>
      <c r="HU47" s="273"/>
      <c r="HV47" s="273"/>
      <c r="HW47" s="273"/>
      <c r="HX47" s="273"/>
      <c r="HY47" s="273"/>
      <c r="HZ47" s="273"/>
      <c r="IA47" s="273"/>
      <c r="IB47" s="273"/>
      <c r="IC47" s="273"/>
      <c r="ID47" s="273"/>
      <c r="IE47" s="273"/>
      <c r="IF47" s="273"/>
      <c r="IG47" s="273"/>
      <c r="IH47" s="273"/>
      <c r="II47" s="273"/>
      <c r="IJ47" s="273"/>
      <c r="IK47" s="273"/>
      <c r="IL47" s="273"/>
      <c r="IM47" s="273"/>
      <c r="IN47" s="273"/>
      <c r="IO47" s="273"/>
      <c r="IP47" s="273"/>
      <c r="IQ47" s="273"/>
      <c r="IR47" s="273"/>
      <c r="IS47" s="273"/>
      <c r="IT47" s="273"/>
      <c r="IU47" s="273"/>
      <c r="IV47" s="273"/>
      <c r="IW47" s="273"/>
      <c r="IX47" s="273"/>
      <c r="IY47" s="273"/>
      <c r="IZ47" s="273"/>
      <c r="JA47" s="273"/>
      <c r="JB47" s="273"/>
      <c r="JC47" s="273"/>
      <c r="JD47" s="273"/>
      <c r="JE47" s="273"/>
      <c r="JF47" s="273"/>
      <c r="JG47" s="273"/>
      <c r="JH47" s="273"/>
      <c r="JI47" s="273"/>
      <c r="JJ47" s="273"/>
      <c r="JK47" s="273"/>
      <c r="JL47" s="273"/>
      <c r="JM47" s="273"/>
      <c r="JN47" s="273"/>
      <c r="JO47" s="273"/>
      <c r="JP47" s="273"/>
      <c r="JQ47" s="273"/>
      <c r="JR47" s="273"/>
      <c r="JS47" s="273"/>
      <c r="JT47" s="273"/>
      <c r="JU47" s="273"/>
      <c r="JV47" s="273"/>
      <c r="JW47" s="273"/>
      <c r="JX47" s="273"/>
      <c r="JY47" s="273"/>
      <c r="JZ47" s="273"/>
      <c r="KA47" s="273"/>
      <c r="KB47" s="273"/>
      <c r="KC47" s="273"/>
      <c r="KD47" s="273"/>
      <c r="KE47" s="273"/>
      <c r="KF47" s="273"/>
      <c r="KG47" s="273"/>
      <c r="KH47" s="273"/>
      <c r="KI47" s="273"/>
      <c r="KJ47" s="273"/>
      <c r="KK47" s="273"/>
      <c r="KL47" s="273"/>
      <c r="KM47" s="273"/>
      <c r="KN47" s="273"/>
      <c r="KO47" s="273"/>
      <c r="KP47" s="273"/>
      <c r="KQ47" s="273"/>
      <c r="KR47" s="273"/>
      <c r="KS47" s="273"/>
      <c r="KT47" s="273"/>
      <c r="KU47" s="273"/>
      <c r="KV47" s="273"/>
      <c r="KW47" s="273"/>
      <c r="KX47" s="273"/>
      <c r="KY47" s="266"/>
      <c r="KZ47" s="267"/>
    </row>
    <row r="48" spans="2:312" ht="18" customHeight="1">
      <c r="B48" s="87" t="s">
        <v>54</v>
      </c>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c r="CN48" s="118"/>
      <c r="CO48" s="118"/>
      <c r="CP48" s="118"/>
      <c r="CQ48" s="118"/>
      <c r="CR48" s="118"/>
      <c r="CS48" s="118"/>
      <c r="CT48" s="118"/>
      <c r="CU48" s="118">
        <v>29.601923076923075</v>
      </c>
      <c r="CV48" s="118">
        <v>28.540769230769232</v>
      </c>
      <c r="CW48" s="118">
        <v>26.62153846153846</v>
      </c>
      <c r="CX48" s="118">
        <v>25.529615384615383</v>
      </c>
      <c r="CY48" s="118">
        <v>25.118461538461535</v>
      </c>
      <c r="CZ48" s="118">
        <v>24.916923076923077</v>
      </c>
      <c r="DA48" s="118">
        <v>24.975000000000001</v>
      </c>
      <c r="DB48" s="118">
        <v>25.422307692307694</v>
      </c>
      <c r="DC48" s="118">
        <v>26.208846153846153</v>
      </c>
      <c r="DD48" s="118">
        <v>27.306923076923074</v>
      </c>
      <c r="DE48" s="118">
        <v>28.661153846153841</v>
      </c>
      <c r="DF48" s="118">
        <v>28.983316923076924</v>
      </c>
      <c r="DG48" s="118">
        <v>29.205769230769235</v>
      </c>
      <c r="DH48" s="118">
        <v>29.112115384615379</v>
      </c>
      <c r="DI48" s="118">
        <v>28.91557692307692</v>
      </c>
      <c r="DJ48" s="118">
        <v>28.843461538461536</v>
      </c>
      <c r="DK48" s="118">
        <v>29.028846153846153</v>
      </c>
      <c r="DL48" s="118">
        <v>29.434975384615388</v>
      </c>
      <c r="DM48" s="118">
        <v>29.989615384615394</v>
      </c>
      <c r="DN48" s="118">
        <v>31.172592592592597</v>
      </c>
      <c r="DO48" s="118">
        <v>32.398148148148145</v>
      </c>
      <c r="DP48" s="118">
        <v>33.177962962962965</v>
      </c>
      <c r="DQ48" s="118">
        <v>33.855185185185185</v>
      </c>
      <c r="DR48" s="118">
        <v>33.990370370370371</v>
      </c>
      <c r="DS48" s="118">
        <v>33.838888888888896</v>
      </c>
      <c r="DT48" s="118">
        <v>34.076666666666661</v>
      </c>
      <c r="DU48" s="118">
        <v>34.236666666666665</v>
      </c>
      <c r="DV48" s="118">
        <v>34.321481481481477</v>
      </c>
      <c r="DW48" s="118">
        <v>34.34370370370371</v>
      </c>
      <c r="DX48" s="118">
        <v>34.344074074074079</v>
      </c>
      <c r="DY48" s="118">
        <v>34.419259259259263</v>
      </c>
      <c r="DZ48" s="118">
        <v>34.717037037037045</v>
      </c>
      <c r="EA48" s="118">
        <v>35.121111111111119</v>
      </c>
      <c r="EB48" s="118">
        <v>35.67777777777777</v>
      </c>
      <c r="EC48" s="118">
        <v>35.860740740740731</v>
      </c>
      <c r="ED48" s="118">
        <v>35.704444444444448</v>
      </c>
      <c r="EE48" s="268"/>
      <c r="EF48" s="268"/>
      <c r="EG48" s="268"/>
      <c r="EH48" s="268"/>
      <c r="EI48" s="268"/>
      <c r="EJ48" s="268"/>
      <c r="EK48" s="268"/>
      <c r="EL48" s="268"/>
      <c r="EM48" s="268"/>
      <c r="EN48" s="268"/>
      <c r="EO48" s="268"/>
      <c r="EP48" s="268"/>
      <c r="EQ48" s="268"/>
      <c r="ER48" s="268"/>
      <c r="ES48" s="268"/>
      <c r="ET48" s="268"/>
      <c r="EU48" s="268"/>
      <c r="EV48" s="268"/>
      <c r="EW48" s="268"/>
      <c r="EX48" s="268"/>
      <c r="EY48" s="268"/>
      <c r="EZ48" s="268"/>
      <c r="FA48" s="268"/>
      <c r="FB48" s="268"/>
      <c r="FC48" s="268"/>
      <c r="FD48" s="268"/>
      <c r="FE48" s="268"/>
      <c r="FF48" s="268"/>
      <c r="FG48" s="268"/>
      <c r="FH48" s="268"/>
      <c r="FI48" s="268"/>
      <c r="FJ48" s="268"/>
      <c r="FK48" s="268"/>
      <c r="FL48" s="268"/>
      <c r="FM48" s="268"/>
      <c r="FN48" s="268"/>
      <c r="FO48" s="268"/>
      <c r="FP48" s="268"/>
      <c r="FQ48" s="268"/>
      <c r="FR48" s="268"/>
      <c r="FS48" s="268"/>
      <c r="FT48" s="268"/>
      <c r="FU48" s="268"/>
      <c r="FV48" s="268"/>
      <c r="FW48" s="268"/>
      <c r="FX48" s="268"/>
      <c r="FY48" s="268"/>
      <c r="FZ48" s="268"/>
      <c r="GA48" s="268"/>
      <c r="GB48" s="268"/>
      <c r="GC48" s="268"/>
      <c r="GD48" s="268"/>
      <c r="GE48" s="268"/>
      <c r="GF48" s="268"/>
      <c r="GG48" s="268"/>
      <c r="GH48" s="268"/>
      <c r="GI48" s="268"/>
      <c r="GJ48" s="268"/>
      <c r="GK48" s="268"/>
      <c r="GL48" s="268"/>
      <c r="GM48" s="268"/>
      <c r="GN48" s="268"/>
      <c r="GO48" s="268"/>
      <c r="GP48" s="268"/>
      <c r="GQ48" s="268"/>
      <c r="GR48" s="268"/>
      <c r="GS48" s="268"/>
      <c r="GT48" s="268"/>
      <c r="GU48" s="268"/>
      <c r="GV48" s="268"/>
      <c r="GW48" s="268"/>
      <c r="GX48" s="268"/>
      <c r="GY48" s="268"/>
      <c r="GZ48" s="268"/>
      <c r="HA48" s="268"/>
      <c r="HB48" s="268"/>
      <c r="HC48" s="268"/>
      <c r="HD48" s="268"/>
      <c r="HE48" s="268"/>
      <c r="HF48" s="268"/>
      <c r="HG48" s="268"/>
      <c r="HH48" s="268"/>
      <c r="HI48" s="268"/>
      <c r="HJ48" s="268"/>
      <c r="HK48" s="276"/>
      <c r="HL48" s="276"/>
      <c r="HM48" s="276"/>
      <c r="HN48" s="276"/>
      <c r="HO48" s="276"/>
      <c r="HP48" s="276"/>
      <c r="HQ48" s="276"/>
      <c r="HR48" s="276"/>
      <c r="HS48" s="276"/>
      <c r="HT48" s="276"/>
      <c r="HU48" s="276"/>
      <c r="HV48" s="276"/>
      <c r="HW48" s="276"/>
      <c r="HX48" s="276"/>
      <c r="HY48" s="276"/>
      <c r="HZ48" s="276"/>
      <c r="IA48" s="276"/>
      <c r="IB48" s="276"/>
      <c r="IC48" s="276"/>
      <c r="ID48" s="276"/>
      <c r="IE48" s="276"/>
      <c r="IF48" s="276"/>
      <c r="IG48" s="276"/>
      <c r="IH48" s="276"/>
      <c r="II48" s="276"/>
      <c r="IJ48" s="276"/>
      <c r="IK48" s="276"/>
      <c r="IL48" s="276"/>
      <c r="IM48" s="276"/>
      <c r="IN48" s="276"/>
      <c r="IO48" s="276"/>
      <c r="IP48" s="276"/>
      <c r="IQ48" s="276"/>
      <c r="IR48" s="276"/>
      <c r="IS48" s="276"/>
      <c r="IT48" s="276"/>
      <c r="IU48" s="276"/>
      <c r="IV48" s="276"/>
      <c r="IW48" s="276"/>
      <c r="IX48" s="276"/>
      <c r="IY48" s="276"/>
      <c r="IZ48" s="276"/>
      <c r="JA48" s="276"/>
      <c r="JB48" s="276"/>
      <c r="JC48" s="276"/>
      <c r="JD48" s="276"/>
      <c r="JE48" s="276"/>
      <c r="JF48" s="276"/>
      <c r="JG48" s="276"/>
      <c r="JH48" s="276"/>
      <c r="JI48" s="276"/>
      <c r="JJ48" s="276"/>
      <c r="JK48" s="276"/>
      <c r="JL48" s="276"/>
      <c r="JM48" s="276"/>
      <c r="JN48" s="276"/>
      <c r="JO48" s="276"/>
      <c r="JP48" s="276"/>
      <c r="JQ48" s="276"/>
      <c r="JR48" s="276"/>
      <c r="JS48" s="276"/>
      <c r="JT48" s="276"/>
      <c r="JU48" s="276"/>
      <c r="JV48" s="276"/>
      <c r="JW48" s="276"/>
      <c r="JX48" s="276"/>
      <c r="JY48" s="276"/>
      <c r="JZ48" s="276"/>
      <c r="KA48" s="276"/>
      <c r="KB48" s="276"/>
      <c r="KC48" s="276"/>
      <c r="KD48" s="276"/>
      <c r="KE48" s="276"/>
      <c r="KF48" s="276"/>
      <c r="KG48" s="276"/>
      <c r="KH48" s="276"/>
      <c r="KI48" s="276"/>
      <c r="KJ48" s="276"/>
      <c r="KK48" s="276"/>
      <c r="KL48" s="276"/>
      <c r="KM48" s="276"/>
      <c r="KN48" s="276"/>
      <c r="KO48" s="276"/>
      <c r="KP48" s="276"/>
      <c r="KQ48" s="276"/>
      <c r="KR48" s="276"/>
      <c r="KS48" s="276"/>
      <c r="KT48" s="276"/>
      <c r="KU48" s="276"/>
      <c r="KV48" s="276"/>
      <c r="KW48" s="276"/>
      <c r="KX48" s="276"/>
      <c r="KY48" s="268"/>
      <c r="KZ48" s="269"/>
    </row>
    <row r="49" spans="2:312" ht="18" customHeight="1">
      <c r="B49" s="85" t="s">
        <v>141</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v>29.369746579421154</v>
      </c>
      <c r="CV49" s="117">
        <v>28.417634726017063</v>
      </c>
      <c r="CW49" s="117">
        <v>26.46533296064387</v>
      </c>
      <c r="CX49" s="117">
        <v>24.479484698857839</v>
      </c>
      <c r="CY49" s="117">
        <v>24.38814807922056</v>
      </c>
      <c r="CZ49" s="117">
        <v>24.53062158010016</v>
      </c>
      <c r="DA49" s="117">
        <v>24.887885623819674</v>
      </c>
      <c r="DB49" s="117">
        <v>25.66392957323059</v>
      </c>
      <c r="DC49" s="117">
        <v>26.300578432176163</v>
      </c>
      <c r="DD49" s="117">
        <v>26.922478025223057</v>
      </c>
      <c r="DE49" s="117">
        <v>28.404702720769681</v>
      </c>
      <c r="DF49" s="117">
        <v>28.308877160342892</v>
      </c>
      <c r="DG49" s="117">
        <v>28.94247282771159</v>
      </c>
      <c r="DH49" s="117">
        <v>28.634871385064486</v>
      </c>
      <c r="DI49" s="117">
        <v>28.125235807900751</v>
      </c>
      <c r="DJ49" s="117">
        <v>28.182581562964902</v>
      </c>
      <c r="DK49" s="117">
        <v>28.726037106151516</v>
      </c>
      <c r="DL49" s="117">
        <v>29.640060700703408</v>
      </c>
      <c r="DM49" s="117">
        <v>30.587406669319591</v>
      </c>
      <c r="DN49" s="117">
        <v>31.743974763257864</v>
      </c>
      <c r="DO49" s="117">
        <v>32.674559384423965</v>
      </c>
      <c r="DP49" s="117">
        <v>32.881978865275748</v>
      </c>
      <c r="DQ49" s="117">
        <v>33.312989217806155</v>
      </c>
      <c r="DR49" s="117">
        <v>33.247776714154689</v>
      </c>
      <c r="DS49" s="117">
        <v>33.160065162253602</v>
      </c>
      <c r="DT49" s="117">
        <v>33.298887709394315</v>
      </c>
      <c r="DU49" s="117">
        <v>33.271362807960138</v>
      </c>
      <c r="DV49" s="117">
        <v>32.990996920151041</v>
      </c>
      <c r="DW49" s="117">
        <v>33.247453033400234</v>
      </c>
      <c r="DX49" s="117">
        <v>33.790973572293034</v>
      </c>
      <c r="DY49" s="117">
        <v>34.225898417072599</v>
      </c>
      <c r="DZ49" s="117">
        <v>34.387243553635479</v>
      </c>
      <c r="EA49" s="117">
        <v>34.79125562844159</v>
      </c>
      <c r="EB49" s="117">
        <v>34.912044967439193</v>
      </c>
      <c r="EC49" s="117">
        <v>35.101739563611439</v>
      </c>
      <c r="ED49" s="117">
        <v>34.690721702722215</v>
      </c>
      <c r="EE49" s="266">
        <v>34.364310789615111</v>
      </c>
      <c r="EF49" s="266">
        <v>34.320703098540349</v>
      </c>
      <c r="EG49" s="266">
        <v>33.454095342314147</v>
      </c>
      <c r="EH49" s="266">
        <v>32.039190525331719</v>
      </c>
      <c r="EI49" s="266">
        <v>31.191406475715123</v>
      </c>
      <c r="EJ49" s="266">
        <v>30.900724677599797</v>
      </c>
      <c r="EK49" s="266">
        <v>31.017164378330023</v>
      </c>
      <c r="EL49" s="266">
        <v>31.238450314563565</v>
      </c>
      <c r="EM49" s="266">
        <v>32.081431456942106</v>
      </c>
      <c r="EN49" s="266">
        <v>33.16421909003342</v>
      </c>
      <c r="EO49" s="266">
        <v>34.071767005228438</v>
      </c>
      <c r="EP49" s="266">
        <v>34.189806781444886</v>
      </c>
      <c r="EQ49" s="266">
        <v>34.33</v>
      </c>
      <c r="ER49" s="266">
        <v>34.11</v>
      </c>
      <c r="ES49" s="266">
        <v>34.07</v>
      </c>
      <c r="ET49" s="266">
        <v>34.19</v>
      </c>
      <c r="EU49" s="266">
        <v>34.25</v>
      </c>
      <c r="EV49" s="266">
        <v>35.68</v>
      </c>
      <c r="EW49" s="266">
        <v>36.32</v>
      </c>
      <c r="EX49" s="266">
        <v>36.869999999999997</v>
      </c>
      <c r="EY49" s="266">
        <v>38.44</v>
      </c>
      <c r="EZ49" s="266">
        <v>39.44</v>
      </c>
      <c r="FA49" s="266">
        <v>40.22</v>
      </c>
      <c r="FB49" s="266">
        <v>40.24</v>
      </c>
      <c r="FC49" s="266">
        <v>40.032325595002</v>
      </c>
      <c r="FD49" s="266"/>
      <c r="FE49" s="266"/>
      <c r="FF49" s="266"/>
      <c r="FG49" s="266"/>
      <c r="FH49" s="266"/>
      <c r="FI49" s="266"/>
      <c r="FJ49" s="266"/>
      <c r="FK49" s="266"/>
      <c r="FL49" s="266"/>
      <c r="FM49" s="266"/>
      <c r="FN49" s="266"/>
      <c r="FO49" s="266"/>
      <c r="FP49" s="266"/>
      <c r="FQ49" s="266"/>
      <c r="FR49" s="266"/>
      <c r="FS49" s="266"/>
      <c r="FT49" s="266"/>
      <c r="FU49" s="266"/>
      <c r="FV49" s="266"/>
      <c r="FW49" s="266"/>
      <c r="FX49" s="266"/>
      <c r="FY49" s="266"/>
      <c r="FZ49" s="266"/>
      <c r="GA49" s="266"/>
      <c r="GB49" s="266"/>
      <c r="GC49" s="266"/>
      <c r="GD49" s="266"/>
      <c r="GE49" s="266"/>
      <c r="GF49" s="266"/>
      <c r="GG49" s="266"/>
      <c r="GH49" s="266"/>
      <c r="GI49" s="266"/>
      <c r="GJ49" s="266"/>
      <c r="GK49" s="266"/>
      <c r="GL49" s="266"/>
      <c r="GM49" s="266"/>
      <c r="GN49" s="266"/>
      <c r="GO49" s="266"/>
      <c r="GP49" s="266"/>
      <c r="GQ49" s="266"/>
      <c r="GR49" s="266"/>
      <c r="GS49" s="266"/>
      <c r="GT49" s="266"/>
      <c r="GU49" s="266"/>
      <c r="GV49" s="266"/>
      <c r="GW49" s="266"/>
      <c r="GX49" s="266"/>
      <c r="GY49" s="266"/>
      <c r="GZ49" s="266"/>
      <c r="HA49" s="266"/>
      <c r="HB49" s="266"/>
      <c r="HC49" s="266"/>
      <c r="HD49" s="266"/>
      <c r="HE49" s="266"/>
      <c r="HF49" s="266"/>
      <c r="HG49" s="266"/>
      <c r="HH49" s="266"/>
      <c r="HI49" s="266"/>
      <c r="HJ49" s="266"/>
      <c r="HK49" s="273"/>
      <c r="HL49" s="273"/>
      <c r="HM49" s="273"/>
      <c r="HN49" s="273"/>
      <c r="HO49" s="273"/>
      <c r="HP49" s="273"/>
      <c r="HQ49" s="273"/>
      <c r="HR49" s="273"/>
      <c r="HS49" s="273"/>
      <c r="HT49" s="273"/>
      <c r="HU49" s="273"/>
      <c r="HV49" s="273"/>
      <c r="HW49" s="273"/>
      <c r="HX49" s="273"/>
      <c r="HY49" s="273"/>
      <c r="HZ49" s="273"/>
      <c r="IA49" s="273"/>
      <c r="IB49" s="273"/>
      <c r="IC49" s="273"/>
      <c r="ID49" s="273"/>
      <c r="IE49" s="273"/>
      <c r="IF49" s="273"/>
      <c r="IG49" s="273"/>
      <c r="IH49" s="273"/>
      <c r="II49" s="273"/>
      <c r="IJ49" s="273"/>
      <c r="IK49" s="273"/>
      <c r="IL49" s="273"/>
      <c r="IM49" s="273"/>
      <c r="IN49" s="273"/>
      <c r="IO49" s="273"/>
      <c r="IP49" s="273"/>
      <c r="IQ49" s="273"/>
      <c r="IR49" s="273"/>
      <c r="IS49" s="273"/>
      <c r="IT49" s="273"/>
      <c r="IU49" s="273"/>
      <c r="IV49" s="273"/>
      <c r="IW49" s="273"/>
      <c r="IX49" s="273"/>
      <c r="IY49" s="273"/>
      <c r="IZ49" s="273"/>
      <c r="JA49" s="273"/>
      <c r="JB49" s="273"/>
      <c r="JC49" s="273"/>
      <c r="JD49" s="273"/>
      <c r="JE49" s="273"/>
      <c r="JF49" s="273"/>
      <c r="JG49" s="273"/>
      <c r="JH49" s="273"/>
      <c r="JI49" s="273"/>
      <c r="JJ49" s="273"/>
      <c r="JK49" s="273"/>
      <c r="JL49" s="273"/>
      <c r="JM49" s="273"/>
      <c r="JN49" s="273"/>
      <c r="JO49" s="273"/>
      <c r="JP49" s="273"/>
      <c r="JQ49" s="273"/>
      <c r="JR49" s="273"/>
      <c r="JS49" s="273"/>
      <c r="JT49" s="273"/>
      <c r="JU49" s="273"/>
      <c r="JV49" s="273"/>
      <c r="JW49" s="273"/>
      <c r="JX49" s="273"/>
      <c r="JY49" s="273"/>
      <c r="JZ49" s="273"/>
      <c r="KA49" s="273"/>
      <c r="KB49" s="273"/>
      <c r="KC49" s="273"/>
      <c r="KD49" s="273"/>
      <c r="KE49" s="273"/>
      <c r="KF49" s="273"/>
      <c r="KG49" s="273"/>
      <c r="KH49" s="273"/>
      <c r="KI49" s="273"/>
      <c r="KJ49" s="273"/>
      <c r="KK49" s="273"/>
      <c r="KL49" s="273"/>
      <c r="KM49" s="273"/>
      <c r="KN49" s="273"/>
      <c r="KO49" s="273"/>
      <c r="KP49" s="273"/>
      <c r="KQ49" s="273"/>
      <c r="KR49" s="273"/>
      <c r="KS49" s="273"/>
      <c r="KT49" s="273"/>
      <c r="KU49" s="273"/>
      <c r="KV49" s="273"/>
      <c r="KW49" s="273"/>
      <c r="KX49" s="273"/>
      <c r="KY49" s="266" t="s">
        <v>67</v>
      </c>
      <c r="KZ49" s="267" t="s">
        <v>67</v>
      </c>
    </row>
    <row r="50" spans="2:312" ht="18" customHeight="1">
      <c r="B50" s="8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c r="DW50" s="118"/>
      <c r="DX50" s="118"/>
      <c r="DY50" s="118"/>
      <c r="DZ50" s="118"/>
      <c r="EA50" s="118"/>
      <c r="EB50" s="118"/>
      <c r="EC50" s="118"/>
      <c r="ED50" s="118"/>
      <c r="EE50" s="268"/>
      <c r="EF50" s="268"/>
      <c r="EG50" s="268"/>
      <c r="EH50" s="268"/>
      <c r="EI50" s="268"/>
      <c r="EJ50" s="268"/>
      <c r="EK50" s="268"/>
      <c r="EL50" s="268"/>
      <c r="EM50" s="268"/>
      <c r="EN50" s="268"/>
      <c r="EO50" s="268"/>
      <c r="EP50" s="268"/>
      <c r="EQ50" s="268"/>
      <c r="ER50" s="268"/>
      <c r="ES50" s="268"/>
      <c r="ET50" s="268"/>
      <c r="EU50" s="268"/>
      <c r="EV50" s="268"/>
      <c r="EW50" s="268"/>
      <c r="EX50" s="268"/>
      <c r="EY50" s="268"/>
      <c r="EZ50" s="268"/>
      <c r="FA50" s="268"/>
      <c r="FB50" s="268"/>
      <c r="FC50" s="268"/>
      <c r="FD50" s="268"/>
      <c r="FE50" s="268"/>
      <c r="FF50" s="268"/>
      <c r="FG50" s="268"/>
      <c r="FH50" s="268"/>
      <c r="FI50" s="268"/>
      <c r="FJ50" s="268"/>
      <c r="FK50" s="268"/>
      <c r="FL50" s="268"/>
      <c r="FM50" s="268"/>
      <c r="FN50" s="268"/>
      <c r="FO50" s="268"/>
      <c r="FP50" s="268"/>
      <c r="FQ50" s="268"/>
      <c r="FR50" s="268"/>
      <c r="FS50" s="268"/>
      <c r="FT50" s="268"/>
      <c r="FU50" s="268"/>
      <c r="FV50" s="268"/>
      <c r="FW50" s="268"/>
      <c r="FX50" s="268"/>
      <c r="FY50" s="268"/>
      <c r="FZ50" s="268"/>
      <c r="GA50" s="268"/>
      <c r="GB50" s="268"/>
      <c r="GC50" s="268"/>
      <c r="GD50" s="268"/>
      <c r="GE50" s="268"/>
      <c r="GF50" s="268"/>
      <c r="GG50" s="268"/>
      <c r="GH50" s="268"/>
      <c r="GI50" s="268"/>
      <c r="GJ50" s="268"/>
      <c r="GK50" s="268"/>
      <c r="GL50" s="268"/>
      <c r="GM50" s="268"/>
      <c r="GN50" s="268"/>
      <c r="GO50" s="268"/>
      <c r="GP50" s="268"/>
      <c r="GQ50" s="268"/>
      <c r="GR50" s="268"/>
      <c r="GS50" s="268"/>
      <c r="GT50" s="268"/>
      <c r="GU50" s="268"/>
      <c r="GV50" s="268"/>
      <c r="GW50" s="268"/>
      <c r="GX50" s="268"/>
      <c r="GY50" s="268"/>
      <c r="GZ50" s="268"/>
      <c r="HA50" s="268"/>
      <c r="HB50" s="268"/>
      <c r="HC50" s="268"/>
      <c r="HD50" s="268"/>
      <c r="HE50" s="268"/>
      <c r="HF50" s="268"/>
      <c r="HG50" s="268"/>
      <c r="HH50" s="268"/>
      <c r="HI50" s="268"/>
      <c r="HJ50" s="268"/>
      <c r="HK50" s="276"/>
      <c r="HL50" s="276"/>
      <c r="HM50" s="276"/>
      <c r="HN50" s="276"/>
      <c r="HO50" s="276"/>
      <c r="HP50" s="276"/>
      <c r="HQ50" s="276"/>
      <c r="HR50" s="276"/>
      <c r="HS50" s="276"/>
      <c r="HT50" s="276"/>
      <c r="HU50" s="276"/>
      <c r="HV50" s="276"/>
      <c r="HW50" s="276"/>
      <c r="HX50" s="276"/>
      <c r="HY50" s="276"/>
      <c r="HZ50" s="276"/>
      <c r="IA50" s="276"/>
      <c r="IB50" s="276"/>
      <c r="IC50" s="276"/>
      <c r="ID50" s="276"/>
      <c r="IE50" s="276"/>
      <c r="IF50" s="276"/>
      <c r="IG50" s="276"/>
      <c r="IH50" s="276"/>
      <c r="II50" s="276"/>
      <c r="IJ50" s="276"/>
      <c r="IK50" s="276"/>
      <c r="IL50" s="276"/>
      <c r="IM50" s="276"/>
      <c r="IN50" s="276"/>
      <c r="IO50" s="276"/>
      <c r="IP50" s="276"/>
      <c r="IQ50" s="276"/>
      <c r="IR50" s="276"/>
      <c r="IS50" s="276"/>
      <c r="IT50" s="276"/>
      <c r="IU50" s="276"/>
      <c r="IV50" s="276"/>
      <c r="IW50" s="276"/>
      <c r="IX50" s="276"/>
      <c r="IY50" s="276"/>
      <c r="IZ50" s="276"/>
      <c r="JA50" s="276"/>
      <c r="JB50" s="276"/>
      <c r="JC50" s="276"/>
      <c r="JD50" s="276"/>
      <c r="JE50" s="276"/>
      <c r="JF50" s="276"/>
      <c r="JG50" s="276"/>
      <c r="JH50" s="276"/>
      <c r="JI50" s="276"/>
      <c r="JJ50" s="276"/>
      <c r="JK50" s="276"/>
      <c r="JL50" s="276"/>
      <c r="JM50" s="276"/>
      <c r="JN50" s="276"/>
      <c r="JO50" s="276"/>
      <c r="JP50" s="276"/>
      <c r="JQ50" s="276"/>
      <c r="JR50" s="276"/>
      <c r="JS50" s="276"/>
      <c r="JT50" s="276"/>
      <c r="JU50" s="276"/>
      <c r="JV50" s="276"/>
      <c r="JW50" s="276"/>
      <c r="JX50" s="276"/>
      <c r="JY50" s="276"/>
      <c r="JZ50" s="276"/>
      <c r="KA50" s="276"/>
      <c r="KB50" s="276"/>
      <c r="KC50" s="276"/>
      <c r="KD50" s="276"/>
      <c r="KE50" s="276"/>
      <c r="KF50" s="276"/>
      <c r="KG50" s="276"/>
      <c r="KH50" s="276"/>
      <c r="KI50" s="276"/>
      <c r="KJ50" s="276"/>
      <c r="KK50" s="276"/>
      <c r="KL50" s="276"/>
      <c r="KM50" s="276"/>
      <c r="KN50" s="276"/>
      <c r="KO50" s="276"/>
      <c r="KP50" s="276"/>
      <c r="KQ50" s="276"/>
      <c r="KR50" s="276"/>
      <c r="KS50" s="276"/>
      <c r="KT50" s="276"/>
      <c r="KU50" s="276"/>
      <c r="KV50" s="276"/>
      <c r="KW50" s="276"/>
      <c r="KX50" s="276"/>
      <c r="KY50" s="268"/>
      <c r="KZ50" s="269"/>
    </row>
    <row r="51" spans="2:312" ht="18" customHeight="1">
      <c r="B51" s="85" t="s">
        <v>61</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c r="BT51" s="117"/>
      <c r="BU51" s="117"/>
      <c r="BV51" s="117"/>
      <c r="BW51" s="117"/>
      <c r="BX51" s="117"/>
      <c r="BY51" s="117"/>
      <c r="BZ51" s="117"/>
      <c r="CA51" s="117"/>
      <c r="CB51" s="117"/>
      <c r="CC51" s="117"/>
      <c r="CD51" s="117"/>
      <c r="CE51" s="117"/>
      <c r="CF51" s="117"/>
      <c r="CG51" s="117"/>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17"/>
      <c r="DD51" s="117"/>
      <c r="DE51" s="117"/>
      <c r="DF51" s="117"/>
      <c r="DG51" s="117"/>
      <c r="DH51" s="117"/>
      <c r="DI51" s="117"/>
      <c r="DJ51" s="117"/>
      <c r="DK51" s="117"/>
      <c r="DL51" s="117"/>
      <c r="DM51" s="117"/>
      <c r="DN51" s="117"/>
      <c r="DO51" s="117"/>
      <c r="DP51" s="117"/>
      <c r="DQ51" s="117"/>
      <c r="DR51" s="117"/>
      <c r="DS51" s="117"/>
      <c r="DT51" s="117"/>
      <c r="DU51" s="117"/>
      <c r="DV51" s="117"/>
      <c r="DW51" s="117"/>
      <c r="DX51" s="117"/>
      <c r="DY51" s="117"/>
      <c r="DZ51" s="117"/>
      <c r="EA51" s="117"/>
      <c r="EB51" s="117"/>
      <c r="EC51" s="117"/>
      <c r="ED51" s="117"/>
      <c r="EE51" s="266"/>
      <c r="EF51" s="266"/>
      <c r="EG51" s="266"/>
      <c r="EH51" s="266"/>
      <c r="EI51" s="266"/>
      <c r="EJ51" s="266"/>
      <c r="EK51" s="266"/>
      <c r="EL51" s="266"/>
      <c r="EM51" s="266"/>
      <c r="EN51" s="266"/>
      <c r="EO51" s="266"/>
      <c r="EP51" s="266"/>
      <c r="EQ51" s="266"/>
      <c r="ER51" s="266"/>
      <c r="ES51" s="266"/>
      <c r="ET51" s="266"/>
      <c r="EU51" s="266"/>
      <c r="EV51" s="266"/>
      <c r="EW51" s="266">
        <v>34.54</v>
      </c>
      <c r="EX51" s="266">
        <v>34.35</v>
      </c>
      <c r="EY51" s="266">
        <v>36.020000000000003</v>
      </c>
      <c r="EZ51" s="266">
        <v>36.49</v>
      </c>
      <c r="FA51" s="266">
        <v>37.04</v>
      </c>
      <c r="FB51" s="266">
        <v>37.76</v>
      </c>
      <c r="FC51" s="266">
        <v>37.21</v>
      </c>
      <c r="FD51" s="266">
        <v>37.21</v>
      </c>
      <c r="FE51" s="266">
        <v>36.64</v>
      </c>
      <c r="FF51" s="266">
        <v>36.64</v>
      </c>
      <c r="FG51" s="266">
        <v>36.31</v>
      </c>
      <c r="FH51" s="266">
        <v>35.69</v>
      </c>
      <c r="FI51" s="266">
        <v>34.06</v>
      </c>
      <c r="FJ51" s="266">
        <v>33.97</v>
      </c>
      <c r="FK51" s="266">
        <v>34.56</v>
      </c>
      <c r="FL51" s="266">
        <v>34.619999999999997</v>
      </c>
      <c r="FM51" s="266">
        <v>34.78</v>
      </c>
      <c r="FN51" s="266">
        <v>34.97</v>
      </c>
      <c r="FO51" s="266">
        <v>34.54</v>
      </c>
      <c r="FP51" s="266">
        <v>34</v>
      </c>
      <c r="FQ51" s="266">
        <v>34.01</v>
      </c>
      <c r="FR51" s="266">
        <v>33.270000000000003</v>
      </c>
      <c r="FS51" s="266">
        <v>32.92</v>
      </c>
      <c r="FT51" s="266">
        <v>32.24</v>
      </c>
      <c r="FU51" s="266">
        <v>30.78</v>
      </c>
      <c r="FV51" s="266">
        <v>31.05</v>
      </c>
      <c r="FW51" s="266">
        <v>31.68</v>
      </c>
      <c r="FX51" s="266">
        <v>32.04</v>
      </c>
      <c r="FY51" s="266">
        <v>32.19</v>
      </c>
      <c r="FZ51" s="266">
        <v>31.92</v>
      </c>
      <c r="GA51" s="266">
        <v>31.9</v>
      </c>
      <c r="GB51" s="266">
        <v>30.16</v>
      </c>
      <c r="GC51" s="266">
        <v>30.24</v>
      </c>
      <c r="GD51" s="266">
        <v>29.1</v>
      </c>
      <c r="GE51" s="266">
        <v>28.7</v>
      </c>
      <c r="GF51" s="266">
        <v>28.25</v>
      </c>
      <c r="GG51" s="266">
        <v>27.89</v>
      </c>
      <c r="GH51" s="266">
        <v>28.37</v>
      </c>
      <c r="GI51" s="266">
        <v>28.86</v>
      </c>
      <c r="GJ51" s="266">
        <v>30.13</v>
      </c>
      <c r="GK51" s="266">
        <v>30.71</v>
      </c>
      <c r="GL51" s="266">
        <v>31.3</v>
      </c>
      <c r="GM51" s="266">
        <v>31.69</v>
      </c>
      <c r="GN51" s="266">
        <v>31.85</v>
      </c>
      <c r="GO51" s="266">
        <v>31.37</v>
      </c>
      <c r="GP51" s="266">
        <v>31.06</v>
      </c>
      <c r="GQ51" s="266">
        <v>30.87</v>
      </c>
      <c r="GR51" s="266">
        <v>30.54</v>
      </c>
      <c r="GS51" s="266">
        <v>30.67</v>
      </c>
      <c r="GT51" s="266">
        <v>29.95</v>
      </c>
      <c r="GU51" s="266">
        <v>30.84</v>
      </c>
      <c r="GV51" s="266">
        <v>32.24</v>
      </c>
      <c r="GW51" s="266">
        <v>32.340000000000003</v>
      </c>
      <c r="GX51" s="266">
        <v>33.119999999999997</v>
      </c>
      <c r="GY51" s="266">
        <v>33.21</v>
      </c>
      <c r="GZ51" s="266">
        <v>33.4</v>
      </c>
      <c r="HA51" s="266">
        <v>33.08</v>
      </c>
      <c r="HB51" s="266">
        <v>32.33</v>
      </c>
      <c r="HC51" s="266">
        <v>31.83</v>
      </c>
      <c r="HD51" s="266">
        <v>31.6</v>
      </c>
      <c r="HE51" s="266">
        <v>32.159999999999997</v>
      </c>
      <c r="HF51" s="266">
        <v>31.65</v>
      </c>
      <c r="HG51" s="266">
        <v>33</v>
      </c>
      <c r="HH51" s="266">
        <v>33.840000000000003</v>
      </c>
      <c r="HI51" s="266">
        <v>33.69</v>
      </c>
      <c r="HJ51" s="266">
        <v>34.340000000000003</v>
      </c>
      <c r="HK51" s="273">
        <v>33.96</v>
      </c>
      <c r="HL51" s="273">
        <v>33.700000000000003</v>
      </c>
      <c r="HM51" s="273">
        <v>33.33</v>
      </c>
      <c r="HN51" s="273">
        <v>33.26</v>
      </c>
      <c r="HO51" s="273">
        <v>33.28</v>
      </c>
      <c r="HP51" s="273">
        <v>32.520000000000003</v>
      </c>
      <c r="HQ51" s="273">
        <v>32.44</v>
      </c>
      <c r="HR51" s="273">
        <v>32.409999999999997</v>
      </c>
      <c r="HS51" s="273">
        <v>32.950000000000003</v>
      </c>
      <c r="HT51" s="273">
        <v>33.65</v>
      </c>
      <c r="HU51" s="273">
        <v>34.06</v>
      </c>
      <c r="HV51" s="273">
        <v>34.35</v>
      </c>
      <c r="HW51" s="273">
        <v>34.44</v>
      </c>
      <c r="HX51" s="273">
        <v>34.01</v>
      </c>
      <c r="HY51" s="273">
        <v>33.29</v>
      </c>
      <c r="HZ51" s="273">
        <v>33.03</v>
      </c>
      <c r="IA51" s="273">
        <v>32.89</v>
      </c>
      <c r="IB51" s="273">
        <v>32.630000000000003</v>
      </c>
      <c r="IC51" s="273">
        <v>32.49</v>
      </c>
      <c r="ID51" s="273">
        <v>32.39</v>
      </c>
      <c r="IE51" s="273">
        <v>32.840000000000003</v>
      </c>
      <c r="IF51" s="273">
        <v>33.56</v>
      </c>
      <c r="IG51" s="273">
        <v>33.99</v>
      </c>
      <c r="IH51" s="273">
        <v>34.43</v>
      </c>
      <c r="II51" s="273">
        <v>33.869999999999997</v>
      </c>
      <c r="IJ51" s="273">
        <v>33.75</v>
      </c>
      <c r="IK51" s="273">
        <v>33.79</v>
      </c>
      <c r="IL51" s="273">
        <v>33.450000000000003</v>
      </c>
      <c r="IM51" s="273">
        <v>33.19</v>
      </c>
      <c r="IN51" s="273">
        <v>32.79</v>
      </c>
      <c r="IO51" s="273">
        <v>32.49</v>
      </c>
      <c r="IP51" s="273">
        <v>32.729999999999997</v>
      </c>
      <c r="IQ51" s="273">
        <v>34.24</v>
      </c>
      <c r="IR51" s="273">
        <v>35.07</v>
      </c>
      <c r="IS51" s="273">
        <v>35.04</v>
      </c>
      <c r="IT51" s="273">
        <v>35.229999999999997</v>
      </c>
      <c r="IU51" s="273">
        <v>36.14</v>
      </c>
      <c r="IV51" s="273">
        <v>35.96</v>
      </c>
      <c r="IW51" s="273">
        <v>37.659999999999997</v>
      </c>
      <c r="IX51" s="273">
        <v>38.93</v>
      </c>
      <c r="IY51" s="273">
        <v>39.81</v>
      </c>
      <c r="IZ51" s="273">
        <v>41.09</v>
      </c>
      <c r="JA51" s="273">
        <v>41.18</v>
      </c>
      <c r="JB51" s="273">
        <v>43.22</v>
      </c>
      <c r="JC51" s="273">
        <v>44.28</v>
      </c>
      <c r="JD51" s="273">
        <v>49.38</v>
      </c>
      <c r="JE51" s="273">
        <v>48.41</v>
      </c>
      <c r="JF51" s="273">
        <v>55.89</v>
      </c>
      <c r="JG51" s="273">
        <v>51.67</v>
      </c>
      <c r="JH51" s="273">
        <v>51.47</v>
      </c>
      <c r="JI51" s="273">
        <v>51.11</v>
      </c>
      <c r="JJ51" s="273">
        <v>50.68</v>
      </c>
      <c r="JK51" s="273">
        <v>50.33</v>
      </c>
      <c r="JL51" s="273">
        <v>49.69</v>
      </c>
      <c r="JM51" s="273">
        <v>49.27</v>
      </c>
      <c r="JN51" s="273">
        <v>48.68</v>
      </c>
      <c r="JO51" s="273">
        <v>48.42</v>
      </c>
      <c r="JP51" s="273">
        <v>48.77</v>
      </c>
      <c r="JQ51" s="273">
        <v>48.78</v>
      </c>
      <c r="JR51" s="273">
        <v>49.26</v>
      </c>
      <c r="JS51" s="273">
        <v>48.82</v>
      </c>
      <c r="JT51" s="273">
        <v>48.39</v>
      </c>
      <c r="JU51" s="273">
        <v>48.16</v>
      </c>
      <c r="JV51" s="273">
        <v>47.83</v>
      </c>
      <c r="JW51" s="273">
        <v>47.6</v>
      </c>
      <c r="JX51" s="273">
        <v>47.07</v>
      </c>
      <c r="JY51" s="273">
        <v>46.56</v>
      </c>
      <c r="JZ51" s="273">
        <v>46.96</v>
      </c>
      <c r="KA51" s="273">
        <v>47.67</v>
      </c>
      <c r="KB51" s="273">
        <v>49.16</v>
      </c>
      <c r="KC51" s="273">
        <v>49.56</v>
      </c>
      <c r="KD51" s="273">
        <v>49.65</v>
      </c>
      <c r="KE51" s="273">
        <v>49.75</v>
      </c>
      <c r="KF51" s="273">
        <v>49.65</v>
      </c>
      <c r="KG51" s="273">
        <v>49.16</v>
      </c>
      <c r="KH51" s="273">
        <v>48.95</v>
      </c>
      <c r="KI51" s="273">
        <v>48.66</v>
      </c>
      <c r="KJ51" s="273">
        <v>48.44</v>
      </c>
      <c r="KK51" s="273">
        <v>48.07</v>
      </c>
      <c r="KL51" s="273">
        <v>48.51</v>
      </c>
      <c r="KM51" s="273">
        <v>49.52</v>
      </c>
      <c r="KN51" s="273">
        <v>50.73</v>
      </c>
      <c r="KO51" s="273">
        <v>50.74</v>
      </c>
      <c r="KP51" s="273">
        <v>51</v>
      </c>
      <c r="KQ51" s="273">
        <v>50.61</v>
      </c>
      <c r="KR51" s="273">
        <v>49.66</v>
      </c>
      <c r="KS51" s="273">
        <v>48.94</v>
      </c>
      <c r="KT51" s="273">
        <v>48.85</v>
      </c>
      <c r="KU51" s="273">
        <v>48.43</v>
      </c>
      <c r="KV51" s="273">
        <v>47.89</v>
      </c>
      <c r="KW51" s="273">
        <v>47.64</v>
      </c>
      <c r="KX51" s="273">
        <v>47.56</v>
      </c>
      <c r="KY51" s="266">
        <f>KX51-KL51</f>
        <v>-0.94999999999999574</v>
      </c>
      <c r="KZ51" s="267">
        <f>(KX51/KL51)-1</f>
        <v>-1.9583591012162338E-2</v>
      </c>
    </row>
    <row r="52" spans="2:312" ht="18" customHeight="1">
      <c r="B52" s="8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268"/>
      <c r="EF52" s="268"/>
      <c r="EG52" s="268"/>
      <c r="EH52" s="268"/>
      <c r="EI52" s="268"/>
      <c r="EJ52" s="268"/>
      <c r="EK52" s="268"/>
      <c r="EL52" s="268"/>
      <c r="EM52" s="268"/>
      <c r="EN52" s="268"/>
      <c r="EO52" s="268"/>
      <c r="EP52" s="268"/>
      <c r="EQ52" s="268"/>
      <c r="ER52" s="268"/>
      <c r="ES52" s="268"/>
      <c r="ET52" s="268"/>
      <c r="EU52" s="268"/>
      <c r="EV52" s="268"/>
      <c r="EW52" s="268"/>
      <c r="EX52" s="268"/>
      <c r="EY52" s="268"/>
      <c r="EZ52" s="268"/>
      <c r="FA52" s="268"/>
      <c r="FB52" s="268"/>
      <c r="FC52" s="268"/>
      <c r="FD52" s="268"/>
      <c r="FE52" s="268"/>
      <c r="FF52" s="268"/>
      <c r="FG52" s="268"/>
      <c r="FH52" s="268"/>
      <c r="FI52" s="268"/>
      <c r="FJ52" s="268"/>
      <c r="FK52" s="268"/>
      <c r="FL52" s="268"/>
      <c r="FM52" s="268"/>
      <c r="FN52" s="268"/>
      <c r="FO52" s="268"/>
      <c r="FP52" s="268"/>
      <c r="FQ52" s="268"/>
      <c r="FR52" s="268"/>
      <c r="FS52" s="268"/>
      <c r="FT52" s="268"/>
      <c r="FU52" s="268"/>
      <c r="FV52" s="268"/>
      <c r="FW52" s="268"/>
      <c r="FX52" s="268"/>
      <c r="FY52" s="268"/>
      <c r="FZ52" s="268"/>
      <c r="GA52" s="268"/>
      <c r="GB52" s="268"/>
      <c r="GC52" s="268"/>
      <c r="GD52" s="268"/>
      <c r="GE52" s="268"/>
      <c r="GF52" s="268"/>
      <c r="GG52" s="268"/>
      <c r="GH52" s="268"/>
      <c r="GI52" s="268"/>
      <c r="GJ52" s="268"/>
      <c r="GK52" s="268"/>
      <c r="GL52" s="268"/>
      <c r="GM52" s="268"/>
      <c r="GN52" s="268"/>
      <c r="GO52" s="268"/>
      <c r="GP52" s="268"/>
      <c r="GQ52" s="268"/>
      <c r="GR52" s="268"/>
      <c r="GS52" s="268"/>
      <c r="GT52" s="268"/>
      <c r="GU52" s="268"/>
      <c r="GV52" s="268"/>
      <c r="GW52" s="268"/>
      <c r="GX52" s="268"/>
      <c r="GY52" s="268"/>
      <c r="GZ52" s="268"/>
      <c r="HA52" s="268"/>
      <c r="HB52" s="268"/>
      <c r="HC52" s="268"/>
      <c r="HD52" s="268"/>
      <c r="HE52" s="268"/>
      <c r="HF52" s="268"/>
      <c r="HG52" s="268"/>
      <c r="HH52" s="268"/>
      <c r="HI52" s="268"/>
      <c r="HJ52" s="268"/>
      <c r="HK52" s="276"/>
      <c r="HL52" s="276"/>
      <c r="HM52" s="276"/>
      <c r="HN52" s="276"/>
      <c r="HO52" s="276"/>
      <c r="HP52" s="276"/>
      <c r="HQ52" s="276"/>
      <c r="HR52" s="276"/>
      <c r="HS52" s="276"/>
      <c r="HT52" s="276"/>
      <c r="HU52" s="276"/>
      <c r="HV52" s="276"/>
      <c r="HW52" s="276"/>
      <c r="HX52" s="276"/>
      <c r="HY52" s="276"/>
      <c r="HZ52" s="276"/>
      <c r="IA52" s="276"/>
      <c r="IB52" s="276"/>
      <c r="IC52" s="276"/>
      <c r="ID52" s="276"/>
      <c r="IE52" s="276"/>
      <c r="IF52" s="276"/>
      <c r="IG52" s="276"/>
      <c r="IH52" s="276"/>
      <c r="II52" s="276"/>
      <c r="IJ52" s="276"/>
      <c r="IK52" s="276"/>
      <c r="IL52" s="276"/>
      <c r="IM52" s="276"/>
      <c r="IN52" s="276"/>
      <c r="IO52" s="276"/>
      <c r="IP52" s="276"/>
      <c r="IQ52" s="276"/>
      <c r="IR52" s="276"/>
      <c r="IS52" s="276"/>
      <c r="IT52" s="276"/>
      <c r="IU52" s="276"/>
      <c r="IV52" s="276"/>
      <c r="IW52" s="276"/>
      <c r="IX52" s="276"/>
      <c r="IY52" s="276"/>
      <c r="IZ52" s="276"/>
      <c r="JA52" s="276"/>
      <c r="JB52" s="276"/>
      <c r="JC52" s="276"/>
      <c r="JD52" s="276"/>
      <c r="JE52" s="276"/>
      <c r="JF52" s="276"/>
      <c r="JG52" s="276"/>
      <c r="JH52" s="276"/>
      <c r="JI52" s="276"/>
      <c r="JJ52" s="276"/>
      <c r="JK52" s="276"/>
      <c r="JL52" s="276"/>
      <c r="JM52" s="276"/>
      <c r="JN52" s="276"/>
      <c r="JO52" s="276"/>
      <c r="JP52" s="276"/>
      <c r="JQ52" s="276"/>
      <c r="JR52" s="276"/>
      <c r="JS52" s="276"/>
      <c r="JT52" s="276"/>
      <c r="JU52" s="276"/>
      <c r="JV52" s="276"/>
      <c r="JW52" s="276"/>
      <c r="JX52" s="276"/>
      <c r="JY52" s="276"/>
      <c r="JZ52" s="276"/>
      <c r="KA52" s="276"/>
      <c r="KB52" s="276"/>
      <c r="KC52" s="276"/>
      <c r="KD52" s="276"/>
      <c r="KE52" s="276"/>
      <c r="KF52" s="276"/>
      <c r="KG52" s="276"/>
      <c r="KH52" s="276"/>
      <c r="KI52" s="276"/>
      <c r="KJ52" s="276"/>
      <c r="KK52" s="276"/>
      <c r="KL52" s="276"/>
      <c r="KM52" s="276"/>
      <c r="KN52" s="276"/>
      <c r="KO52" s="276"/>
      <c r="KP52" s="276"/>
      <c r="KQ52" s="276"/>
      <c r="KR52" s="276"/>
      <c r="KS52" s="276"/>
      <c r="KT52" s="276"/>
      <c r="KU52" s="276"/>
      <c r="KV52" s="276"/>
      <c r="KW52" s="276"/>
      <c r="KX52" s="276"/>
      <c r="KY52" s="268"/>
      <c r="KZ52" s="269"/>
    </row>
    <row r="53" spans="2:312" ht="18" customHeight="1">
      <c r="B53" s="85" t="s">
        <v>142</v>
      </c>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7"/>
      <c r="BR53" s="117"/>
      <c r="BS53" s="117"/>
      <c r="BT53" s="117"/>
      <c r="BU53" s="117"/>
      <c r="BV53" s="117"/>
      <c r="BW53" s="117"/>
      <c r="BX53" s="117"/>
      <c r="BY53" s="117"/>
      <c r="BZ53" s="117"/>
      <c r="CA53" s="117"/>
      <c r="CB53" s="117"/>
      <c r="CC53" s="117"/>
      <c r="CD53" s="117"/>
      <c r="CE53" s="117"/>
      <c r="CF53" s="117"/>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17"/>
      <c r="DG53" s="117"/>
      <c r="DH53" s="117"/>
      <c r="DI53" s="117"/>
      <c r="DJ53" s="117"/>
      <c r="DK53" s="117"/>
      <c r="DL53" s="117"/>
      <c r="DM53" s="117"/>
      <c r="DN53" s="117"/>
      <c r="DO53" s="117"/>
      <c r="DP53" s="117"/>
      <c r="DQ53" s="117"/>
      <c r="DR53" s="117"/>
      <c r="DS53" s="117"/>
      <c r="DT53" s="117"/>
      <c r="DU53" s="117"/>
      <c r="DV53" s="117"/>
      <c r="DW53" s="117"/>
      <c r="DX53" s="117"/>
      <c r="DY53" s="117"/>
      <c r="DZ53" s="117"/>
      <c r="EA53" s="117"/>
      <c r="EB53" s="117"/>
      <c r="EC53" s="117"/>
      <c r="ED53" s="117"/>
      <c r="EE53" s="266"/>
      <c r="EF53" s="266"/>
      <c r="EG53" s="266"/>
      <c r="EH53" s="266"/>
      <c r="EI53" s="266"/>
      <c r="EJ53" s="266"/>
      <c r="EK53" s="266"/>
      <c r="EL53" s="266"/>
      <c r="EM53" s="266"/>
      <c r="EN53" s="266"/>
      <c r="EO53" s="266"/>
      <c r="EP53" s="266"/>
      <c r="EQ53" s="266"/>
      <c r="ER53" s="266"/>
      <c r="ES53" s="266"/>
      <c r="ET53" s="266"/>
      <c r="EU53" s="266"/>
      <c r="EV53" s="266"/>
      <c r="EW53" s="266">
        <v>36.31</v>
      </c>
      <c r="EX53" s="266">
        <v>36.86</v>
      </c>
      <c r="EY53" s="266">
        <v>38.44</v>
      </c>
      <c r="EZ53" s="266">
        <v>39.4</v>
      </c>
      <c r="FA53" s="266">
        <v>40.21</v>
      </c>
      <c r="FB53" s="266">
        <v>40.21</v>
      </c>
      <c r="FC53" s="266">
        <v>40.08</v>
      </c>
      <c r="FD53" s="266">
        <v>40.01</v>
      </c>
      <c r="FE53" s="266">
        <v>39.32</v>
      </c>
      <c r="FF53" s="266">
        <v>38.22</v>
      </c>
      <c r="FG53" s="266">
        <v>37.53</v>
      </c>
      <c r="FH53" s="266">
        <v>37.56</v>
      </c>
      <c r="FI53" s="266">
        <v>36.97</v>
      </c>
      <c r="FJ53" s="266">
        <v>36.92</v>
      </c>
      <c r="FK53" s="266">
        <v>36.450000000000003</v>
      </c>
      <c r="FL53" s="266">
        <v>35.340000000000003</v>
      </c>
      <c r="FM53" s="266">
        <v>34.43</v>
      </c>
      <c r="FN53" s="266">
        <v>33.08</v>
      </c>
      <c r="FO53" s="266">
        <v>31.87</v>
      </c>
      <c r="FP53" s="266">
        <v>31.99</v>
      </c>
      <c r="FQ53" s="266">
        <v>31.69</v>
      </c>
      <c r="FR53" s="266">
        <v>31.45</v>
      </c>
      <c r="FS53" s="266">
        <v>30.73</v>
      </c>
      <c r="FT53" s="266">
        <v>30.14</v>
      </c>
      <c r="FU53" s="266">
        <v>29.92</v>
      </c>
      <c r="FV53" s="266">
        <v>29.86</v>
      </c>
      <c r="FW53" s="266">
        <v>30.1</v>
      </c>
      <c r="FX53" s="266">
        <v>30.74</v>
      </c>
      <c r="FY53" s="266">
        <v>30.94</v>
      </c>
      <c r="FZ53" s="266">
        <v>30.6</v>
      </c>
      <c r="GA53" s="266">
        <v>29.59</v>
      </c>
      <c r="GB53" s="266">
        <v>29.11</v>
      </c>
      <c r="GC53" s="266">
        <v>28.31</v>
      </c>
      <c r="GD53" s="266">
        <v>27.37</v>
      </c>
      <c r="GE53" s="266">
        <v>26.19</v>
      </c>
      <c r="GF53" s="266">
        <v>25.55</v>
      </c>
      <c r="GG53" s="266">
        <v>25.68</v>
      </c>
      <c r="GH53" s="266">
        <v>26.43</v>
      </c>
      <c r="GI53" s="266">
        <v>27.82</v>
      </c>
      <c r="GJ53" s="266">
        <v>29.93</v>
      </c>
      <c r="GK53" s="266">
        <v>31.84</v>
      </c>
      <c r="GL53" s="266">
        <v>33.06</v>
      </c>
      <c r="GM53" s="279">
        <v>33.44</v>
      </c>
      <c r="GN53" s="279">
        <v>33.380000000000003</v>
      </c>
      <c r="GO53" s="279">
        <v>33.119999999999997</v>
      </c>
      <c r="GP53" s="279">
        <v>33.17</v>
      </c>
      <c r="GQ53" s="279">
        <v>32.97</v>
      </c>
      <c r="GR53" s="279">
        <v>33.130000000000003</v>
      </c>
      <c r="GS53" s="279">
        <v>34.17</v>
      </c>
      <c r="GT53" s="279">
        <v>35.25</v>
      </c>
      <c r="GU53" s="279">
        <v>36.83</v>
      </c>
      <c r="GV53" s="279">
        <v>37.53</v>
      </c>
      <c r="GW53" s="279">
        <v>37.799999999999997</v>
      </c>
      <c r="GX53" s="279">
        <v>37.479999999999997</v>
      </c>
      <c r="GY53" s="279">
        <v>35.56</v>
      </c>
      <c r="GZ53" s="279">
        <v>34.409999999999997</v>
      </c>
      <c r="HA53" s="279">
        <v>33.57</v>
      </c>
      <c r="HB53" s="279">
        <v>32.659999999999997</v>
      </c>
      <c r="HC53" s="279">
        <v>32.090000000000003</v>
      </c>
      <c r="HD53" s="279">
        <v>32.270000000000003</v>
      </c>
      <c r="HE53" s="279">
        <v>32.94</v>
      </c>
      <c r="HF53" s="279">
        <v>33.57</v>
      </c>
      <c r="HG53" s="279">
        <v>34.83</v>
      </c>
      <c r="HH53" s="279">
        <v>35.83</v>
      </c>
      <c r="HI53" s="279">
        <v>36.07</v>
      </c>
      <c r="HJ53" s="279">
        <v>35.54</v>
      </c>
      <c r="HK53" s="273">
        <v>35.020000000000003</v>
      </c>
      <c r="HL53" s="273">
        <v>34.94</v>
      </c>
      <c r="HM53" s="273">
        <v>34.35</v>
      </c>
      <c r="HN53" s="273">
        <v>34.340000000000003</v>
      </c>
      <c r="HO53" s="273">
        <v>33.83</v>
      </c>
      <c r="HP53" s="273">
        <v>33.42</v>
      </c>
      <c r="HQ53" s="273">
        <v>33.520000000000003</v>
      </c>
      <c r="HR53" s="273">
        <v>33.630000000000003</v>
      </c>
      <c r="HS53" s="273">
        <v>34.39</v>
      </c>
      <c r="HT53" s="273">
        <v>34.92</v>
      </c>
      <c r="HU53" s="273">
        <v>35.31</v>
      </c>
      <c r="HV53" s="273">
        <v>35.32</v>
      </c>
      <c r="HW53" s="273">
        <v>34.93</v>
      </c>
      <c r="HX53" s="273"/>
      <c r="HY53" s="273"/>
      <c r="HZ53" s="273"/>
      <c r="IA53" s="273"/>
      <c r="IB53" s="273"/>
      <c r="IC53" s="273"/>
      <c r="ID53" s="273"/>
      <c r="IE53" s="273"/>
      <c r="IF53" s="273"/>
      <c r="IG53" s="273"/>
      <c r="IH53" s="273"/>
      <c r="II53" s="273"/>
      <c r="IJ53" s="273"/>
      <c r="IK53" s="273"/>
      <c r="IL53" s="273"/>
      <c r="IM53" s="273"/>
      <c r="IN53" s="273"/>
      <c r="IO53" s="273"/>
      <c r="IP53" s="273"/>
      <c r="IQ53" s="273"/>
      <c r="IR53" s="273"/>
      <c r="IS53" s="273"/>
      <c r="IT53" s="273"/>
      <c r="IU53" s="273"/>
      <c r="IV53" s="273"/>
      <c r="IW53" s="273"/>
      <c r="IX53" s="273"/>
      <c r="IY53" s="273"/>
      <c r="IZ53" s="273"/>
      <c r="JA53" s="273"/>
      <c r="JB53" s="273"/>
      <c r="JC53" s="273"/>
      <c r="JD53" s="273"/>
      <c r="JE53" s="273"/>
      <c r="JF53" s="273"/>
      <c r="JG53" s="273"/>
      <c r="JH53" s="273"/>
      <c r="JI53" s="273"/>
      <c r="JJ53" s="273"/>
      <c r="JK53" s="273"/>
      <c r="JL53" s="273"/>
      <c r="JM53" s="273"/>
      <c r="JN53" s="273"/>
      <c r="JO53" s="273"/>
      <c r="JP53" s="273"/>
      <c r="JQ53" s="273"/>
      <c r="JR53" s="273"/>
      <c r="JS53" s="273"/>
      <c r="JT53" s="273"/>
      <c r="JU53" s="273"/>
      <c r="JV53" s="273"/>
      <c r="JW53" s="273"/>
      <c r="JX53" s="273"/>
      <c r="JY53" s="273"/>
      <c r="JZ53" s="273"/>
      <c r="KA53" s="273"/>
      <c r="KB53" s="273"/>
      <c r="KC53" s="273"/>
      <c r="KD53" s="273"/>
      <c r="KE53" s="273"/>
      <c r="KF53" s="273"/>
      <c r="KG53" s="273"/>
      <c r="KH53" s="273"/>
      <c r="KI53" s="273"/>
      <c r="KJ53" s="273"/>
      <c r="KK53" s="273"/>
      <c r="KL53" s="273"/>
      <c r="KM53" s="273"/>
      <c r="KN53" s="273"/>
      <c r="KO53" s="273"/>
      <c r="KP53" s="273"/>
      <c r="KQ53" s="273"/>
      <c r="KR53" s="273"/>
      <c r="KS53" s="273"/>
      <c r="KT53" s="273"/>
      <c r="KU53" s="273"/>
      <c r="KV53" s="273"/>
      <c r="KW53" s="273"/>
      <c r="KX53" s="273"/>
      <c r="KY53" s="266" t="s">
        <v>67</v>
      </c>
      <c r="KZ53" s="267" t="s">
        <v>67</v>
      </c>
    </row>
    <row r="54" spans="2:312" ht="18" customHeight="1">
      <c r="B54" s="87" t="s">
        <v>180</v>
      </c>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c r="DA54" s="118"/>
      <c r="DB54" s="118"/>
      <c r="DC54" s="118"/>
      <c r="DD54" s="118"/>
      <c r="DE54" s="118"/>
      <c r="DF54" s="118"/>
      <c r="DG54" s="118"/>
      <c r="DH54" s="118"/>
      <c r="DI54" s="118"/>
      <c r="DJ54" s="118"/>
      <c r="DK54" s="118"/>
      <c r="DL54" s="118"/>
      <c r="DM54" s="118"/>
      <c r="DN54" s="118"/>
      <c r="DO54" s="118"/>
      <c r="DP54" s="118"/>
      <c r="DQ54" s="118"/>
      <c r="DR54" s="118"/>
      <c r="DS54" s="118"/>
      <c r="DT54" s="118"/>
      <c r="DU54" s="118"/>
      <c r="DV54" s="118"/>
      <c r="DW54" s="118"/>
      <c r="DX54" s="118"/>
      <c r="DY54" s="118"/>
      <c r="DZ54" s="118"/>
      <c r="EA54" s="118"/>
      <c r="EB54" s="118"/>
      <c r="EC54" s="118"/>
      <c r="ED54" s="118"/>
      <c r="EE54" s="268"/>
      <c r="EF54" s="268"/>
      <c r="EG54" s="268"/>
      <c r="EH54" s="268"/>
      <c r="EI54" s="268"/>
      <c r="EJ54" s="268"/>
      <c r="EK54" s="268"/>
      <c r="EL54" s="268"/>
      <c r="EM54" s="268"/>
      <c r="EN54" s="268"/>
      <c r="EO54" s="268"/>
      <c r="EP54" s="268"/>
      <c r="EQ54" s="268"/>
      <c r="ER54" s="268"/>
      <c r="ES54" s="268"/>
      <c r="ET54" s="268"/>
      <c r="EU54" s="268"/>
      <c r="EV54" s="268"/>
      <c r="EW54" s="268"/>
      <c r="EX54" s="268"/>
      <c r="EY54" s="268"/>
      <c r="EZ54" s="268"/>
      <c r="FA54" s="268"/>
      <c r="FB54" s="268"/>
      <c r="FC54" s="268"/>
      <c r="FD54" s="268"/>
      <c r="FE54" s="268"/>
      <c r="FF54" s="268"/>
      <c r="FG54" s="268"/>
      <c r="FH54" s="268"/>
      <c r="FI54" s="268"/>
      <c r="FJ54" s="268"/>
      <c r="FK54" s="268"/>
      <c r="FL54" s="268"/>
      <c r="FM54" s="268"/>
      <c r="FN54" s="268"/>
      <c r="FO54" s="268"/>
      <c r="FP54" s="268"/>
      <c r="FQ54" s="268"/>
      <c r="FR54" s="268"/>
      <c r="FS54" s="268"/>
      <c r="FT54" s="268"/>
      <c r="FU54" s="268"/>
      <c r="FV54" s="268"/>
      <c r="FW54" s="268"/>
      <c r="FX54" s="268"/>
      <c r="FY54" s="268"/>
      <c r="FZ54" s="268"/>
      <c r="GA54" s="268"/>
      <c r="GB54" s="268"/>
      <c r="GC54" s="268"/>
      <c r="GD54" s="268"/>
      <c r="GE54" s="268"/>
      <c r="GF54" s="268"/>
      <c r="GG54" s="268"/>
      <c r="GH54" s="268"/>
      <c r="GI54" s="268"/>
      <c r="GJ54" s="268"/>
      <c r="GK54" s="268"/>
      <c r="GL54" s="268"/>
      <c r="GM54" s="268"/>
      <c r="GN54" s="268"/>
      <c r="GO54" s="268"/>
      <c r="GP54" s="268"/>
      <c r="GQ54" s="268"/>
      <c r="GR54" s="268"/>
      <c r="GS54" s="268"/>
      <c r="GT54" s="268"/>
      <c r="GU54" s="268"/>
      <c r="GV54" s="268"/>
      <c r="GW54" s="268"/>
      <c r="GX54" s="268"/>
      <c r="GY54" s="268"/>
      <c r="GZ54" s="268"/>
      <c r="HA54" s="268"/>
      <c r="HB54" s="268"/>
      <c r="HC54" s="268"/>
      <c r="HD54" s="268"/>
      <c r="HE54" s="268"/>
      <c r="HF54" s="268"/>
      <c r="HG54" s="268"/>
      <c r="HH54" s="268"/>
      <c r="HI54" s="268"/>
      <c r="HJ54" s="268"/>
      <c r="HK54" s="276"/>
      <c r="HL54" s="276"/>
      <c r="HM54" s="276"/>
      <c r="HN54" s="276"/>
      <c r="HO54" s="276"/>
      <c r="HP54" s="276"/>
      <c r="HQ54" s="276"/>
      <c r="HR54" s="276"/>
      <c r="HS54" s="276"/>
      <c r="HT54" s="276"/>
      <c r="HU54" s="276"/>
      <c r="HV54" s="276"/>
      <c r="HW54" s="276"/>
      <c r="HX54" s="276">
        <v>34.979999999999997</v>
      </c>
      <c r="HY54" s="276">
        <v>34.14</v>
      </c>
      <c r="HZ54" s="276">
        <v>33.090000000000003</v>
      </c>
      <c r="IA54" s="276">
        <v>32.58</v>
      </c>
      <c r="IB54" s="276">
        <v>32.22</v>
      </c>
      <c r="IC54" s="276">
        <v>32.56</v>
      </c>
      <c r="ID54" s="276">
        <v>32.79</v>
      </c>
      <c r="IE54" s="276">
        <v>33.68</v>
      </c>
      <c r="IF54" s="276">
        <v>34.729999999999997</v>
      </c>
      <c r="IG54" s="276">
        <v>35.18</v>
      </c>
      <c r="IH54" s="276">
        <v>35.049999999999997</v>
      </c>
      <c r="II54" s="276" t="s">
        <v>67</v>
      </c>
      <c r="IJ54" s="276" t="s">
        <v>67</v>
      </c>
      <c r="IK54" s="276" t="s">
        <v>67</v>
      </c>
      <c r="IL54" s="276" t="s">
        <v>67</v>
      </c>
      <c r="IM54" s="276" t="s">
        <v>67</v>
      </c>
      <c r="IN54" s="276" t="s">
        <v>67</v>
      </c>
      <c r="IO54" s="276" t="s">
        <v>67</v>
      </c>
      <c r="IP54" s="276" t="s">
        <v>67</v>
      </c>
      <c r="IQ54" s="276" t="s">
        <v>67</v>
      </c>
      <c r="IR54" s="276" t="s">
        <v>67</v>
      </c>
      <c r="IS54" s="276" t="s">
        <v>67</v>
      </c>
      <c r="IT54" s="276" t="s">
        <v>67</v>
      </c>
      <c r="IU54" s="276" t="s">
        <v>67</v>
      </c>
      <c r="IV54" s="276" t="s">
        <v>67</v>
      </c>
      <c r="IW54" s="276" t="s">
        <v>67</v>
      </c>
      <c r="IX54" s="276" t="s">
        <v>67</v>
      </c>
      <c r="IY54" s="276" t="s">
        <v>67</v>
      </c>
      <c r="IZ54" s="276" t="s">
        <v>67</v>
      </c>
      <c r="JA54" s="276" t="s">
        <v>67</v>
      </c>
      <c r="JB54" s="276" t="s">
        <v>67</v>
      </c>
      <c r="JC54" s="276" t="s">
        <v>67</v>
      </c>
      <c r="JD54" s="276" t="s">
        <v>67</v>
      </c>
      <c r="JE54" s="276" t="s">
        <v>67</v>
      </c>
      <c r="JF54" s="276" t="s">
        <v>67</v>
      </c>
      <c r="JG54" s="276" t="s">
        <v>67</v>
      </c>
      <c r="JH54" s="276" t="s">
        <v>67</v>
      </c>
      <c r="JI54" s="276" t="s">
        <v>67</v>
      </c>
      <c r="JJ54" s="276" t="s">
        <v>67</v>
      </c>
      <c r="JK54" s="276" t="s">
        <v>67</v>
      </c>
      <c r="JL54" s="276" t="s">
        <v>67</v>
      </c>
      <c r="JM54" s="276" t="s">
        <v>67</v>
      </c>
      <c r="JN54" s="276" t="s">
        <v>67</v>
      </c>
      <c r="JO54" s="276" t="s">
        <v>67</v>
      </c>
      <c r="JP54" s="276" t="s">
        <v>67</v>
      </c>
      <c r="JQ54" s="276" t="s">
        <v>67</v>
      </c>
      <c r="JR54" s="276" t="s">
        <v>67</v>
      </c>
      <c r="JS54" s="276" t="s">
        <v>67</v>
      </c>
      <c r="JT54" s="276" t="s">
        <v>67</v>
      </c>
      <c r="JU54" s="276" t="s">
        <v>67</v>
      </c>
      <c r="JV54" s="276" t="s">
        <v>67</v>
      </c>
      <c r="JW54" s="276" t="s">
        <v>67</v>
      </c>
      <c r="JX54" s="276" t="s">
        <v>67</v>
      </c>
      <c r="JY54" s="276" t="s">
        <v>67</v>
      </c>
      <c r="JZ54" s="276" t="s">
        <v>67</v>
      </c>
      <c r="KA54" s="276" t="s">
        <v>67</v>
      </c>
      <c r="KB54" s="276" t="s">
        <v>67</v>
      </c>
      <c r="KC54" s="276" t="s">
        <v>67</v>
      </c>
      <c r="KD54" s="276" t="s">
        <v>67</v>
      </c>
      <c r="KE54" s="276" t="s">
        <v>67</v>
      </c>
      <c r="KF54" s="276" t="s">
        <v>67</v>
      </c>
      <c r="KG54" s="276" t="s">
        <v>67</v>
      </c>
      <c r="KH54" s="276" t="s">
        <v>67</v>
      </c>
      <c r="KI54" s="276" t="s">
        <v>67</v>
      </c>
      <c r="KJ54" s="276" t="s">
        <v>67</v>
      </c>
      <c r="KK54" s="276" t="s">
        <v>67</v>
      </c>
      <c r="KL54" s="276" t="s">
        <v>67</v>
      </c>
      <c r="KM54" s="276" t="s">
        <v>67</v>
      </c>
      <c r="KN54" s="276" t="s">
        <v>67</v>
      </c>
      <c r="KO54" s="276" t="s">
        <v>67</v>
      </c>
      <c r="KP54" s="276" t="s">
        <v>67</v>
      </c>
      <c r="KQ54" s="276" t="s">
        <v>67</v>
      </c>
      <c r="KR54" s="276" t="s">
        <v>67</v>
      </c>
      <c r="KS54" s="276" t="s">
        <v>67</v>
      </c>
      <c r="KT54" s="276" t="s">
        <v>67</v>
      </c>
      <c r="KU54" s="276" t="s">
        <v>67</v>
      </c>
      <c r="KV54" s="276" t="s">
        <v>67</v>
      </c>
      <c r="KW54" s="276" t="s">
        <v>67</v>
      </c>
      <c r="KX54" s="276" t="s">
        <v>67</v>
      </c>
      <c r="KY54" s="268" t="s">
        <v>67</v>
      </c>
      <c r="KZ54" s="269" t="s">
        <v>67</v>
      </c>
    </row>
    <row r="55" spans="2:312" ht="18" customHeight="1">
      <c r="B55" s="85"/>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c r="AO55" s="117"/>
      <c r="AP55" s="117"/>
      <c r="AQ55" s="117"/>
      <c r="AR55" s="117"/>
      <c r="AS55" s="117"/>
      <c r="AT55" s="117"/>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17"/>
      <c r="DG55" s="117"/>
      <c r="DH55" s="117"/>
      <c r="DI55" s="117"/>
      <c r="DJ55" s="117"/>
      <c r="DK55" s="117"/>
      <c r="DL55" s="117"/>
      <c r="DM55" s="117"/>
      <c r="DN55" s="117"/>
      <c r="DO55" s="117"/>
      <c r="DP55" s="117"/>
      <c r="DQ55" s="117"/>
      <c r="DR55" s="117"/>
      <c r="DS55" s="117"/>
      <c r="DT55" s="117"/>
      <c r="DU55" s="117"/>
      <c r="DV55" s="117"/>
      <c r="DW55" s="117"/>
      <c r="DX55" s="117"/>
      <c r="DY55" s="117"/>
      <c r="DZ55" s="117"/>
      <c r="EA55" s="117"/>
      <c r="EB55" s="117"/>
      <c r="EC55" s="117"/>
      <c r="ED55" s="117"/>
      <c r="EE55" s="266"/>
      <c r="EF55" s="266"/>
      <c r="EG55" s="266"/>
      <c r="EH55" s="266"/>
      <c r="EI55" s="266"/>
      <c r="EJ55" s="266"/>
      <c r="EK55" s="266"/>
      <c r="EL55" s="266"/>
      <c r="EM55" s="266"/>
      <c r="EN55" s="266"/>
      <c r="EO55" s="266"/>
      <c r="EP55" s="266"/>
      <c r="EQ55" s="266"/>
      <c r="ER55" s="266"/>
      <c r="ES55" s="266"/>
      <c r="ET55" s="266"/>
      <c r="EU55" s="266"/>
      <c r="EV55" s="266"/>
      <c r="EW55" s="266"/>
      <c r="EX55" s="266"/>
      <c r="EY55" s="266"/>
      <c r="EZ55" s="266"/>
      <c r="FA55" s="266"/>
      <c r="FB55" s="266"/>
      <c r="FC55" s="266"/>
      <c r="FD55" s="266"/>
      <c r="FE55" s="266"/>
      <c r="FF55" s="266"/>
      <c r="FG55" s="266"/>
      <c r="FH55" s="266"/>
      <c r="FI55" s="266"/>
      <c r="FJ55" s="266"/>
      <c r="FK55" s="266"/>
      <c r="FL55" s="266"/>
      <c r="FM55" s="266"/>
      <c r="FN55" s="266"/>
      <c r="FO55" s="266"/>
      <c r="FP55" s="266"/>
      <c r="FQ55" s="266"/>
      <c r="FR55" s="266"/>
      <c r="FS55" s="266"/>
      <c r="FT55" s="266"/>
      <c r="FU55" s="266"/>
      <c r="FV55" s="266"/>
      <c r="FW55" s="266"/>
      <c r="FX55" s="266"/>
      <c r="FY55" s="266"/>
      <c r="FZ55" s="266"/>
      <c r="GA55" s="266"/>
      <c r="GB55" s="266"/>
      <c r="GC55" s="266"/>
      <c r="GD55" s="266"/>
      <c r="GE55" s="266"/>
      <c r="GF55" s="266"/>
      <c r="GG55" s="266"/>
      <c r="GH55" s="266"/>
      <c r="GI55" s="266"/>
      <c r="GJ55" s="266"/>
      <c r="GK55" s="266"/>
      <c r="GL55" s="266"/>
      <c r="GM55" s="266"/>
      <c r="GN55" s="266"/>
      <c r="GO55" s="266"/>
      <c r="GP55" s="266"/>
      <c r="GQ55" s="266"/>
      <c r="GR55" s="266"/>
      <c r="GS55" s="266"/>
      <c r="GT55" s="266"/>
      <c r="GU55" s="266"/>
      <c r="GV55" s="266"/>
      <c r="GW55" s="266"/>
      <c r="GX55" s="266"/>
      <c r="GY55" s="266"/>
      <c r="GZ55" s="266"/>
      <c r="HA55" s="266"/>
      <c r="HB55" s="266"/>
      <c r="HC55" s="266"/>
      <c r="HD55" s="266"/>
      <c r="HE55" s="266"/>
      <c r="HF55" s="266"/>
      <c r="HG55" s="266"/>
      <c r="HH55" s="266"/>
      <c r="HI55" s="266"/>
      <c r="HJ55" s="266"/>
      <c r="HK55" s="273"/>
      <c r="HL55" s="273"/>
      <c r="HM55" s="273"/>
      <c r="HN55" s="273"/>
      <c r="HO55" s="273"/>
      <c r="HP55" s="273"/>
      <c r="HQ55" s="273"/>
      <c r="HR55" s="273"/>
      <c r="HS55" s="273"/>
      <c r="HT55" s="273"/>
      <c r="HU55" s="273"/>
      <c r="HV55" s="273"/>
      <c r="HW55" s="273"/>
      <c r="HX55" s="273"/>
      <c r="HY55" s="273"/>
      <c r="HZ55" s="273"/>
      <c r="IA55" s="273"/>
      <c r="IB55" s="273"/>
      <c r="IC55" s="273"/>
      <c r="ID55" s="273"/>
      <c r="IE55" s="273"/>
      <c r="IF55" s="273"/>
      <c r="IG55" s="273"/>
      <c r="IH55" s="273"/>
      <c r="II55" s="273"/>
      <c r="IJ55" s="273"/>
      <c r="IK55" s="273"/>
      <c r="IL55" s="273"/>
      <c r="IM55" s="273"/>
      <c r="IN55" s="273"/>
      <c r="IO55" s="273"/>
      <c r="IP55" s="273"/>
      <c r="IQ55" s="273"/>
      <c r="IR55" s="273"/>
      <c r="IS55" s="273"/>
      <c r="IT55" s="273"/>
      <c r="IU55" s="273"/>
      <c r="IV55" s="273"/>
      <c r="IW55" s="273"/>
      <c r="IX55" s="273"/>
      <c r="IY55" s="273"/>
      <c r="IZ55" s="273"/>
      <c r="JA55" s="273"/>
      <c r="JB55" s="273"/>
      <c r="JC55" s="273"/>
      <c r="JD55" s="273"/>
      <c r="JE55" s="273"/>
      <c r="JF55" s="273"/>
      <c r="JG55" s="273"/>
      <c r="JH55" s="273"/>
      <c r="JI55" s="273"/>
      <c r="JJ55" s="273"/>
      <c r="JK55" s="273"/>
      <c r="JL55" s="273"/>
      <c r="JM55" s="273"/>
      <c r="JN55" s="273"/>
      <c r="JO55" s="273"/>
      <c r="JP55" s="273"/>
      <c r="JQ55" s="273"/>
      <c r="JR55" s="273"/>
      <c r="JS55" s="273"/>
      <c r="JT55" s="273"/>
      <c r="JU55" s="273"/>
      <c r="JV55" s="273"/>
      <c r="JW55" s="273"/>
      <c r="JX55" s="273"/>
      <c r="JY55" s="273"/>
      <c r="JZ55" s="273"/>
      <c r="KA55" s="273"/>
      <c r="KB55" s="273"/>
      <c r="KC55" s="273"/>
      <c r="KD55" s="273"/>
      <c r="KE55" s="273"/>
      <c r="KF55" s="273"/>
      <c r="KG55" s="273"/>
      <c r="KH55" s="273"/>
      <c r="KI55" s="273"/>
      <c r="KJ55" s="273"/>
      <c r="KK55" s="273"/>
      <c r="KL55" s="273"/>
      <c r="KM55" s="273"/>
      <c r="KN55" s="273"/>
      <c r="KO55" s="273"/>
      <c r="KP55" s="273"/>
      <c r="KQ55" s="273"/>
      <c r="KR55" s="273"/>
      <c r="KS55" s="273"/>
      <c r="KT55" s="273"/>
      <c r="KU55" s="273"/>
      <c r="KV55" s="273"/>
      <c r="KW55" s="273"/>
      <c r="KX55" s="273"/>
      <c r="KY55" s="266"/>
      <c r="KZ55" s="267"/>
    </row>
    <row r="56" spans="2:312" ht="18" customHeight="1">
      <c r="B56" s="87" t="s">
        <v>178</v>
      </c>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c r="DW56" s="118"/>
      <c r="DX56" s="118"/>
      <c r="DY56" s="118"/>
      <c r="DZ56" s="118"/>
      <c r="EA56" s="118"/>
      <c r="EB56" s="118"/>
      <c r="EC56" s="118"/>
      <c r="ED56" s="118"/>
      <c r="EE56" s="268"/>
      <c r="EF56" s="268"/>
      <c r="EG56" s="268"/>
      <c r="EH56" s="268"/>
      <c r="EI56" s="268"/>
      <c r="EJ56" s="268"/>
      <c r="EK56" s="268"/>
      <c r="EL56" s="268"/>
      <c r="EM56" s="268"/>
      <c r="EN56" s="268"/>
      <c r="EO56" s="268"/>
      <c r="EP56" s="268"/>
      <c r="EQ56" s="268"/>
      <c r="ER56" s="268"/>
      <c r="ES56" s="268"/>
      <c r="ET56" s="268"/>
      <c r="EU56" s="268"/>
      <c r="EV56" s="268"/>
      <c r="EW56" s="268"/>
      <c r="EX56" s="268"/>
      <c r="EY56" s="268"/>
      <c r="EZ56" s="268"/>
      <c r="FA56" s="268"/>
      <c r="FB56" s="268"/>
      <c r="FC56" s="268"/>
      <c r="FD56" s="268"/>
      <c r="FE56" s="268"/>
      <c r="FF56" s="268"/>
      <c r="FG56" s="268"/>
      <c r="FH56" s="268"/>
      <c r="FI56" s="268"/>
      <c r="FJ56" s="268"/>
      <c r="FK56" s="268"/>
      <c r="FL56" s="268"/>
      <c r="FM56" s="268"/>
      <c r="FN56" s="268"/>
      <c r="FO56" s="268"/>
      <c r="FP56" s="268"/>
      <c r="FQ56" s="268"/>
      <c r="FR56" s="268"/>
      <c r="FS56" s="268"/>
      <c r="FT56" s="268"/>
      <c r="FU56" s="268"/>
      <c r="FV56" s="268"/>
      <c r="FW56" s="268"/>
      <c r="FX56" s="268"/>
      <c r="FY56" s="268"/>
      <c r="FZ56" s="268"/>
      <c r="GA56" s="268"/>
      <c r="GB56" s="268"/>
      <c r="GC56" s="268"/>
      <c r="GD56" s="268"/>
      <c r="GE56" s="268"/>
      <c r="GF56" s="268"/>
      <c r="GG56" s="268"/>
      <c r="GH56" s="268"/>
      <c r="GI56" s="268"/>
      <c r="GJ56" s="268"/>
      <c r="GK56" s="268"/>
      <c r="GL56" s="268"/>
      <c r="GM56" s="268"/>
      <c r="GN56" s="268"/>
      <c r="GO56" s="268"/>
      <c r="GP56" s="268"/>
      <c r="GQ56" s="268"/>
      <c r="GR56" s="268"/>
      <c r="GS56" s="268"/>
      <c r="GT56" s="268"/>
      <c r="GU56" s="268"/>
      <c r="GV56" s="268"/>
      <c r="GW56" s="268"/>
      <c r="GX56" s="268"/>
      <c r="GY56" s="268"/>
      <c r="GZ56" s="268"/>
      <c r="HA56" s="268"/>
      <c r="HB56" s="268"/>
      <c r="HC56" s="268"/>
      <c r="HD56" s="268"/>
      <c r="HE56" s="268">
        <v>33.119999999999997</v>
      </c>
      <c r="HF56" s="268">
        <v>33.630000000000003</v>
      </c>
      <c r="HG56" s="268">
        <v>34.89</v>
      </c>
      <c r="HH56" s="268">
        <v>35.97</v>
      </c>
      <c r="HI56" s="268">
        <v>36.21</v>
      </c>
      <c r="HJ56" s="268">
        <v>35.83</v>
      </c>
      <c r="HK56" s="276">
        <v>35.31</v>
      </c>
      <c r="HL56" s="276">
        <v>35.229999999999997</v>
      </c>
      <c r="HM56" s="276">
        <v>34.79</v>
      </c>
      <c r="HN56" s="276">
        <v>34.58</v>
      </c>
      <c r="HO56" s="276">
        <v>34.229999999999997</v>
      </c>
      <c r="HP56" s="276">
        <v>34.03</v>
      </c>
      <c r="HQ56" s="276">
        <v>33.82</v>
      </c>
      <c r="HR56" s="276">
        <v>34.020000000000003</v>
      </c>
      <c r="HS56" s="276">
        <v>34.700000000000003</v>
      </c>
      <c r="HT56" s="276">
        <v>35.229999999999997</v>
      </c>
      <c r="HU56" s="276">
        <v>35.64</v>
      </c>
      <c r="HV56" s="276">
        <v>35.770000000000003</v>
      </c>
      <c r="HW56" s="276">
        <v>35.229999999999997</v>
      </c>
      <c r="HX56" s="276">
        <v>35.22</v>
      </c>
      <c r="HY56" s="276">
        <v>34.619999999999997</v>
      </c>
      <c r="HZ56" s="276">
        <v>33.619999999999997</v>
      </c>
      <c r="IA56" s="276">
        <v>33.020000000000003</v>
      </c>
      <c r="IB56" s="276">
        <v>32.5</v>
      </c>
      <c r="IC56" s="276">
        <v>32.78</v>
      </c>
      <c r="ID56" s="276">
        <v>33.11</v>
      </c>
      <c r="IE56" s="276">
        <v>33.950000000000003</v>
      </c>
      <c r="IF56" s="276">
        <v>35.07</v>
      </c>
      <c r="IG56" s="276">
        <v>35.33</v>
      </c>
      <c r="IH56" s="276">
        <v>35.39</v>
      </c>
      <c r="II56" s="276">
        <v>34.869999999999997</v>
      </c>
      <c r="IJ56" s="276">
        <v>34.97</v>
      </c>
      <c r="IK56" s="276">
        <v>35.17</v>
      </c>
      <c r="IL56" s="276">
        <v>35.520000000000003</v>
      </c>
      <c r="IM56" s="276">
        <v>35.72</v>
      </c>
      <c r="IN56" s="276">
        <v>35.770000000000003</v>
      </c>
      <c r="IO56" s="276">
        <v>35.99</v>
      </c>
      <c r="IP56" s="276">
        <v>36.409999999999997</v>
      </c>
      <c r="IQ56" s="276">
        <v>37.29</v>
      </c>
      <c r="IR56" s="276">
        <v>38.68</v>
      </c>
      <c r="IS56" s="276">
        <v>40.03</v>
      </c>
      <c r="IT56" s="276">
        <v>41.28</v>
      </c>
      <c r="IU56" s="276">
        <v>41.81</v>
      </c>
      <c r="IV56" s="276">
        <v>42.5</v>
      </c>
      <c r="IW56" s="276">
        <v>43.92</v>
      </c>
      <c r="IX56" s="276">
        <v>46.23</v>
      </c>
      <c r="IY56" s="276">
        <v>47.99</v>
      </c>
      <c r="IZ56" s="276">
        <v>49.4</v>
      </c>
      <c r="JA56" s="276">
        <v>51.08</v>
      </c>
      <c r="JB56" s="276">
        <v>52.37</v>
      </c>
      <c r="JC56" s="276">
        <v>54.53</v>
      </c>
      <c r="JD56" s="276">
        <v>56.64</v>
      </c>
      <c r="JE56" s="276">
        <v>57.77</v>
      </c>
      <c r="JF56" s="276">
        <v>58.25</v>
      </c>
      <c r="JG56" s="276">
        <v>55.72</v>
      </c>
      <c r="JH56" s="276">
        <v>53.32</v>
      </c>
      <c r="JI56" s="276">
        <v>50.3</v>
      </c>
      <c r="JJ56" s="276">
        <v>47.56</v>
      </c>
      <c r="JK56" s="276">
        <v>45.35</v>
      </c>
      <c r="JL56" s="276">
        <v>44.27</v>
      </c>
      <c r="JM56" s="276">
        <v>43.73</v>
      </c>
      <c r="JN56" s="276">
        <v>43.54</v>
      </c>
      <c r="JO56" s="276">
        <v>43.33</v>
      </c>
      <c r="JP56" s="276">
        <v>44.33</v>
      </c>
      <c r="JQ56" s="276">
        <v>45.46</v>
      </c>
      <c r="JR56" s="271">
        <v>46.61</v>
      </c>
      <c r="JS56" s="271">
        <v>46.48</v>
      </c>
      <c r="JT56" s="271">
        <v>46.42</v>
      </c>
      <c r="JU56" s="271">
        <v>46.46</v>
      </c>
      <c r="JV56" s="271">
        <v>46.14</v>
      </c>
      <c r="JW56" s="271">
        <v>46.01</v>
      </c>
      <c r="JX56" s="271">
        <v>46.13</v>
      </c>
      <c r="JY56" s="271">
        <v>46.55</v>
      </c>
      <c r="JZ56" s="271">
        <v>47.63</v>
      </c>
      <c r="KA56" s="271">
        <v>49.62</v>
      </c>
      <c r="KB56" s="271">
        <v>51.78</v>
      </c>
      <c r="KC56" s="271">
        <v>53.61</v>
      </c>
      <c r="KD56" s="271">
        <v>54.75</v>
      </c>
      <c r="KE56" s="271">
        <v>53.7</v>
      </c>
      <c r="KF56" s="271">
        <v>53.77</v>
      </c>
      <c r="KG56" s="271">
        <v>53.19</v>
      </c>
      <c r="KH56" s="271">
        <v>53.02</v>
      </c>
      <c r="KI56" s="271">
        <v>52.99</v>
      </c>
      <c r="KJ56" s="271">
        <v>52.89</v>
      </c>
      <c r="KK56" s="271">
        <v>52.85</v>
      </c>
      <c r="KL56" s="271">
        <v>53.22</v>
      </c>
      <c r="KM56" s="271">
        <v>53.4</v>
      </c>
      <c r="KN56" s="271">
        <v>52.4</v>
      </c>
      <c r="KO56" s="271">
        <v>50.08</v>
      </c>
      <c r="KP56" s="271">
        <v>47.98</v>
      </c>
      <c r="KQ56" s="271">
        <v>45.17</v>
      </c>
      <c r="KR56" s="271">
        <v>43.9</v>
      </c>
      <c r="KS56" s="271">
        <v>42.91</v>
      </c>
      <c r="KT56" s="271">
        <v>42.78</v>
      </c>
      <c r="KU56" s="271">
        <v>42.6</v>
      </c>
      <c r="KV56" s="271">
        <v>41.85</v>
      </c>
      <c r="KW56" s="271">
        <v>41.79</v>
      </c>
      <c r="KX56" s="271">
        <v>42.75</v>
      </c>
      <c r="KY56" s="268">
        <f>KX56-KL56</f>
        <v>-10.469999999999999</v>
      </c>
      <c r="KZ56" s="269">
        <f>(KX56/KL56)-1</f>
        <v>-0.19673055242390081</v>
      </c>
    </row>
    <row r="57" spans="2:312">
      <c r="B57" s="19"/>
      <c r="C57" s="25"/>
      <c r="D57" s="25"/>
      <c r="E57" s="25"/>
      <c r="F57" s="25"/>
      <c r="G57" s="25"/>
      <c r="H57" s="25"/>
      <c r="I57" s="25"/>
      <c r="J57" s="25"/>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37"/>
      <c r="AZ57" s="137"/>
      <c r="BA57" s="137"/>
      <c r="BB57" s="18"/>
      <c r="BC57" s="18"/>
      <c r="BD57" s="18"/>
      <c r="BE57" s="18"/>
      <c r="BF57" s="18"/>
      <c r="BI57" s="18"/>
      <c r="BJ57" s="18"/>
      <c r="BK57" s="138"/>
      <c r="BL57" s="13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39"/>
      <c r="DJ57" s="138"/>
      <c r="DK57" s="140"/>
      <c r="DL57" s="18"/>
      <c r="DM57" s="18"/>
      <c r="DN57" s="18"/>
      <c r="DO57" s="18"/>
      <c r="DP57" s="18"/>
      <c r="DQ57" s="18"/>
      <c r="DR57" s="18"/>
      <c r="DS57" s="18"/>
      <c r="DT57" s="18"/>
      <c r="DU57" s="18"/>
      <c r="DV57" s="18"/>
      <c r="DW57" s="18"/>
      <c r="DX57" s="18"/>
      <c r="DY57" s="18"/>
      <c r="DZ57" s="18"/>
      <c r="EA57" s="18"/>
      <c r="EB57" s="18"/>
      <c r="EC57" s="18"/>
      <c r="ED57" s="18"/>
      <c r="EV57" s="280"/>
      <c r="EW57" s="280"/>
      <c r="EX57" s="280"/>
      <c r="EY57" s="280"/>
      <c r="EZ57" s="280"/>
      <c r="FA57" s="280"/>
      <c r="FB57" s="280"/>
      <c r="FC57" s="280"/>
      <c r="FD57" s="280"/>
      <c r="FE57" s="280"/>
      <c r="FF57" s="280"/>
      <c r="FG57" s="280"/>
      <c r="FH57" s="280"/>
      <c r="FI57" s="280"/>
      <c r="FJ57" s="280"/>
      <c r="FK57" s="280"/>
      <c r="FL57" s="280"/>
      <c r="FM57" s="280"/>
      <c r="FN57" s="280"/>
      <c r="FO57" s="280"/>
      <c r="FP57" s="280"/>
      <c r="FQ57" s="280"/>
      <c r="FR57" s="280"/>
      <c r="FS57" s="280"/>
      <c r="FT57" s="280"/>
      <c r="FU57" s="280"/>
      <c r="FV57" s="280"/>
      <c r="FW57" s="280"/>
      <c r="FX57" s="280"/>
      <c r="FY57" s="280"/>
      <c r="FZ57" s="280"/>
      <c r="GA57" s="280"/>
      <c r="GB57" s="280"/>
      <c r="GC57" s="280"/>
      <c r="GD57" s="280"/>
      <c r="GE57" s="280"/>
      <c r="GF57" s="280"/>
      <c r="GG57" s="280"/>
      <c r="GH57" s="280"/>
      <c r="GI57" s="280"/>
      <c r="GJ57" s="280"/>
      <c r="GK57" s="280"/>
      <c r="GL57" s="280"/>
      <c r="GM57" s="280"/>
      <c r="GN57" s="280"/>
      <c r="GO57" s="280"/>
      <c r="GP57" s="280"/>
      <c r="GQ57" s="280"/>
      <c r="GR57" s="280"/>
      <c r="GS57" s="280"/>
      <c r="GT57" s="280"/>
      <c r="GU57" s="280"/>
      <c r="GV57" s="280"/>
      <c r="GW57" s="280"/>
      <c r="GX57" s="280"/>
      <c r="GY57" s="280"/>
      <c r="GZ57" s="280"/>
      <c r="HA57" s="280"/>
      <c r="HB57" s="280"/>
      <c r="HC57" s="280"/>
      <c r="HD57" s="280"/>
      <c r="HE57" s="280"/>
      <c r="HF57" s="280"/>
      <c r="HG57" s="280"/>
      <c r="HH57" s="280"/>
      <c r="HI57" s="280"/>
      <c r="HJ57" s="280"/>
      <c r="HK57" s="280"/>
      <c r="HL57" s="280"/>
      <c r="HM57" s="280"/>
      <c r="HN57" s="280"/>
      <c r="HO57" s="280"/>
      <c r="HP57" s="280"/>
      <c r="HQ57" s="280"/>
      <c r="KY57" s="280"/>
      <c r="KZ57" s="281"/>
    </row>
    <row r="58" spans="2:312" ht="15.5">
      <c r="B58" s="89" t="s">
        <v>164</v>
      </c>
      <c r="C58" s="25"/>
      <c r="D58" s="25"/>
      <c r="E58" s="25"/>
      <c r="F58" s="25"/>
      <c r="G58" s="25"/>
      <c r="H58" s="25"/>
      <c r="I58" s="25"/>
      <c r="J58" s="25"/>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37">
        <v>27.59</v>
      </c>
      <c r="AZ58" s="137">
        <v>29.12</v>
      </c>
      <c r="BA58" s="137"/>
      <c r="BB58" s="18"/>
      <c r="BC58" s="18"/>
      <c r="BD58" s="18"/>
      <c r="BE58" s="18"/>
      <c r="BF58" s="18"/>
      <c r="BI58" s="18"/>
      <c r="BJ58" s="18"/>
      <c r="BK58" s="138"/>
      <c r="BL58" s="13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41"/>
      <c r="DJ58" s="138"/>
      <c r="DK58" s="140"/>
      <c r="DL58" s="18"/>
      <c r="DM58" s="18"/>
      <c r="DN58" s="18"/>
      <c r="DO58" s="18"/>
      <c r="DP58" s="18"/>
      <c r="DQ58" s="18"/>
      <c r="DR58" s="18"/>
      <c r="DS58" s="18"/>
      <c r="DT58" s="18"/>
      <c r="DU58" s="18"/>
      <c r="DV58" s="18"/>
      <c r="DW58" s="18"/>
      <c r="DX58" s="18"/>
      <c r="DY58" s="18"/>
      <c r="DZ58" s="18"/>
      <c r="EA58" s="18"/>
      <c r="EB58" s="18"/>
      <c r="EC58" s="18"/>
      <c r="ED58" s="18"/>
      <c r="EV58" s="280"/>
      <c r="EW58" s="280"/>
      <c r="EX58" s="280"/>
      <c r="EY58" s="280"/>
      <c r="EZ58" s="280"/>
      <c r="FA58" s="280"/>
      <c r="FB58" s="280"/>
      <c r="FC58" s="280"/>
      <c r="FD58" s="280"/>
      <c r="FE58" s="280"/>
      <c r="FF58" s="280"/>
      <c r="FG58" s="280"/>
      <c r="FH58" s="280"/>
      <c r="FI58" s="280"/>
      <c r="FJ58" s="280"/>
      <c r="FK58" s="280"/>
      <c r="FL58" s="280"/>
      <c r="FM58" s="280"/>
      <c r="FN58" s="280"/>
      <c r="FO58" s="280"/>
      <c r="FP58" s="280"/>
      <c r="FQ58" s="280"/>
      <c r="FR58" s="280"/>
      <c r="FS58" s="280"/>
      <c r="FT58" s="280"/>
      <c r="FU58" s="280"/>
      <c r="FV58" s="280"/>
      <c r="FW58" s="280"/>
      <c r="FX58" s="280"/>
      <c r="FY58" s="280"/>
      <c r="FZ58" s="280"/>
      <c r="GA58" s="280"/>
      <c r="GB58" s="280"/>
      <c r="GC58" s="280"/>
      <c r="GD58" s="280"/>
      <c r="GE58" s="280"/>
      <c r="GF58" s="280"/>
      <c r="GG58" s="280"/>
      <c r="GH58" s="280"/>
      <c r="GI58" s="280"/>
      <c r="GJ58" s="280"/>
      <c r="GK58" s="280"/>
      <c r="GL58" s="280"/>
      <c r="GM58" s="280"/>
      <c r="GN58" s="280"/>
      <c r="GO58" s="280"/>
      <c r="GP58" s="280"/>
      <c r="GQ58" s="280"/>
      <c r="GR58" s="280"/>
      <c r="GS58" s="280"/>
      <c r="GT58" s="280"/>
      <c r="GU58" s="280"/>
      <c r="GV58" s="280"/>
      <c r="GW58" s="280"/>
      <c r="GX58" s="280"/>
      <c r="GY58" s="280"/>
      <c r="GZ58" s="280"/>
      <c r="HA58" s="280"/>
      <c r="HB58" s="280"/>
      <c r="HC58" s="280"/>
      <c r="HD58" s="280"/>
      <c r="HE58" s="280"/>
      <c r="HF58" s="280"/>
      <c r="HG58" s="280"/>
      <c r="HH58" s="280"/>
      <c r="HI58" s="280"/>
      <c r="HJ58" s="280"/>
      <c r="HK58" s="280"/>
      <c r="HL58" s="280"/>
      <c r="HM58" s="280"/>
      <c r="HN58" s="280"/>
      <c r="HO58" s="280"/>
      <c r="HP58" s="280"/>
      <c r="HQ58" s="280"/>
      <c r="KY58" s="280"/>
      <c r="KZ58" s="281"/>
    </row>
    <row r="59" spans="2:312" ht="15.5">
      <c r="B59" s="158" t="s">
        <v>153</v>
      </c>
      <c r="C59" s="25"/>
      <c r="D59" s="25"/>
      <c r="E59" s="25"/>
      <c r="F59" s="25"/>
      <c r="G59" s="25"/>
      <c r="H59" s="25"/>
      <c r="I59" s="25"/>
      <c r="J59" s="25"/>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37">
        <v>27.69</v>
      </c>
      <c r="AZ59" s="137">
        <v>28.95</v>
      </c>
      <c r="BA59" s="137"/>
      <c r="BB59" s="18"/>
      <c r="BC59" s="18"/>
      <c r="BD59" s="18"/>
      <c r="BE59" s="18"/>
      <c r="BF59" s="18"/>
      <c r="BI59" s="18"/>
      <c r="BJ59" s="18"/>
      <c r="BK59" s="138"/>
      <c r="BL59" s="13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41"/>
      <c r="DJ59" s="138"/>
      <c r="DK59" s="140"/>
      <c r="DL59" s="18"/>
      <c r="DM59" s="18"/>
      <c r="DN59" s="18"/>
      <c r="DO59" s="18"/>
      <c r="DP59" s="18"/>
      <c r="DQ59" s="18"/>
      <c r="DR59" s="18"/>
      <c r="DS59" s="18"/>
      <c r="DT59" s="18"/>
      <c r="DU59" s="18"/>
      <c r="DV59" s="18"/>
      <c r="DW59" s="18"/>
      <c r="DX59" s="18"/>
      <c r="DY59" s="18"/>
      <c r="DZ59" s="18"/>
      <c r="EA59" s="18"/>
      <c r="EB59" s="18"/>
      <c r="EC59" s="18"/>
      <c r="ED59" s="18"/>
      <c r="EV59" s="280"/>
      <c r="EW59" s="280"/>
      <c r="EX59" s="280"/>
      <c r="EY59" s="280"/>
      <c r="EZ59" s="280"/>
      <c r="FA59" s="280"/>
      <c r="FB59" s="280"/>
      <c r="FC59" s="280"/>
      <c r="FD59" s="280"/>
      <c r="FE59" s="280"/>
      <c r="FF59" s="280"/>
      <c r="FG59" s="280"/>
      <c r="FH59" s="280"/>
      <c r="FI59" s="280"/>
      <c r="FJ59" s="280"/>
      <c r="FK59" s="280"/>
      <c r="FL59" s="280"/>
      <c r="FM59" s="280"/>
      <c r="FN59" s="280"/>
      <c r="FO59" s="280"/>
      <c r="FP59" s="280"/>
      <c r="FQ59" s="280"/>
      <c r="FR59" s="280"/>
      <c r="FS59" s="280"/>
      <c r="FT59" s="280"/>
      <c r="FU59" s="280"/>
      <c r="FV59" s="280"/>
      <c r="FW59" s="280"/>
      <c r="FX59" s="280"/>
      <c r="FY59" s="280"/>
      <c r="FZ59" s="280"/>
      <c r="GA59" s="280"/>
      <c r="GB59" s="280"/>
      <c r="GC59" s="280"/>
      <c r="GD59" s="280"/>
      <c r="GE59" s="280"/>
      <c r="GF59" s="280"/>
      <c r="GG59" s="280"/>
      <c r="GH59" s="280"/>
      <c r="GI59" s="280"/>
      <c r="GJ59" s="280"/>
      <c r="GK59" s="280"/>
      <c r="GL59" s="280"/>
      <c r="GM59" s="280"/>
      <c r="GN59" s="280"/>
      <c r="GO59" s="280"/>
      <c r="GP59" s="280"/>
      <c r="GQ59" s="280"/>
      <c r="GR59" s="280"/>
      <c r="GS59" s="280"/>
      <c r="GT59" s="280"/>
      <c r="GU59" s="280"/>
      <c r="GV59" s="280"/>
      <c r="GW59" s="280"/>
      <c r="GX59" s="280"/>
      <c r="GY59" s="280"/>
      <c r="GZ59" s="280"/>
      <c r="HA59" s="280"/>
      <c r="HB59" s="280"/>
      <c r="HC59" s="280"/>
      <c r="HD59" s="280"/>
      <c r="HE59" s="280"/>
      <c r="HF59" s="280"/>
      <c r="HG59" s="280"/>
      <c r="HH59" s="280"/>
      <c r="HI59" s="280"/>
      <c r="HJ59" s="280"/>
      <c r="HK59" s="280"/>
      <c r="HL59" s="280"/>
      <c r="HM59" s="280"/>
      <c r="HN59" s="280"/>
      <c r="HO59" s="280"/>
      <c r="HP59" s="280"/>
      <c r="HQ59" s="280"/>
      <c r="KY59" s="280"/>
      <c r="KZ59" s="281"/>
    </row>
    <row r="60" spans="2:312" ht="15.5">
      <c r="B60" s="92" t="s">
        <v>163</v>
      </c>
      <c r="C60" s="25"/>
      <c r="D60" s="138"/>
      <c r="E60" s="138"/>
      <c r="F60" s="138"/>
      <c r="G60" s="25"/>
      <c r="H60" s="25"/>
      <c r="I60" s="25"/>
      <c r="J60" s="25"/>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42"/>
      <c r="AZ60" s="142"/>
      <c r="BA60" s="142"/>
      <c r="BB60" s="18"/>
      <c r="BC60" s="18"/>
      <c r="BD60" s="18"/>
      <c r="BE60" s="18"/>
      <c r="BF60" s="18"/>
      <c r="BI60" s="18"/>
      <c r="BJ60" s="18"/>
      <c r="BK60" s="138"/>
      <c r="BL60" s="13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42"/>
      <c r="DJ60" s="138"/>
      <c r="DK60" s="140"/>
      <c r="DL60" s="18"/>
      <c r="DM60" s="18"/>
      <c r="DN60" s="18"/>
      <c r="DO60" s="18"/>
      <c r="DP60" s="18"/>
      <c r="DQ60" s="18"/>
      <c r="DR60" s="18"/>
      <c r="DS60" s="18"/>
      <c r="DT60" s="18"/>
      <c r="DU60" s="18"/>
      <c r="DV60" s="18"/>
      <c r="DW60" s="18"/>
      <c r="DX60" s="18"/>
      <c r="DY60" s="18"/>
      <c r="DZ60" s="18"/>
      <c r="EA60" s="18"/>
      <c r="EB60" s="18"/>
      <c r="EC60" s="18"/>
      <c r="ED60" s="18"/>
      <c r="KZ60" s="281"/>
    </row>
    <row r="61" spans="2:312" ht="15.5">
      <c r="B61" s="93"/>
      <c r="C61" s="25"/>
      <c r="D61" s="138"/>
      <c r="E61" s="138"/>
      <c r="F61" s="138"/>
      <c r="G61" s="25"/>
      <c r="H61" s="25"/>
      <c r="I61" s="25"/>
      <c r="J61" s="25"/>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42"/>
      <c r="AZ61" s="142"/>
      <c r="BA61" s="142"/>
      <c r="BB61" s="18"/>
      <c r="BC61" s="18"/>
      <c r="BD61" s="18"/>
      <c r="BE61" s="18"/>
      <c r="BF61" s="18"/>
      <c r="BI61" s="18"/>
      <c r="BJ61" s="18"/>
      <c r="BK61" s="138"/>
      <c r="BL61" s="13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42"/>
      <c r="DJ61" s="138"/>
      <c r="DK61" s="140"/>
      <c r="DL61" s="18"/>
      <c r="DM61" s="18"/>
      <c r="DN61" s="18"/>
      <c r="DO61" s="18"/>
      <c r="DP61" s="18"/>
      <c r="DQ61" s="18"/>
      <c r="DR61" s="18"/>
      <c r="DS61" s="18"/>
      <c r="DT61" s="18"/>
      <c r="DU61" s="18"/>
      <c r="DV61" s="18"/>
      <c r="DW61" s="18"/>
      <c r="DX61" s="18"/>
      <c r="DY61" s="18"/>
      <c r="DZ61" s="18"/>
      <c r="EA61" s="18"/>
      <c r="EB61" s="18"/>
      <c r="EC61" s="18"/>
      <c r="ED61" s="18"/>
      <c r="KZ61" s="281"/>
    </row>
    <row r="62" spans="2:312">
      <c r="C62" s="18"/>
      <c r="D62" s="138"/>
      <c r="E62" s="138"/>
      <c r="F62" s="13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37">
        <v>26.94</v>
      </c>
      <c r="AZ62" s="137">
        <v>27.77</v>
      </c>
      <c r="BA62" s="137"/>
      <c r="BB62" s="18"/>
      <c r="BC62" s="18"/>
      <c r="BD62" s="18"/>
      <c r="BE62" s="18"/>
      <c r="BF62" s="18"/>
      <c r="BI62" s="18"/>
      <c r="BJ62" s="18"/>
      <c r="BK62" s="138"/>
      <c r="BL62" s="13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41"/>
      <c r="DJ62" s="138"/>
      <c r="DK62" s="140"/>
      <c r="DL62" s="18"/>
      <c r="DM62" s="18"/>
      <c r="DN62" s="18"/>
      <c r="DO62" s="18"/>
      <c r="DP62" s="18"/>
      <c r="DQ62" s="18"/>
      <c r="DR62" s="18"/>
      <c r="DS62" s="18"/>
      <c r="DT62" s="18"/>
      <c r="DU62" s="18"/>
      <c r="DV62" s="18"/>
      <c r="DW62" s="18"/>
      <c r="DX62" s="18"/>
      <c r="DY62" s="18"/>
      <c r="DZ62" s="18"/>
      <c r="EA62" s="18"/>
      <c r="EB62" s="18"/>
      <c r="EC62" s="18"/>
      <c r="ED62" s="18"/>
      <c r="KZ62" s="281"/>
    </row>
    <row r="63" spans="2:312">
      <c r="C63" s="25"/>
      <c r="D63" s="138"/>
      <c r="E63" s="138"/>
      <c r="F63" s="138"/>
      <c r="G63" s="25"/>
      <c r="H63" s="25"/>
      <c r="I63" s="25"/>
      <c r="J63" s="25"/>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37">
        <v>26.14</v>
      </c>
      <c r="AZ63" s="137">
        <v>28.08</v>
      </c>
      <c r="BA63" s="137"/>
      <c r="BB63" s="18"/>
      <c r="BC63" s="18"/>
      <c r="BD63" s="18"/>
      <c r="BE63" s="18"/>
      <c r="BF63" s="18"/>
      <c r="BI63" s="18"/>
      <c r="BJ63" s="18"/>
      <c r="BK63" s="138"/>
      <c r="BL63" s="13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39"/>
      <c r="DJ63" s="138"/>
      <c r="DK63" s="140"/>
      <c r="DL63" s="18"/>
      <c r="DM63" s="18"/>
      <c r="DN63" s="18"/>
      <c r="DO63" s="18"/>
      <c r="DP63" s="18"/>
      <c r="DQ63" s="18"/>
      <c r="DR63" s="18"/>
      <c r="DS63" s="18"/>
      <c r="DT63" s="18"/>
      <c r="DU63" s="18"/>
      <c r="DV63" s="18"/>
      <c r="DW63" s="18"/>
      <c r="DX63" s="18"/>
      <c r="DY63" s="18"/>
      <c r="DZ63" s="18"/>
      <c r="EA63" s="18"/>
      <c r="EB63" s="18"/>
      <c r="EC63" s="18"/>
      <c r="ED63" s="18"/>
      <c r="KZ63" s="281"/>
    </row>
    <row r="64" spans="2:312">
      <c r="C64" s="25"/>
      <c r="D64" s="138"/>
      <c r="E64" s="138"/>
      <c r="F64" s="138"/>
      <c r="G64" s="25"/>
      <c r="H64" s="25"/>
      <c r="I64" s="25"/>
      <c r="J64" s="25"/>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37">
        <v>26.44</v>
      </c>
      <c r="AZ64" s="137">
        <v>28.6</v>
      </c>
      <c r="BA64" s="137"/>
      <c r="BB64" s="18"/>
      <c r="BC64" s="18"/>
      <c r="BD64" s="18"/>
      <c r="BE64" s="18"/>
      <c r="BF64" s="18"/>
      <c r="BI64" s="18"/>
      <c r="BJ64" s="18"/>
      <c r="BK64" s="138"/>
      <c r="BL64" s="13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39"/>
      <c r="DJ64" s="138"/>
      <c r="DK64" s="140"/>
      <c r="DL64" s="18"/>
      <c r="DM64" s="18"/>
      <c r="DN64" s="18"/>
      <c r="DO64" s="18"/>
      <c r="DP64" s="18"/>
      <c r="DQ64" s="18"/>
      <c r="DR64" s="18"/>
      <c r="DS64" s="18"/>
      <c r="DT64" s="18"/>
      <c r="DU64" s="18"/>
      <c r="DV64" s="18"/>
      <c r="DW64" s="18"/>
      <c r="DX64" s="18"/>
      <c r="DY64" s="18"/>
      <c r="DZ64" s="18"/>
      <c r="EA64" s="18"/>
      <c r="EB64" s="18"/>
      <c r="EC64" s="18"/>
      <c r="ED64" s="18"/>
      <c r="KZ64" s="281"/>
    </row>
    <row r="65" spans="3:312">
      <c r="C65" s="25"/>
      <c r="D65" s="138"/>
      <c r="E65" s="138"/>
      <c r="F65" s="138"/>
      <c r="G65" s="25"/>
      <c r="H65" s="25"/>
      <c r="I65" s="25"/>
      <c r="J65" s="25"/>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37">
        <v>27.16</v>
      </c>
      <c r="AZ65" s="137">
        <v>29.14</v>
      </c>
      <c r="BA65" s="137"/>
      <c r="BB65" s="18"/>
      <c r="BC65" s="18"/>
      <c r="BD65" s="18"/>
      <c r="BE65" s="18"/>
      <c r="BF65" s="18"/>
      <c r="BI65" s="18"/>
      <c r="BJ65" s="18"/>
      <c r="BK65" s="138"/>
      <c r="BL65" s="13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41"/>
      <c r="DJ65" s="138"/>
      <c r="DK65" s="140"/>
      <c r="DL65" s="18"/>
      <c r="DM65" s="18"/>
      <c r="DN65" s="18"/>
      <c r="DO65" s="18"/>
      <c r="DP65" s="18"/>
      <c r="DQ65" s="18"/>
      <c r="DR65" s="18"/>
      <c r="DS65" s="18"/>
      <c r="DT65" s="18"/>
      <c r="DU65" s="18"/>
      <c r="DV65" s="18"/>
      <c r="DW65" s="18"/>
      <c r="DX65" s="18"/>
      <c r="DY65" s="18"/>
      <c r="DZ65" s="18"/>
      <c r="EA65" s="18"/>
      <c r="EB65" s="18"/>
      <c r="EC65" s="18"/>
      <c r="ED65" s="18"/>
      <c r="KZ65" s="281"/>
    </row>
    <row r="66" spans="3:312">
      <c r="C66" s="25"/>
      <c r="D66" s="138"/>
      <c r="E66" s="138"/>
      <c r="F66" s="138"/>
      <c r="G66" s="25"/>
      <c r="H66" s="25"/>
      <c r="I66" s="25"/>
      <c r="J66" s="25"/>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37">
        <v>27.99</v>
      </c>
      <c r="AZ66" s="137">
        <v>29.63</v>
      </c>
      <c r="BA66" s="137"/>
      <c r="BB66" s="18"/>
      <c r="BC66" s="18"/>
      <c r="BD66" s="18"/>
      <c r="BE66" s="18"/>
      <c r="BF66" s="18"/>
      <c r="BI66" s="18"/>
      <c r="BJ66" s="18"/>
      <c r="BK66" s="138"/>
      <c r="BL66" s="13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39"/>
      <c r="DJ66" s="138"/>
      <c r="DK66" s="140"/>
      <c r="DL66" s="18"/>
      <c r="DM66" s="18"/>
      <c r="DN66" s="18"/>
      <c r="DO66" s="18"/>
      <c r="DP66" s="18"/>
      <c r="DQ66" s="18"/>
      <c r="DR66" s="18"/>
      <c r="DS66" s="18"/>
      <c r="DT66" s="18"/>
      <c r="DU66" s="18"/>
      <c r="DV66" s="18"/>
      <c r="DW66" s="18"/>
      <c r="DX66" s="18"/>
      <c r="DY66" s="18"/>
      <c r="DZ66" s="18"/>
      <c r="EA66" s="18"/>
      <c r="EB66" s="18"/>
      <c r="EC66" s="18"/>
      <c r="ED66" s="18"/>
      <c r="KZ66" s="281"/>
    </row>
    <row r="67" spans="3:312">
      <c r="C67" s="25"/>
      <c r="D67" s="138"/>
      <c r="E67" s="138"/>
      <c r="F67" s="138"/>
      <c r="G67" s="25"/>
      <c r="H67" s="25"/>
      <c r="I67" s="25"/>
      <c r="J67" s="25"/>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37">
        <v>27.85</v>
      </c>
      <c r="AZ67" s="137">
        <v>29.43</v>
      </c>
      <c r="BA67" s="137"/>
      <c r="BB67" s="18"/>
      <c r="BC67" s="18"/>
      <c r="BD67" s="18"/>
      <c r="BE67" s="18"/>
      <c r="BF67" s="18"/>
      <c r="BI67" s="18"/>
      <c r="BJ67" s="18"/>
      <c r="BK67" s="138"/>
      <c r="BL67" s="13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41"/>
      <c r="DJ67" s="138"/>
      <c r="DK67" s="140"/>
      <c r="DL67" s="18"/>
      <c r="DM67" s="18"/>
      <c r="DN67" s="18"/>
      <c r="DO67" s="18"/>
      <c r="DP67" s="18"/>
      <c r="DQ67" s="18"/>
      <c r="DR67" s="18"/>
      <c r="DS67" s="18"/>
      <c r="DT67" s="18"/>
      <c r="DU67" s="18"/>
      <c r="DV67" s="18"/>
      <c r="DW67" s="18"/>
      <c r="DX67" s="18"/>
      <c r="DY67" s="18"/>
      <c r="DZ67" s="18"/>
      <c r="EA67" s="18"/>
      <c r="EB67" s="18"/>
      <c r="EC67" s="18"/>
      <c r="ED67" s="18"/>
      <c r="KZ67" s="281"/>
    </row>
    <row r="68" spans="3:312">
      <c r="C68" s="25"/>
      <c r="D68" s="138"/>
      <c r="E68" s="138"/>
      <c r="F68" s="138"/>
      <c r="G68" s="25"/>
      <c r="H68" s="25"/>
      <c r="I68" s="25"/>
      <c r="J68" s="25"/>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I68" s="18"/>
      <c r="BJ68" s="18"/>
      <c r="BK68" s="138"/>
      <c r="BL68" s="13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41"/>
      <c r="DJ68" s="138"/>
      <c r="DK68" s="140"/>
      <c r="DL68" s="18"/>
      <c r="DM68" s="18"/>
      <c r="DN68" s="18"/>
      <c r="DO68" s="18"/>
      <c r="DP68" s="18"/>
      <c r="DQ68" s="18"/>
      <c r="DR68" s="18"/>
      <c r="DS68" s="18"/>
      <c r="DT68" s="18"/>
      <c r="DU68" s="18"/>
      <c r="DV68" s="18"/>
      <c r="DW68" s="18"/>
      <c r="DX68" s="18"/>
      <c r="DY68" s="18"/>
      <c r="DZ68" s="18"/>
      <c r="EA68" s="18"/>
      <c r="EB68" s="18"/>
      <c r="EC68" s="18"/>
      <c r="ED68" s="18"/>
      <c r="KZ68" s="281"/>
    </row>
    <row r="69" spans="3:312">
      <c r="C69" s="25"/>
      <c r="D69" s="138"/>
      <c r="E69" s="138"/>
      <c r="F69" s="138"/>
      <c r="G69" s="25"/>
      <c r="H69" s="25"/>
      <c r="I69" s="25"/>
      <c r="J69" s="25"/>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I69" s="18"/>
      <c r="BJ69" s="18"/>
      <c r="BK69" s="138"/>
      <c r="BL69" s="13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39"/>
      <c r="DJ69" s="138"/>
      <c r="DK69" s="140"/>
      <c r="DL69" s="18"/>
      <c r="DM69" s="18"/>
      <c r="DN69" s="18"/>
      <c r="DO69" s="18"/>
      <c r="DP69" s="18"/>
      <c r="DQ69" s="18"/>
      <c r="DR69" s="18"/>
      <c r="DS69" s="18"/>
      <c r="DT69" s="18"/>
      <c r="DU69" s="18"/>
      <c r="DV69" s="18"/>
      <c r="DW69" s="18"/>
      <c r="DX69" s="18"/>
      <c r="DY69" s="18"/>
      <c r="DZ69" s="18"/>
      <c r="EA69" s="18"/>
      <c r="EB69" s="18"/>
      <c r="EC69" s="18"/>
      <c r="ED69" s="18"/>
      <c r="KZ69" s="281"/>
    </row>
    <row r="70" spans="3:312">
      <c r="C70" s="18"/>
      <c r="D70" s="138"/>
      <c r="E70" s="138"/>
      <c r="F70" s="13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I70" s="18"/>
      <c r="BJ70" s="18"/>
      <c r="BK70" s="138"/>
      <c r="BL70" s="138"/>
      <c r="BM70" s="18"/>
      <c r="BN70" s="18"/>
      <c r="BO70" s="18"/>
      <c r="BP70" s="18"/>
      <c r="BQ70" s="18"/>
      <c r="BR70" s="18"/>
      <c r="BS70" s="18"/>
      <c r="BT70" s="18"/>
      <c r="BU70" s="18"/>
      <c r="BV70" s="18"/>
      <c r="BW70" s="18"/>
      <c r="BX70" s="18"/>
      <c r="BY70" s="18"/>
      <c r="BZ70" s="18"/>
      <c r="CA70" s="18"/>
      <c r="CB70" s="18"/>
      <c r="CC70" s="18"/>
      <c r="CD70" s="18"/>
      <c r="CE70" s="18"/>
      <c r="CF70" s="18"/>
      <c r="CG70" s="18"/>
      <c r="CH70" s="18"/>
      <c r="CI70" s="143"/>
      <c r="CJ70" s="143"/>
      <c r="CK70" s="143"/>
      <c r="CL70" s="143"/>
      <c r="CM70" s="143"/>
      <c r="CN70" s="143"/>
      <c r="CO70" s="143"/>
      <c r="CP70" s="143"/>
      <c r="CQ70" s="143"/>
      <c r="CR70" s="143"/>
      <c r="CS70" s="143"/>
      <c r="CT70" s="143"/>
      <c r="CU70" s="18"/>
      <c r="CV70" s="18"/>
      <c r="CW70" s="18"/>
      <c r="CX70" s="18"/>
      <c r="CY70" s="18"/>
      <c r="CZ70" s="18"/>
      <c r="DA70" s="18"/>
      <c r="DB70" s="18"/>
      <c r="DC70" s="18"/>
      <c r="DD70" s="18"/>
      <c r="DE70" s="18"/>
      <c r="DF70" s="18"/>
      <c r="DG70" s="18"/>
      <c r="DH70" s="18"/>
      <c r="DI70" s="139"/>
      <c r="DJ70" s="138"/>
      <c r="DK70" s="140"/>
      <c r="DL70" s="18"/>
      <c r="DM70" s="18"/>
      <c r="DN70" s="18"/>
      <c r="DO70" s="18"/>
      <c r="DP70" s="18"/>
      <c r="DQ70" s="18"/>
      <c r="DR70" s="18"/>
      <c r="DS70" s="18"/>
      <c r="DT70" s="18"/>
      <c r="DU70" s="18"/>
      <c r="DV70" s="18"/>
      <c r="DW70" s="18"/>
      <c r="DX70" s="18"/>
      <c r="DY70" s="18"/>
      <c r="DZ70" s="18"/>
      <c r="EA70" s="18"/>
      <c r="EB70" s="18"/>
      <c r="EC70" s="18"/>
      <c r="ED70" s="18"/>
      <c r="KZ70" s="281"/>
    </row>
    <row r="71" spans="3:312">
      <c r="C71" s="18"/>
      <c r="D71" s="138"/>
      <c r="E71" s="138"/>
      <c r="F71" s="13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I71" s="18"/>
      <c r="BJ71" s="18"/>
      <c r="BK71" s="138"/>
      <c r="BL71" s="138"/>
      <c r="BM71" s="18"/>
      <c r="BN71" s="18"/>
      <c r="BO71" s="18"/>
      <c r="BP71" s="18"/>
      <c r="BQ71" s="18"/>
      <c r="BR71" s="18"/>
      <c r="BS71" s="18"/>
      <c r="BT71" s="18"/>
      <c r="BU71" s="18"/>
      <c r="BV71" s="18"/>
      <c r="BW71" s="18"/>
      <c r="BX71" s="18"/>
      <c r="BY71" s="18"/>
      <c r="BZ71" s="18"/>
      <c r="CA71" s="18"/>
      <c r="CB71" s="18"/>
      <c r="CC71" s="18"/>
      <c r="CD71" s="18"/>
      <c r="CE71" s="18"/>
      <c r="CF71" s="18"/>
      <c r="CG71" s="18"/>
      <c r="CH71" s="18"/>
      <c r="CI71" s="144"/>
      <c r="CJ71" s="144"/>
      <c r="CK71" s="144"/>
      <c r="CL71" s="144"/>
      <c r="CM71" s="144"/>
      <c r="CN71" s="144"/>
      <c r="CO71" s="144"/>
      <c r="CP71" s="144"/>
      <c r="CQ71" s="144"/>
      <c r="CR71" s="144"/>
      <c r="CS71" s="144"/>
      <c r="CT71" s="144"/>
      <c r="CU71" s="18"/>
      <c r="CV71" s="18"/>
      <c r="CW71" s="18"/>
      <c r="CX71" s="18"/>
      <c r="CY71" s="18"/>
      <c r="CZ71" s="18"/>
      <c r="DA71" s="18"/>
      <c r="DB71" s="18"/>
      <c r="DC71" s="18"/>
      <c r="DD71" s="18"/>
      <c r="DE71" s="18"/>
      <c r="DF71" s="18"/>
      <c r="DG71" s="18"/>
      <c r="DH71" s="18"/>
      <c r="DI71" s="141"/>
      <c r="DJ71" s="138"/>
      <c r="DK71" s="140"/>
      <c r="DL71" s="18"/>
      <c r="DM71" s="18"/>
      <c r="DN71" s="18"/>
      <c r="DO71" s="18"/>
      <c r="DP71" s="18"/>
      <c r="DQ71" s="18"/>
      <c r="DR71" s="18"/>
      <c r="DS71" s="18"/>
      <c r="DT71" s="18"/>
      <c r="DU71" s="18"/>
      <c r="DV71" s="18"/>
      <c r="DW71" s="18"/>
      <c r="DX71" s="18"/>
      <c r="DY71" s="18"/>
      <c r="DZ71" s="18"/>
      <c r="EA71" s="18"/>
      <c r="EB71" s="18"/>
      <c r="EC71" s="18"/>
      <c r="ED71" s="18"/>
      <c r="KZ71" s="281"/>
    </row>
    <row r="72" spans="3:312">
      <c r="C72" s="18"/>
      <c r="D72" s="138"/>
      <c r="E72" s="138"/>
      <c r="F72" s="13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I72" s="18"/>
      <c r="BJ72" s="18"/>
      <c r="BK72" s="138"/>
      <c r="BL72" s="13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41"/>
      <c r="DJ72" s="138"/>
      <c r="DK72" s="140"/>
      <c r="DL72" s="18"/>
      <c r="DM72" s="18"/>
      <c r="DN72" s="18"/>
      <c r="DO72" s="18"/>
      <c r="DP72" s="18"/>
      <c r="DQ72" s="18"/>
      <c r="DR72" s="18"/>
      <c r="DS72" s="18"/>
      <c r="DT72" s="18"/>
      <c r="DU72" s="18"/>
      <c r="DV72" s="18"/>
      <c r="DW72" s="18"/>
      <c r="DX72" s="18"/>
      <c r="DY72" s="18"/>
      <c r="DZ72" s="18"/>
      <c r="EA72" s="18"/>
      <c r="EB72" s="18"/>
      <c r="EC72" s="18"/>
      <c r="ED72" s="18"/>
      <c r="KZ72" s="281"/>
    </row>
    <row r="73" spans="3:312">
      <c r="C73" s="18"/>
      <c r="D73" s="138"/>
      <c r="E73" s="138"/>
      <c r="F73" s="13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I73" s="18"/>
      <c r="BJ73" s="18"/>
      <c r="BK73" s="138"/>
      <c r="BL73" s="138"/>
      <c r="BM73" s="18"/>
      <c r="BN73" s="18"/>
      <c r="BO73" s="18"/>
      <c r="BP73" s="18"/>
      <c r="BQ73" s="18"/>
      <c r="BR73" s="18"/>
      <c r="BS73" s="18"/>
      <c r="BT73" s="18"/>
      <c r="BU73" s="18"/>
      <c r="BV73" s="18"/>
      <c r="BW73" s="18"/>
      <c r="BX73" s="18"/>
      <c r="BY73" s="18"/>
      <c r="BZ73" s="18"/>
      <c r="CA73" s="18"/>
      <c r="CB73" s="18"/>
      <c r="CC73" s="18"/>
      <c r="CD73" s="18"/>
      <c r="CE73" s="18"/>
      <c r="CF73" s="18"/>
      <c r="CG73" s="18"/>
      <c r="CH73" s="18"/>
      <c r="CI73" s="145"/>
      <c r="CJ73" s="145"/>
      <c r="CK73" s="145"/>
      <c r="CL73" s="145"/>
      <c r="CM73" s="145"/>
      <c r="CN73" s="145"/>
      <c r="CO73" s="145"/>
      <c r="CP73" s="145"/>
      <c r="CQ73" s="145"/>
      <c r="CR73" s="145"/>
      <c r="CS73" s="145"/>
      <c r="CT73" s="145"/>
      <c r="CU73" s="18"/>
      <c r="CV73" s="18"/>
      <c r="CW73" s="18"/>
      <c r="CX73" s="18"/>
      <c r="CY73" s="18"/>
      <c r="CZ73" s="18"/>
      <c r="DA73" s="18"/>
      <c r="DB73" s="18"/>
      <c r="DC73" s="18"/>
      <c r="DD73" s="18"/>
      <c r="DE73" s="18"/>
      <c r="DF73" s="18"/>
      <c r="DG73" s="18"/>
      <c r="DH73" s="18"/>
      <c r="DI73" s="141"/>
      <c r="DJ73" s="138"/>
      <c r="DK73" s="140"/>
      <c r="DL73" s="18"/>
      <c r="DM73" s="18"/>
      <c r="DN73" s="18"/>
      <c r="DO73" s="18"/>
      <c r="DP73" s="18"/>
      <c r="DQ73" s="18"/>
      <c r="DR73" s="18"/>
      <c r="DS73" s="18"/>
      <c r="DT73" s="18"/>
      <c r="DU73" s="18"/>
      <c r="DV73" s="18"/>
      <c r="DW73" s="18"/>
      <c r="DX73" s="18"/>
      <c r="DY73" s="18"/>
      <c r="DZ73" s="18"/>
      <c r="EA73" s="18"/>
      <c r="EB73" s="18"/>
      <c r="EC73" s="18"/>
      <c r="ED73" s="18"/>
      <c r="KZ73" s="281"/>
    </row>
    <row r="74" spans="3:312">
      <c r="C74" s="18"/>
      <c r="D74" s="138"/>
      <c r="E74" s="138"/>
      <c r="F74" s="13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I74" s="18"/>
      <c r="BJ74" s="18"/>
      <c r="BK74" s="138"/>
      <c r="BL74" s="138"/>
      <c r="BM74" s="18"/>
      <c r="BN74" s="18"/>
      <c r="BO74" s="18"/>
      <c r="BP74" s="18"/>
      <c r="BQ74" s="18"/>
      <c r="BR74" s="18"/>
      <c r="BS74" s="18"/>
      <c r="BT74" s="18"/>
      <c r="BU74" s="18"/>
      <c r="BV74" s="18"/>
      <c r="BW74" s="18"/>
      <c r="BX74" s="18"/>
      <c r="BY74" s="18"/>
      <c r="BZ74" s="18"/>
      <c r="CA74" s="18"/>
      <c r="CB74" s="18"/>
      <c r="CC74" s="18"/>
      <c r="CD74" s="18"/>
      <c r="CE74" s="18"/>
      <c r="CF74" s="18"/>
      <c r="CG74" s="18"/>
      <c r="CH74" s="18"/>
      <c r="CI74" s="144"/>
      <c r="CJ74" s="144"/>
      <c r="CK74" s="144"/>
      <c r="CL74" s="144"/>
      <c r="CM74" s="144"/>
      <c r="CN74" s="144"/>
      <c r="CO74" s="144"/>
      <c r="CP74" s="144"/>
      <c r="CQ74" s="144"/>
      <c r="CR74" s="144"/>
      <c r="CS74" s="144"/>
      <c r="CT74" s="144"/>
      <c r="CU74" s="18"/>
      <c r="CV74" s="18"/>
      <c r="CW74" s="18"/>
      <c r="CX74" s="18"/>
      <c r="CY74" s="18"/>
      <c r="CZ74" s="18"/>
      <c r="DA74" s="18"/>
      <c r="DB74" s="18"/>
      <c r="DC74" s="18"/>
      <c r="DD74" s="18"/>
      <c r="DE74" s="18"/>
      <c r="DF74" s="18"/>
      <c r="DG74" s="18"/>
      <c r="DH74" s="18"/>
      <c r="DI74" s="18"/>
      <c r="DJ74" s="139"/>
      <c r="DK74" s="18"/>
      <c r="DL74" s="18"/>
      <c r="DM74" s="18"/>
      <c r="DN74" s="18"/>
      <c r="DO74" s="18"/>
      <c r="DP74" s="18"/>
      <c r="DQ74" s="18"/>
      <c r="DR74" s="18"/>
      <c r="DS74" s="18"/>
      <c r="DT74" s="18"/>
      <c r="DU74" s="18"/>
      <c r="DV74" s="18"/>
      <c r="DW74" s="18"/>
      <c r="DX74" s="18"/>
      <c r="DY74" s="18"/>
      <c r="DZ74" s="18"/>
      <c r="EA74" s="18"/>
      <c r="EB74" s="18"/>
      <c r="EC74" s="18"/>
      <c r="ED74" s="18"/>
      <c r="KZ74" s="281"/>
    </row>
    <row r="75" spans="3:312">
      <c r="C75" s="18"/>
      <c r="D75" s="138"/>
      <c r="E75" s="138"/>
      <c r="F75" s="13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I75" s="18"/>
      <c r="BJ75" s="18"/>
      <c r="BK75" s="138"/>
      <c r="BL75" s="13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41"/>
      <c r="DK75" s="18"/>
      <c r="DL75" s="18"/>
      <c r="DM75" s="18"/>
      <c r="DN75" s="18"/>
      <c r="DO75" s="18"/>
      <c r="DP75" s="18"/>
      <c r="DQ75" s="18"/>
      <c r="DR75" s="18"/>
      <c r="DS75" s="18"/>
      <c r="DT75" s="18"/>
      <c r="DU75" s="18"/>
      <c r="DV75" s="18"/>
      <c r="DW75" s="18"/>
      <c r="DX75" s="18"/>
      <c r="DY75" s="18"/>
      <c r="DZ75" s="18"/>
      <c r="EA75" s="18"/>
      <c r="EB75" s="18"/>
      <c r="EC75" s="18"/>
      <c r="ED75" s="18"/>
      <c r="KZ75" s="281"/>
    </row>
    <row r="76" spans="3:312">
      <c r="C76" s="18"/>
      <c r="D76" s="138"/>
      <c r="E76" s="138"/>
      <c r="F76" s="13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I76" s="18"/>
      <c r="BJ76" s="18"/>
      <c r="BK76" s="138"/>
      <c r="BL76" s="138"/>
      <c r="BM76" s="18"/>
      <c r="BN76" s="18"/>
      <c r="BO76" s="18"/>
      <c r="BP76" s="18"/>
      <c r="BQ76" s="18"/>
      <c r="BR76" s="18"/>
      <c r="BS76" s="18"/>
      <c r="BT76" s="18"/>
      <c r="BU76" s="18"/>
      <c r="BV76" s="18"/>
      <c r="BW76" s="18"/>
      <c r="BX76" s="18"/>
      <c r="BY76" s="18"/>
      <c r="BZ76" s="18"/>
      <c r="CA76" s="18"/>
      <c r="CB76" s="18"/>
      <c r="CC76" s="18"/>
      <c r="CD76" s="18"/>
      <c r="CE76" s="18"/>
      <c r="CF76" s="18"/>
      <c r="CG76" s="18"/>
      <c r="CH76" s="18"/>
      <c r="CI76" s="145"/>
      <c r="CJ76" s="145"/>
      <c r="CK76" s="145"/>
      <c r="CL76" s="145"/>
      <c r="CM76" s="145"/>
      <c r="CN76" s="145"/>
      <c r="CO76" s="145"/>
      <c r="CP76" s="145"/>
      <c r="CQ76" s="145"/>
      <c r="CR76" s="145"/>
      <c r="CS76" s="145"/>
      <c r="CT76" s="145"/>
      <c r="CU76" s="18"/>
      <c r="CV76" s="18"/>
      <c r="CW76" s="18"/>
      <c r="CX76" s="18"/>
      <c r="CY76" s="18"/>
      <c r="CZ76" s="18"/>
      <c r="DA76" s="18"/>
      <c r="DB76" s="18"/>
      <c r="DC76" s="18"/>
      <c r="DD76" s="18"/>
      <c r="DE76" s="18"/>
      <c r="DF76" s="18"/>
      <c r="DG76" s="18"/>
      <c r="DH76" s="18"/>
      <c r="DI76" s="18"/>
      <c r="DJ76" s="139"/>
      <c r="DK76" s="18"/>
      <c r="DL76" s="18"/>
      <c r="DM76" s="18"/>
      <c r="DN76" s="18"/>
      <c r="DO76" s="18"/>
      <c r="DP76" s="18"/>
      <c r="DQ76" s="18"/>
      <c r="DR76" s="18"/>
      <c r="DS76" s="18"/>
      <c r="DT76" s="18"/>
      <c r="DU76" s="18"/>
      <c r="DV76" s="18"/>
      <c r="DW76" s="18"/>
      <c r="DX76" s="18"/>
      <c r="DY76" s="18"/>
      <c r="DZ76" s="18"/>
      <c r="EA76" s="18"/>
      <c r="EB76" s="18"/>
      <c r="EC76" s="18"/>
      <c r="ED76" s="18"/>
      <c r="KZ76" s="281"/>
    </row>
    <row r="77" spans="3:312">
      <c r="C77" s="18"/>
      <c r="D77" s="138"/>
      <c r="E77" s="138"/>
      <c r="F77" s="13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I77" s="18"/>
      <c r="BJ77" s="18"/>
      <c r="BK77" s="138"/>
      <c r="BL77" s="138"/>
      <c r="BM77" s="18"/>
      <c r="BN77" s="18"/>
      <c r="BO77" s="18"/>
      <c r="BP77" s="18"/>
      <c r="BQ77" s="18"/>
      <c r="BR77" s="18"/>
      <c r="BS77" s="18"/>
      <c r="BT77" s="18"/>
      <c r="BU77" s="18"/>
      <c r="BV77" s="18"/>
      <c r="BW77" s="18"/>
      <c r="BX77" s="18"/>
      <c r="BY77" s="18"/>
      <c r="BZ77" s="18"/>
      <c r="CA77" s="18"/>
      <c r="CB77" s="18"/>
      <c r="CC77" s="18"/>
      <c r="CD77" s="18"/>
      <c r="CE77" s="18"/>
      <c r="CF77" s="18"/>
      <c r="CG77" s="18"/>
      <c r="CH77" s="18"/>
      <c r="CI77" s="145"/>
      <c r="CJ77" s="145"/>
      <c r="CK77" s="145"/>
      <c r="CL77" s="145"/>
      <c r="CM77" s="145"/>
      <c r="CN77" s="145"/>
      <c r="CO77" s="145"/>
      <c r="CP77" s="145"/>
      <c r="CQ77" s="145"/>
      <c r="CR77" s="145"/>
      <c r="CS77" s="145"/>
      <c r="CT77" s="145"/>
      <c r="CU77" s="18"/>
      <c r="CV77" s="18"/>
      <c r="CW77" s="18"/>
      <c r="CX77" s="18"/>
      <c r="CY77" s="18"/>
      <c r="CZ77" s="18"/>
      <c r="DA77" s="18"/>
      <c r="DB77" s="18"/>
      <c r="DC77" s="18"/>
      <c r="DD77" s="18"/>
      <c r="DE77" s="18"/>
      <c r="DF77" s="18"/>
      <c r="DG77" s="18"/>
      <c r="DH77" s="18"/>
      <c r="DI77" s="18"/>
      <c r="DJ77" s="141"/>
      <c r="DK77" s="18"/>
      <c r="DL77" s="18"/>
      <c r="DM77" s="18"/>
      <c r="DN77" s="18"/>
      <c r="DO77" s="18"/>
      <c r="DP77" s="18"/>
      <c r="DQ77" s="18"/>
      <c r="DR77" s="18"/>
      <c r="DS77" s="18"/>
      <c r="DT77" s="18"/>
      <c r="DU77" s="18"/>
      <c r="DV77" s="18"/>
      <c r="DW77" s="18"/>
      <c r="DX77" s="18"/>
      <c r="DY77" s="18"/>
      <c r="DZ77" s="18"/>
      <c r="EA77" s="18"/>
      <c r="EB77" s="18"/>
      <c r="EC77" s="18"/>
      <c r="ED77" s="18"/>
      <c r="KZ77" s="281"/>
    </row>
    <row r="78" spans="3:312">
      <c r="C78" s="18"/>
      <c r="D78" s="138"/>
      <c r="E78" s="138"/>
      <c r="F78" s="13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I78" s="18"/>
      <c r="BJ78" s="18"/>
      <c r="BK78" s="138"/>
      <c r="BL78" s="13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39"/>
      <c r="DK78" s="18"/>
      <c r="DL78" s="18"/>
      <c r="DM78" s="18"/>
      <c r="DN78" s="18"/>
      <c r="DO78" s="18"/>
      <c r="DP78" s="18"/>
      <c r="DQ78" s="18"/>
      <c r="DR78" s="18"/>
      <c r="DS78" s="18"/>
      <c r="DT78" s="18"/>
      <c r="DU78" s="18"/>
      <c r="DV78" s="18"/>
      <c r="DW78" s="18"/>
      <c r="DX78" s="18"/>
      <c r="DY78" s="18"/>
      <c r="DZ78" s="18"/>
      <c r="EA78" s="18"/>
      <c r="EB78" s="18"/>
      <c r="EC78" s="18"/>
      <c r="ED78" s="18"/>
      <c r="KZ78" s="281"/>
    </row>
    <row r="79" spans="3:312">
      <c r="C79" s="18"/>
      <c r="D79" s="138"/>
      <c r="E79" s="138"/>
      <c r="F79" s="13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I79" s="18"/>
      <c r="BJ79" s="18"/>
      <c r="BK79" s="138"/>
      <c r="BL79" s="138"/>
      <c r="BM79" s="18"/>
      <c r="BN79" s="18"/>
      <c r="BO79" s="18"/>
      <c r="BP79" s="18"/>
      <c r="BQ79" s="18"/>
      <c r="BR79" s="18"/>
      <c r="BS79" s="18"/>
      <c r="BT79" s="18"/>
      <c r="BU79" s="18"/>
      <c r="BV79" s="18"/>
      <c r="BW79" s="18"/>
      <c r="BX79" s="18"/>
      <c r="BY79" s="18"/>
      <c r="BZ79" s="18"/>
      <c r="CA79" s="18"/>
      <c r="CB79" s="18"/>
      <c r="CC79" s="18"/>
      <c r="CD79" s="18"/>
      <c r="CE79" s="18"/>
      <c r="CF79" s="18"/>
      <c r="CG79" s="18"/>
      <c r="CH79" s="18"/>
      <c r="CI79" s="146"/>
      <c r="CJ79" s="146"/>
      <c r="CK79" s="146"/>
      <c r="CL79" s="146"/>
      <c r="CM79" s="146"/>
      <c r="CN79" s="146"/>
      <c r="CO79" s="146"/>
      <c r="CP79" s="146"/>
      <c r="CQ79" s="146"/>
      <c r="CR79" s="146"/>
      <c r="CS79" s="146"/>
      <c r="CT79" s="146"/>
      <c r="CU79" s="18"/>
      <c r="CV79" s="18"/>
      <c r="CW79" s="18"/>
      <c r="CX79" s="18"/>
      <c r="CY79" s="18"/>
      <c r="CZ79" s="18"/>
      <c r="DA79" s="18"/>
      <c r="DB79" s="18"/>
      <c r="DC79" s="18"/>
      <c r="DD79" s="18"/>
      <c r="DE79" s="18"/>
      <c r="DF79" s="18"/>
      <c r="DG79" s="18"/>
      <c r="DH79" s="18"/>
      <c r="DI79" s="18"/>
      <c r="DJ79" s="141"/>
      <c r="DK79" s="18"/>
      <c r="DL79" s="18"/>
      <c r="DM79" s="18"/>
      <c r="DN79" s="18"/>
      <c r="DO79" s="18"/>
      <c r="DP79" s="18"/>
      <c r="DQ79" s="18"/>
      <c r="DR79" s="18"/>
      <c r="DS79" s="18"/>
      <c r="DT79" s="18"/>
      <c r="DU79" s="18"/>
      <c r="DV79" s="18"/>
      <c r="DW79" s="18"/>
      <c r="DX79" s="18"/>
      <c r="DY79" s="18"/>
      <c r="DZ79" s="18"/>
      <c r="EA79" s="18"/>
      <c r="EB79" s="18"/>
      <c r="EC79" s="18"/>
      <c r="ED79" s="18"/>
      <c r="KZ79" s="281"/>
    </row>
    <row r="80" spans="3:312">
      <c r="C80" s="18"/>
      <c r="D80" s="138"/>
      <c r="E80" s="138"/>
      <c r="F80" s="13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I80" s="18"/>
      <c r="BJ80" s="18"/>
      <c r="BK80" s="138"/>
      <c r="BL80" s="138"/>
      <c r="BM80" s="18"/>
      <c r="BN80" s="18"/>
      <c r="BO80" s="18"/>
      <c r="BP80" s="18"/>
      <c r="BQ80" s="18"/>
      <c r="BR80" s="18"/>
      <c r="BS80" s="18"/>
      <c r="BT80" s="18"/>
      <c r="BU80" s="18"/>
      <c r="BV80" s="18"/>
      <c r="BW80" s="18"/>
      <c r="BX80" s="18"/>
      <c r="BY80" s="18"/>
      <c r="BZ80" s="18"/>
      <c r="CA80" s="18"/>
      <c r="CB80" s="18"/>
      <c r="CC80" s="18"/>
      <c r="CD80" s="18"/>
      <c r="CE80" s="18"/>
      <c r="CF80" s="18"/>
      <c r="CG80" s="18"/>
      <c r="CH80" s="18"/>
      <c r="CI80" s="146"/>
      <c r="CJ80" s="146"/>
      <c r="CK80" s="146"/>
      <c r="CL80" s="146"/>
      <c r="CM80" s="146"/>
      <c r="CN80" s="146"/>
      <c r="CO80" s="146"/>
      <c r="CP80" s="146"/>
      <c r="CQ80" s="146"/>
      <c r="CR80" s="146"/>
      <c r="CS80" s="146"/>
      <c r="CT80" s="146"/>
      <c r="CU80" s="18"/>
      <c r="CV80" s="18"/>
      <c r="CW80" s="18"/>
      <c r="CX80" s="18"/>
      <c r="CY80" s="18"/>
      <c r="CZ80" s="18"/>
      <c r="DA80" s="18"/>
      <c r="DB80" s="18"/>
      <c r="DC80" s="18"/>
      <c r="DD80" s="18"/>
      <c r="DE80" s="18"/>
      <c r="DF80" s="18"/>
      <c r="DG80" s="18"/>
      <c r="DH80" s="18"/>
      <c r="DI80" s="18"/>
      <c r="DJ80" s="141"/>
      <c r="DK80" s="18"/>
      <c r="DL80" s="18"/>
      <c r="DM80" s="18"/>
      <c r="DN80" s="18"/>
      <c r="DO80" s="18"/>
      <c r="DP80" s="18"/>
      <c r="DQ80" s="18"/>
      <c r="DR80" s="18"/>
      <c r="DS80" s="18"/>
      <c r="DT80" s="18"/>
      <c r="DU80" s="18"/>
      <c r="DV80" s="18"/>
      <c r="DW80" s="18"/>
      <c r="DX80" s="18"/>
      <c r="DY80" s="18"/>
      <c r="DZ80" s="18"/>
      <c r="EA80" s="18"/>
      <c r="EB80" s="18"/>
      <c r="EC80" s="18"/>
      <c r="ED80" s="18"/>
      <c r="KZ80" s="281"/>
    </row>
    <row r="81" spans="3:312">
      <c r="C81" s="18"/>
      <c r="D81" s="138"/>
      <c r="E81" s="138"/>
      <c r="F81" s="13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I81" s="18"/>
      <c r="BJ81" s="18"/>
      <c r="BK81" s="138"/>
      <c r="BL81" s="13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39"/>
      <c r="DK81" s="18"/>
      <c r="DL81" s="18"/>
      <c r="DM81" s="18"/>
      <c r="DN81" s="18"/>
      <c r="DO81" s="18"/>
      <c r="DP81" s="18"/>
      <c r="DQ81" s="18"/>
      <c r="DR81" s="18"/>
      <c r="DS81" s="18"/>
      <c r="DT81" s="18"/>
      <c r="DU81" s="18"/>
      <c r="DV81" s="18"/>
      <c r="DW81" s="18"/>
      <c r="DX81" s="18"/>
      <c r="DY81" s="18"/>
      <c r="DZ81" s="18"/>
      <c r="EA81" s="18"/>
      <c r="EB81" s="18"/>
      <c r="EC81" s="18"/>
      <c r="ED81" s="18"/>
      <c r="KZ81" s="281"/>
    </row>
    <row r="82" spans="3:312">
      <c r="C82" s="18"/>
      <c r="D82" s="138"/>
      <c r="E82" s="138"/>
      <c r="F82" s="13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I82" s="18"/>
      <c r="BJ82" s="18"/>
      <c r="BK82" s="138"/>
      <c r="BL82" s="138"/>
      <c r="BM82" s="18"/>
      <c r="BN82" s="18"/>
      <c r="BO82" s="18"/>
      <c r="BP82" s="18"/>
      <c r="BQ82" s="18"/>
      <c r="BR82" s="18"/>
      <c r="BS82" s="18"/>
      <c r="BT82" s="18"/>
      <c r="BU82" s="18"/>
      <c r="BV82" s="18"/>
      <c r="BW82" s="18"/>
      <c r="BX82" s="18"/>
      <c r="BY82" s="18"/>
      <c r="BZ82" s="18"/>
      <c r="CA82" s="18"/>
      <c r="CB82" s="18"/>
      <c r="CC82" s="18"/>
      <c r="CD82" s="18"/>
      <c r="CE82" s="18"/>
      <c r="CF82" s="18"/>
      <c r="CG82" s="18"/>
      <c r="CH82" s="18"/>
      <c r="CI82" s="146"/>
      <c r="CJ82" s="146"/>
      <c r="CK82" s="146"/>
      <c r="CL82" s="146"/>
      <c r="CM82" s="146"/>
      <c r="CN82" s="146"/>
      <c r="CO82" s="146"/>
      <c r="CP82" s="146"/>
      <c r="CQ82" s="146"/>
      <c r="CR82" s="146"/>
      <c r="CS82" s="146"/>
      <c r="CT82" s="146"/>
      <c r="CU82" s="18"/>
      <c r="CV82" s="18"/>
      <c r="CW82" s="18"/>
      <c r="CX82" s="18"/>
      <c r="CY82" s="18"/>
      <c r="CZ82" s="18"/>
      <c r="DA82" s="18"/>
      <c r="DB82" s="18"/>
      <c r="DC82" s="18"/>
      <c r="DD82" s="18"/>
      <c r="DE82" s="18"/>
      <c r="DF82" s="18"/>
      <c r="DG82" s="18"/>
      <c r="DH82" s="18"/>
      <c r="DI82" s="18"/>
      <c r="DJ82" s="139"/>
      <c r="DK82" s="18"/>
      <c r="DL82" s="18"/>
      <c r="DM82" s="18"/>
      <c r="DN82" s="18"/>
      <c r="DO82" s="18"/>
      <c r="DP82" s="18"/>
      <c r="DQ82" s="18"/>
      <c r="DR82" s="18"/>
      <c r="DS82" s="18"/>
      <c r="DT82" s="18"/>
      <c r="DU82" s="18"/>
      <c r="DV82" s="18"/>
      <c r="DW82" s="18"/>
      <c r="DX82" s="18"/>
      <c r="DY82" s="18"/>
      <c r="DZ82" s="18"/>
      <c r="EA82" s="18"/>
      <c r="EB82" s="18"/>
      <c r="EC82" s="18"/>
      <c r="ED82" s="18"/>
      <c r="KZ82" s="281"/>
    </row>
    <row r="83" spans="3:312">
      <c r="C83" s="18"/>
      <c r="D83" s="138"/>
      <c r="E83" s="138"/>
      <c r="F83" s="13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I83" s="18"/>
      <c r="BJ83" s="18"/>
      <c r="BK83" s="138"/>
      <c r="BL83" s="138"/>
      <c r="BM83" s="18"/>
      <c r="BN83" s="18"/>
      <c r="BO83" s="18"/>
      <c r="BP83" s="18"/>
      <c r="BQ83" s="18"/>
      <c r="BR83" s="18"/>
      <c r="BS83" s="18"/>
      <c r="BT83" s="18"/>
      <c r="BU83" s="18"/>
      <c r="BV83" s="18"/>
      <c r="BW83" s="18"/>
      <c r="BX83" s="18"/>
      <c r="BY83" s="18"/>
      <c r="BZ83" s="18"/>
      <c r="CA83" s="18"/>
      <c r="CB83" s="18"/>
      <c r="CC83" s="18"/>
      <c r="CD83" s="18"/>
      <c r="CE83" s="18"/>
      <c r="CF83" s="18"/>
      <c r="CG83" s="18"/>
      <c r="CH83" s="18"/>
      <c r="CI83" s="146"/>
      <c r="CJ83" s="146"/>
      <c r="CK83" s="146"/>
      <c r="CL83" s="146"/>
      <c r="CM83" s="146"/>
      <c r="CN83" s="146"/>
      <c r="CO83" s="146"/>
      <c r="CP83" s="146"/>
      <c r="CQ83" s="146"/>
      <c r="CR83" s="146"/>
      <c r="CS83" s="146"/>
      <c r="CT83" s="146"/>
      <c r="CU83" s="18"/>
      <c r="CV83" s="18"/>
      <c r="CW83" s="18"/>
      <c r="CX83" s="18"/>
      <c r="CY83" s="18"/>
      <c r="CZ83" s="18"/>
      <c r="DA83" s="18"/>
      <c r="DB83" s="18"/>
      <c r="DC83" s="18"/>
      <c r="DD83" s="18"/>
      <c r="DE83" s="18"/>
      <c r="DF83" s="18"/>
      <c r="DG83" s="18"/>
      <c r="DH83" s="18"/>
      <c r="DI83" s="18"/>
      <c r="DJ83" s="141"/>
      <c r="DK83" s="18"/>
      <c r="DL83" s="18"/>
      <c r="DM83" s="18"/>
      <c r="DN83" s="18"/>
      <c r="DO83" s="18"/>
      <c r="DP83" s="18"/>
      <c r="DQ83" s="18"/>
      <c r="DR83" s="18"/>
      <c r="DS83" s="18"/>
      <c r="DT83" s="18"/>
      <c r="DU83" s="18"/>
      <c r="DV83" s="18"/>
      <c r="DW83" s="18"/>
      <c r="DX83" s="18"/>
      <c r="DY83" s="18"/>
      <c r="DZ83" s="18"/>
      <c r="EA83" s="18"/>
      <c r="EB83" s="18"/>
      <c r="EC83" s="18"/>
      <c r="ED83" s="18"/>
    </row>
    <row r="84" spans="3:312">
      <c r="C84" s="18"/>
      <c r="D84" s="138"/>
      <c r="E84" s="138"/>
      <c r="F84" s="13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I84" s="18"/>
      <c r="BJ84" s="18"/>
      <c r="BK84" s="138"/>
      <c r="BL84" s="13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41"/>
      <c r="DK84" s="18"/>
      <c r="DL84" s="18"/>
      <c r="DM84" s="18"/>
      <c r="DN84" s="18"/>
      <c r="DO84" s="18"/>
      <c r="DP84" s="18"/>
      <c r="DQ84" s="18"/>
      <c r="DR84" s="18"/>
      <c r="DS84" s="18"/>
      <c r="DT84" s="18"/>
      <c r="DU84" s="18"/>
      <c r="DV84" s="18"/>
      <c r="DW84" s="18"/>
      <c r="DX84" s="18"/>
      <c r="DY84" s="18"/>
      <c r="DZ84" s="18"/>
      <c r="EA84" s="18"/>
      <c r="EB84" s="18"/>
      <c r="EC84" s="18"/>
      <c r="ED84" s="18"/>
    </row>
    <row r="85" spans="3:312">
      <c r="C85" s="18"/>
      <c r="D85" s="138"/>
      <c r="E85" s="138"/>
      <c r="F85" s="13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I85" s="18"/>
      <c r="BJ85" s="18"/>
      <c r="BK85" s="138"/>
      <c r="BL85" s="138"/>
      <c r="BM85" s="18"/>
      <c r="BN85" s="18"/>
      <c r="BO85" s="18"/>
      <c r="BP85" s="18"/>
      <c r="BQ85" s="18"/>
      <c r="BR85" s="18"/>
      <c r="BS85" s="18"/>
      <c r="BT85" s="18"/>
      <c r="BU85" s="18"/>
      <c r="BV85" s="18"/>
      <c r="BW85" s="18"/>
      <c r="BX85" s="18"/>
      <c r="BY85" s="18"/>
      <c r="BZ85" s="18"/>
      <c r="CA85" s="18"/>
      <c r="CB85" s="18"/>
      <c r="CC85" s="18"/>
      <c r="CD85" s="18"/>
      <c r="CE85" s="18"/>
      <c r="CF85" s="18"/>
      <c r="CG85" s="18"/>
      <c r="CH85" s="18"/>
      <c r="CI85" s="146"/>
      <c r="CJ85" s="146"/>
      <c r="CK85" s="146"/>
      <c r="CL85" s="146"/>
      <c r="CM85" s="146"/>
      <c r="CN85" s="146"/>
      <c r="CO85" s="146"/>
      <c r="CP85" s="146"/>
      <c r="CQ85" s="146"/>
      <c r="CR85" s="146"/>
      <c r="CS85" s="146"/>
      <c r="CT85" s="146"/>
      <c r="CU85" s="18"/>
      <c r="CV85" s="18"/>
      <c r="CW85" s="18"/>
      <c r="CX85" s="18"/>
      <c r="CY85" s="18"/>
      <c r="CZ85" s="18"/>
      <c r="DA85" s="18"/>
      <c r="DB85" s="18"/>
      <c r="DC85" s="18"/>
      <c r="DD85" s="18"/>
      <c r="DE85" s="18"/>
      <c r="DF85" s="18"/>
      <c r="DG85" s="18"/>
      <c r="DH85" s="18"/>
      <c r="DI85" s="18"/>
      <c r="DJ85" s="141"/>
      <c r="DK85" s="18"/>
      <c r="DL85" s="18"/>
      <c r="DM85" s="18"/>
      <c r="DN85" s="18"/>
      <c r="DO85" s="18"/>
      <c r="DP85" s="18"/>
      <c r="DQ85" s="18"/>
      <c r="DR85" s="18"/>
      <c r="DS85" s="18"/>
      <c r="DT85" s="18"/>
      <c r="DU85" s="18"/>
      <c r="DV85" s="18"/>
      <c r="DW85" s="18"/>
      <c r="DX85" s="18"/>
      <c r="DY85" s="18"/>
      <c r="DZ85" s="18"/>
      <c r="EA85" s="18"/>
      <c r="EB85" s="18"/>
      <c r="EC85" s="18"/>
      <c r="ED85" s="18"/>
    </row>
    <row r="86" spans="3:312">
      <c r="C86" s="18"/>
      <c r="D86" s="138"/>
      <c r="E86" s="138"/>
      <c r="F86" s="13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I86" s="18"/>
      <c r="BJ86" s="18"/>
      <c r="BK86" s="138"/>
      <c r="BL86" s="138"/>
      <c r="BM86" s="18"/>
      <c r="BN86" s="18"/>
      <c r="BO86" s="18"/>
      <c r="BP86" s="18"/>
      <c r="BQ86" s="18"/>
      <c r="BR86" s="18"/>
      <c r="BS86" s="18"/>
      <c r="BT86" s="18"/>
      <c r="BU86" s="18"/>
      <c r="BV86" s="18"/>
      <c r="BW86" s="18"/>
      <c r="BX86" s="18"/>
      <c r="BY86" s="18"/>
      <c r="BZ86" s="18"/>
      <c r="CA86" s="18"/>
      <c r="CB86" s="18"/>
      <c r="CC86" s="18"/>
      <c r="CD86" s="18"/>
      <c r="CE86" s="18"/>
      <c r="CF86" s="18"/>
      <c r="CG86" s="18"/>
      <c r="CH86" s="18"/>
      <c r="CI86" s="146"/>
      <c r="CJ86" s="146"/>
      <c r="CK86" s="146"/>
      <c r="CL86" s="146"/>
      <c r="CM86" s="146"/>
      <c r="CN86" s="146"/>
      <c r="CO86" s="146"/>
      <c r="CP86" s="146"/>
      <c r="CQ86" s="146"/>
      <c r="CR86" s="146"/>
      <c r="CS86" s="146"/>
      <c r="CT86" s="146"/>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row>
    <row r="87" spans="3:312">
      <c r="C87" s="18"/>
      <c r="D87" s="138"/>
      <c r="E87" s="138"/>
      <c r="F87" s="13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I87" s="18"/>
      <c r="BJ87" s="18"/>
      <c r="BK87" s="138"/>
      <c r="BL87" s="13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row>
    <row r="88" spans="3:312">
      <c r="C88" s="18"/>
      <c r="D88" s="138"/>
      <c r="E88" s="138"/>
      <c r="F88" s="13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I88" s="18"/>
      <c r="BJ88" s="18"/>
      <c r="BK88" s="138"/>
      <c r="BL88" s="138"/>
      <c r="BM88" s="18"/>
      <c r="BN88" s="18"/>
      <c r="BO88" s="18"/>
      <c r="BP88" s="18"/>
      <c r="BQ88" s="18"/>
      <c r="BR88" s="18"/>
      <c r="BS88" s="18"/>
      <c r="BT88" s="18"/>
      <c r="BU88" s="18"/>
      <c r="BV88" s="18"/>
      <c r="BW88" s="18"/>
      <c r="BX88" s="18"/>
      <c r="BY88" s="18"/>
      <c r="BZ88" s="18"/>
      <c r="CA88" s="18"/>
      <c r="CB88" s="18"/>
      <c r="CC88" s="18"/>
      <c r="CD88" s="18"/>
      <c r="CE88" s="18"/>
      <c r="CF88" s="18"/>
      <c r="CG88" s="18"/>
      <c r="CH88" s="18"/>
      <c r="CI88" s="145"/>
      <c r="CJ88" s="145"/>
      <c r="CK88" s="145"/>
      <c r="CL88" s="145"/>
      <c r="CM88" s="145"/>
      <c r="CN88" s="145"/>
      <c r="CO88" s="145"/>
      <c r="CP88" s="145"/>
      <c r="CQ88" s="145"/>
      <c r="CR88" s="145"/>
      <c r="CS88" s="145"/>
      <c r="CT88" s="145"/>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row>
    <row r="89" spans="3:312">
      <c r="C89" s="18"/>
      <c r="D89" s="138"/>
      <c r="E89" s="138"/>
      <c r="F89" s="13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I89" s="18"/>
      <c r="BJ89" s="18"/>
      <c r="BK89" s="138"/>
      <c r="BL89" s="138"/>
      <c r="BM89" s="18"/>
      <c r="BN89" s="18"/>
      <c r="BO89" s="18"/>
      <c r="BP89" s="18"/>
      <c r="BQ89" s="18"/>
      <c r="BR89" s="18"/>
      <c r="BS89" s="18"/>
      <c r="BT89" s="18"/>
      <c r="BU89" s="18"/>
      <c r="BV89" s="18"/>
      <c r="BW89" s="18"/>
      <c r="BX89" s="18"/>
      <c r="BY89" s="18"/>
      <c r="BZ89" s="18"/>
      <c r="CA89" s="18"/>
      <c r="CB89" s="18"/>
      <c r="CC89" s="18"/>
      <c r="CD89" s="18"/>
      <c r="CE89" s="18"/>
      <c r="CF89" s="18"/>
      <c r="CG89" s="18"/>
      <c r="CH89" s="18"/>
      <c r="CI89" s="146"/>
      <c r="CJ89" s="146"/>
      <c r="CK89" s="146"/>
      <c r="CL89" s="146"/>
      <c r="CM89" s="146"/>
      <c r="CN89" s="146"/>
      <c r="CO89" s="146"/>
      <c r="CP89" s="146"/>
      <c r="CQ89" s="146"/>
      <c r="CR89" s="145"/>
      <c r="CS89" s="145"/>
      <c r="CT89" s="146"/>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row>
    <row r="90" spans="3:312">
      <c r="C90" s="18"/>
      <c r="D90" s="138"/>
      <c r="E90" s="138"/>
      <c r="F90" s="13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I90" s="18"/>
      <c r="BJ90" s="18"/>
      <c r="BK90" s="138"/>
      <c r="BL90" s="13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row>
    <row r="91" spans="3:312">
      <c r="C91" s="18"/>
      <c r="D91" s="138"/>
      <c r="E91" s="138"/>
      <c r="F91" s="13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I91" s="18"/>
      <c r="BJ91" s="18"/>
      <c r="BK91" s="138"/>
      <c r="BL91" s="138"/>
      <c r="BM91" s="18"/>
      <c r="BN91" s="18"/>
      <c r="BO91" s="18"/>
      <c r="BP91" s="18"/>
      <c r="BQ91" s="18"/>
      <c r="BR91" s="18"/>
      <c r="BS91" s="18"/>
      <c r="BT91" s="18"/>
      <c r="BU91" s="18"/>
      <c r="BV91" s="18"/>
      <c r="BW91" s="18"/>
      <c r="BX91" s="18"/>
      <c r="BY91" s="18"/>
      <c r="BZ91" s="18"/>
      <c r="CA91" s="18"/>
      <c r="CB91" s="18"/>
      <c r="CC91" s="18"/>
      <c r="CD91" s="18"/>
      <c r="CE91" s="18"/>
      <c r="CF91" s="18"/>
      <c r="CG91" s="18"/>
      <c r="CH91" s="18"/>
      <c r="CI91" s="145"/>
      <c r="CJ91" s="145"/>
      <c r="CK91" s="145"/>
      <c r="CL91" s="145"/>
      <c r="CM91" s="145"/>
      <c r="CN91" s="145"/>
      <c r="CO91" s="145"/>
      <c r="CP91" s="145"/>
      <c r="CQ91" s="145"/>
      <c r="CR91" s="145"/>
      <c r="CS91" s="145"/>
      <c r="CT91" s="145"/>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row>
    <row r="92" spans="3:312">
      <c r="C92" s="18"/>
      <c r="D92" s="138"/>
      <c r="E92" s="138"/>
      <c r="F92" s="13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I92" s="18"/>
      <c r="BJ92" s="18"/>
      <c r="BK92" s="138"/>
      <c r="BL92" s="138"/>
      <c r="BM92" s="18"/>
      <c r="BN92" s="18"/>
      <c r="BO92" s="18"/>
      <c r="BP92" s="18"/>
      <c r="BQ92" s="18"/>
      <c r="BR92" s="18"/>
      <c r="BS92" s="18"/>
      <c r="BT92" s="18"/>
      <c r="BU92" s="18"/>
      <c r="BV92" s="18"/>
      <c r="BW92" s="18"/>
      <c r="BX92" s="18"/>
      <c r="BY92" s="18"/>
      <c r="BZ92" s="18"/>
      <c r="CA92" s="18"/>
      <c r="CB92" s="18"/>
      <c r="CC92" s="18"/>
      <c r="CD92" s="18"/>
      <c r="CE92" s="18"/>
      <c r="CF92" s="18"/>
      <c r="CG92" s="18"/>
      <c r="CH92" s="18"/>
      <c r="CI92" s="146"/>
      <c r="CJ92" s="146"/>
      <c r="CK92" s="144"/>
      <c r="CL92" s="144"/>
      <c r="CM92" s="144"/>
      <c r="CN92" s="144"/>
      <c r="CO92" s="145"/>
      <c r="CP92" s="145"/>
      <c r="CQ92" s="145"/>
      <c r="CR92" s="145"/>
      <c r="CS92" s="145"/>
      <c r="CT92" s="145"/>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row>
    <row r="93" spans="3:312">
      <c r="C93" s="18"/>
      <c r="D93" s="138"/>
      <c r="E93" s="138"/>
      <c r="F93" s="13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I93" s="18"/>
      <c r="BJ93" s="18"/>
      <c r="BK93" s="138"/>
      <c r="BL93" s="13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row>
    <row r="94" spans="3:312">
      <c r="C94" s="18"/>
      <c r="D94" s="138"/>
      <c r="E94" s="138"/>
      <c r="F94" s="13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I94" s="18"/>
      <c r="BJ94" s="18"/>
      <c r="BK94" s="138"/>
      <c r="BL94" s="138"/>
      <c r="BM94" s="18"/>
      <c r="BN94" s="18"/>
      <c r="BO94" s="18"/>
      <c r="BP94" s="18"/>
      <c r="BQ94" s="18"/>
      <c r="BR94" s="18"/>
      <c r="BS94" s="18"/>
      <c r="BT94" s="18"/>
      <c r="BU94" s="18"/>
      <c r="BV94" s="18"/>
      <c r="BW94" s="18"/>
      <c r="BX94" s="18"/>
      <c r="BY94" s="18"/>
      <c r="BZ94" s="18"/>
      <c r="CA94" s="18"/>
      <c r="CB94" s="18"/>
      <c r="CC94" s="18"/>
      <c r="CD94" s="18"/>
      <c r="CE94" s="18"/>
      <c r="CF94" s="18"/>
      <c r="CG94" s="18"/>
      <c r="CH94" s="18"/>
      <c r="CI94" s="145"/>
      <c r="CJ94" s="145"/>
      <c r="CK94" s="145"/>
      <c r="CL94" s="145"/>
      <c r="CM94" s="145"/>
      <c r="CN94" s="145"/>
      <c r="CO94" s="145"/>
      <c r="CP94" s="145"/>
      <c r="CQ94" s="145"/>
      <c r="CR94" s="145"/>
      <c r="CS94" s="145"/>
      <c r="CT94" s="145"/>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row>
    <row r="95" spans="3:312">
      <c r="C95" s="18"/>
      <c r="D95" s="138"/>
      <c r="E95" s="138"/>
      <c r="F95" s="13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I95" s="18"/>
      <c r="BJ95" s="18"/>
      <c r="BK95" s="138"/>
      <c r="BL95" s="138"/>
      <c r="BM95" s="18"/>
      <c r="BN95" s="18"/>
      <c r="BO95" s="18"/>
      <c r="BP95" s="18"/>
      <c r="BQ95" s="18"/>
      <c r="BR95" s="18"/>
      <c r="BS95" s="18"/>
      <c r="BT95" s="18"/>
      <c r="BU95" s="18"/>
      <c r="BV95" s="18"/>
      <c r="BW95" s="18"/>
      <c r="BX95" s="18"/>
      <c r="BY95" s="18"/>
      <c r="BZ95" s="18"/>
      <c r="CA95" s="18"/>
      <c r="CB95" s="18"/>
      <c r="CC95" s="18"/>
      <c r="CD95" s="18"/>
      <c r="CE95" s="18"/>
      <c r="CF95" s="18"/>
      <c r="CG95" s="18"/>
      <c r="CH95" s="18"/>
      <c r="CI95" s="145"/>
      <c r="CJ95" s="145"/>
      <c r="CK95" s="145"/>
      <c r="CL95" s="145"/>
      <c r="CM95" s="145"/>
      <c r="CN95" s="145"/>
      <c r="CO95" s="145"/>
      <c r="CP95" s="145"/>
      <c r="CQ95" s="145"/>
      <c r="CR95" s="145"/>
      <c r="CS95" s="145"/>
      <c r="CT95" s="145"/>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row>
    <row r="96" spans="3:312">
      <c r="C96" s="18"/>
      <c r="D96" s="138"/>
      <c r="E96" s="138"/>
      <c r="F96" s="13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I96" s="18"/>
      <c r="BJ96" s="18"/>
      <c r="BK96" s="138"/>
      <c r="BL96" s="13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row>
    <row r="97" spans="3:134">
      <c r="C97" s="18"/>
      <c r="D97" s="138"/>
      <c r="E97" s="138"/>
      <c r="F97" s="13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I97" s="18"/>
      <c r="BJ97" s="18"/>
      <c r="BK97" s="138"/>
      <c r="BL97" s="138"/>
      <c r="BM97" s="18"/>
      <c r="BN97" s="18"/>
      <c r="BO97" s="18"/>
      <c r="BP97" s="18"/>
      <c r="BQ97" s="18"/>
      <c r="BR97" s="18"/>
      <c r="BS97" s="18"/>
      <c r="BT97" s="18"/>
      <c r="BU97" s="18"/>
      <c r="BV97" s="18"/>
      <c r="BW97" s="18"/>
      <c r="BX97" s="18"/>
      <c r="BY97" s="18"/>
      <c r="BZ97" s="18"/>
      <c r="CA97" s="18"/>
      <c r="CB97" s="18"/>
      <c r="CC97" s="18"/>
      <c r="CD97" s="18"/>
      <c r="CE97" s="18"/>
      <c r="CF97" s="18"/>
      <c r="CG97" s="18"/>
      <c r="CH97" s="18"/>
      <c r="CI97" s="145"/>
      <c r="CJ97" s="145"/>
      <c r="CK97" s="145"/>
      <c r="CL97" s="145"/>
      <c r="CM97" s="145"/>
      <c r="CN97" s="145"/>
      <c r="CO97" s="147"/>
      <c r="CP97" s="147"/>
      <c r="CQ97" s="147"/>
      <c r="CR97" s="147"/>
      <c r="CS97" s="147"/>
      <c r="CT97" s="147"/>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row>
    <row r="98" spans="3:134">
      <c r="C98" s="18"/>
      <c r="D98" s="138"/>
      <c r="E98" s="138"/>
      <c r="F98" s="13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I98" s="18"/>
      <c r="BJ98" s="18"/>
      <c r="BK98" s="138"/>
      <c r="BL98" s="138"/>
      <c r="BM98" s="18"/>
      <c r="BN98" s="18"/>
      <c r="BO98" s="18"/>
      <c r="BP98" s="18"/>
      <c r="BQ98" s="18"/>
      <c r="BR98" s="18"/>
      <c r="BS98" s="18"/>
      <c r="BT98" s="18"/>
      <c r="BU98" s="18"/>
      <c r="BV98" s="18"/>
      <c r="BW98" s="18"/>
      <c r="BX98" s="18"/>
      <c r="BY98" s="18"/>
      <c r="BZ98" s="18"/>
      <c r="CA98" s="18"/>
      <c r="CB98" s="18"/>
      <c r="CC98" s="18"/>
      <c r="CD98" s="18"/>
      <c r="CE98" s="18"/>
      <c r="CF98" s="18"/>
      <c r="CG98" s="18"/>
      <c r="CH98" s="18"/>
      <c r="CI98" s="145"/>
      <c r="CJ98" s="145"/>
      <c r="CK98" s="145"/>
      <c r="CL98" s="145"/>
      <c r="CM98" s="145"/>
      <c r="CN98" s="145"/>
      <c r="CO98" s="145"/>
      <c r="CP98" s="145"/>
      <c r="CQ98" s="145"/>
      <c r="CR98" s="145"/>
      <c r="CS98" s="145"/>
      <c r="CT98" s="145"/>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row>
    <row r="99" spans="3:134">
      <c r="C99" s="18"/>
      <c r="D99" s="138"/>
      <c r="E99" s="138"/>
      <c r="F99" s="13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I99" s="18"/>
      <c r="BJ99" s="18"/>
      <c r="BK99" s="138"/>
      <c r="BL99" s="13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row>
    <row r="100" spans="3:134">
      <c r="C100" s="18"/>
      <c r="D100" s="138"/>
      <c r="E100" s="138"/>
      <c r="F100" s="13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I100" s="18"/>
      <c r="BJ100" s="18"/>
      <c r="BK100" s="138"/>
      <c r="BL100" s="13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47"/>
      <c r="CJ100" s="147"/>
      <c r="CK100" s="147"/>
      <c r="CL100" s="147"/>
      <c r="CM100" s="147"/>
      <c r="CN100" s="147"/>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row>
    <row r="101" spans="3:134">
      <c r="C101" s="18"/>
      <c r="D101" s="138"/>
      <c r="E101" s="138"/>
      <c r="F101" s="13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I101" s="18"/>
      <c r="BJ101" s="18"/>
      <c r="BK101" s="138"/>
      <c r="BL101" s="13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45"/>
      <c r="CJ101" s="148"/>
      <c r="CK101" s="148"/>
      <c r="CL101" s="148"/>
      <c r="CM101" s="148"/>
      <c r="CN101" s="14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row>
    <row r="102" spans="3:134">
      <c r="C102" s="18"/>
      <c r="D102" s="138"/>
      <c r="E102" s="138"/>
      <c r="F102" s="13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I102" s="18"/>
      <c r="BJ102" s="18"/>
      <c r="BK102" s="13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row>
    <row r="103" spans="3:134">
      <c r="D103" s="26"/>
      <c r="E103" s="26"/>
      <c r="F103" s="26"/>
      <c r="BK103" s="26"/>
    </row>
    <row r="104" spans="3:134">
      <c r="D104" s="26"/>
      <c r="E104" s="26"/>
      <c r="F104" s="26"/>
      <c r="BK104" s="26"/>
    </row>
    <row r="105" spans="3:134">
      <c r="D105" s="26"/>
      <c r="E105" s="26"/>
      <c r="F105" s="26"/>
      <c r="BK105" s="26"/>
    </row>
    <row r="106" spans="3:134">
      <c r="D106" s="26"/>
      <c r="E106" s="26"/>
      <c r="F106" s="26"/>
      <c r="BK106" s="26"/>
    </row>
    <row r="107" spans="3:134">
      <c r="D107" s="26"/>
      <c r="E107" s="26"/>
      <c r="F107" s="26"/>
      <c r="BK107" s="26"/>
    </row>
    <row r="108" spans="3:134">
      <c r="D108" s="26"/>
      <c r="E108" s="26"/>
      <c r="F108" s="26"/>
      <c r="BK108" s="26"/>
    </row>
    <row r="109" spans="3:134">
      <c r="D109" s="26"/>
      <c r="E109" s="26"/>
      <c r="F109" s="26"/>
      <c r="BK109" s="26"/>
    </row>
    <row r="110" spans="3:134">
      <c r="D110" s="26"/>
      <c r="E110" s="26"/>
      <c r="F110" s="26"/>
      <c r="BK110" s="26"/>
    </row>
    <row r="111" spans="3:134">
      <c r="D111" s="26"/>
      <c r="E111" s="26"/>
      <c r="F111" s="26"/>
      <c r="BK111" s="26"/>
    </row>
    <row r="112" spans="3:134">
      <c r="D112" s="26"/>
      <c r="E112" s="26"/>
      <c r="F112" s="26"/>
      <c r="BK112" s="26"/>
    </row>
    <row r="113" spans="4:63">
      <c r="D113" s="26"/>
      <c r="E113" s="26"/>
      <c r="F113" s="26"/>
      <c r="BK113" s="26"/>
    </row>
    <row r="114" spans="4:63">
      <c r="D114" s="26"/>
      <c r="E114" s="26"/>
      <c r="F114" s="26"/>
    </row>
    <row r="115" spans="4:63">
      <c r="D115" s="26"/>
      <c r="E115" s="26"/>
      <c r="F115" s="26"/>
    </row>
    <row r="116" spans="4:63">
      <c r="D116" s="26"/>
      <c r="E116" s="26"/>
      <c r="F116" s="26"/>
    </row>
    <row r="117" spans="4:63">
      <c r="D117" s="26"/>
      <c r="E117" s="26"/>
      <c r="F117" s="26"/>
    </row>
    <row r="118" spans="4:63">
      <c r="D118" s="26"/>
      <c r="E118" s="26"/>
      <c r="F118" s="26"/>
    </row>
    <row r="119" spans="4:63">
      <c r="D119" s="26"/>
      <c r="E119" s="26"/>
      <c r="F119" s="26"/>
    </row>
    <row r="120" spans="4:63">
      <c r="D120" s="26"/>
      <c r="E120" s="26"/>
      <c r="F120" s="26"/>
    </row>
    <row r="121" spans="4:63">
      <c r="D121" s="26"/>
      <c r="E121" s="26"/>
      <c r="F121" s="26"/>
    </row>
    <row r="122" spans="4:63">
      <c r="D122" s="26"/>
      <c r="E122" s="26"/>
      <c r="F122" s="26"/>
    </row>
    <row r="123" spans="4:63">
      <c r="D123" s="26"/>
      <c r="E123" s="26"/>
      <c r="F123" s="26"/>
    </row>
    <row r="124" spans="4:63">
      <c r="D124" s="26"/>
      <c r="E124" s="26"/>
      <c r="F124" s="26"/>
    </row>
    <row r="125" spans="4:63">
      <c r="D125" s="26"/>
      <c r="E125" s="26"/>
      <c r="F125" s="26"/>
    </row>
    <row r="126" spans="4:63">
      <c r="D126" s="26"/>
      <c r="E126" s="26"/>
      <c r="F126" s="26"/>
    </row>
    <row r="127" spans="4:63">
      <c r="D127" s="26"/>
      <c r="E127" s="26"/>
      <c r="F127" s="26"/>
    </row>
    <row r="128" spans="4:63">
      <c r="D128" s="26"/>
      <c r="E128" s="26"/>
      <c r="F128" s="26"/>
    </row>
    <row r="129" spans="4:6">
      <c r="D129" s="26"/>
      <c r="E129" s="26"/>
      <c r="F129" s="26"/>
    </row>
    <row r="130" spans="4:6">
      <c r="D130" s="26"/>
      <c r="E130" s="26"/>
      <c r="F130" s="26"/>
    </row>
    <row r="131" spans="4:6">
      <c r="D131" s="26"/>
      <c r="E131" s="26"/>
      <c r="F131" s="26"/>
    </row>
    <row r="132" spans="4:6">
      <c r="D132" s="26"/>
      <c r="E132" s="26"/>
      <c r="F132" s="26"/>
    </row>
    <row r="133" spans="4:6">
      <c r="D133" s="26"/>
      <c r="E133" s="26"/>
      <c r="F133" s="26"/>
    </row>
    <row r="134" spans="4:6">
      <c r="D134" s="26"/>
      <c r="E134" s="26"/>
      <c r="F134" s="26"/>
    </row>
    <row r="135" spans="4:6">
      <c r="D135" s="26"/>
      <c r="E135" s="26"/>
      <c r="F135" s="26"/>
    </row>
    <row r="136" spans="4:6">
      <c r="D136" s="26"/>
      <c r="E136" s="26"/>
      <c r="F136" s="26"/>
    </row>
    <row r="137" spans="4:6">
      <c r="D137" s="26"/>
      <c r="E137" s="26"/>
      <c r="F137" s="26"/>
    </row>
    <row r="138" spans="4:6">
      <c r="D138" s="26"/>
      <c r="E138" s="26"/>
      <c r="F138" s="26"/>
    </row>
    <row r="139" spans="4:6">
      <c r="D139" s="26"/>
      <c r="E139" s="26"/>
      <c r="F139" s="26"/>
    </row>
    <row r="140" spans="4:6">
      <c r="E140" s="26"/>
      <c r="F140" s="26"/>
    </row>
    <row r="141" spans="4:6">
      <c r="E141" s="26"/>
      <c r="F141" s="26"/>
    </row>
  </sheetData>
  <mergeCells count="4209">
    <mergeCell ref="VXP5:VXT5"/>
    <mergeCell ref="VVM5:VVW5"/>
    <mergeCell ref="VVX5:VWH5"/>
    <mergeCell ref="VWI5:VWS5"/>
    <mergeCell ref="VWT5:VXD5"/>
    <mergeCell ref="VXE5:VXO5"/>
    <mergeCell ref="VTJ5:VTT5"/>
    <mergeCell ref="VTU5:VUE5"/>
    <mergeCell ref="VUF5:VUP5"/>
    <mergeCell ref="VUQ5:VVA5"/>
    <mergeCell ref="VVB5:VVL5"/>
    <mergeCell ref="VRG5:VRQ5"/>
    <mergeCell ref="VRR5:VSB5"/>
    <mergeCell ref="VSC5:VSM5"/>
    <mergeCell ref="VSN5:VSX5"/>
    <mergeCell ref="VSY5:VTI5"/>
    <mergeCell ref="VPD5:VPN5"/>
    <mergeCell ref="VPO5:VPY5"/>
    <mergeCell ref="VPZ5:VQJ5"/>
    <mergeCell ref="VQK5:VQU5"/>
    <mergeCell ref="VQV5:VRF5"/>
    <mergeCell ref="VNA5:VNK5"/>
    <mergeCell ref="VNL5:VNV5"/>
    <mergeCell ref="VNW5:VOG5"/>
    <mergeCell ref="VOH5:VOR5"/>
    <mergeCell ref="VOS5:VPC5"/>
    <mergeCell ref="VKX5:VLH5"/>
    <mergeCell ref="VLI5:VLS5"/>
    <mergeCell ref="VLT5:VMD5"/>
    <mergeCell ref="VME5:VMO5"/>
    <mergeCell ref="VMP5:VMZ5"/>
    <mergeCell ref="VIU5:VJE5"/>
    <mergeCell ref="VJF5:VJP5"/>
    <mergeCell ref="VJQ5:VKA5"/>
    <mergeCell ref="VKB5:VKL5"/>
    <mergeCell ref="VKM5:VKW5"/>
    <mergeCell ref="VGR5:VHB5"/>
    <mergeCell ref="VHC5:VHM5"/>
    <mergeCell ref="VHN5:VHX5"/>
    <mergeCell ref="VHY5:VII5"/>
    <mergeCell ref="VIJ5:VIT5"/>
    <mergeCell ref="VEO5:VEY5"/>
    <mergeCell ref="VEZ5:VFJ5"/>
    <mergeCell ref="VFK5:VFU5"/>
    <mergeCell ref="VFV5:VGF5"/>
    <mergeCell ref="VGG5:VGQ5"/>
    <mergeCell ref="VCL5:VCV5"/>
    <mergeCell ref="VCW5:VDG5"/>
    <mergeCell ref="VDH5:VDR5"/>
    <mergeCell ref="VDS5:VEC5"/>
    <mergeCell ref="VED5:VEN5"/>
    <mergeCell ref="VAI5:VAS5"/>
    <mergeCell ref="VAT5:VBD5"/>
    <mergeCell ref="VBE5:VBO5"/>
    <mergeCell ref="VBP5:VBZ5"/>
    <mergeCell ref="VCA5:VCK5"/>
    <mergeCell ref="UYF5:UYP5"/>
    <mergeCell ref="UYQ5:UZA5"/>
    <mergeCell ref="UZB5:UZL5"/>
    <mergeCell ref="UZM5:UZW5"/>
    <mergeCell ref="UZX5:VAH5"/>
    <mergeCell ref="UWC5:UWM5"/>
    <mergeCell ref="UWN5:UWX5"/>
    <mergeCell ref="UWY5:UXI5"/>
    <mergeCell ref="UXJ5:UXT5"/>
    <mergeCell ref="UXU5:UYE5"/>
    <mergeCell ref="UTZ5:UUJ5"/>
    <mergeCell ref="UUK5:UUU5"/>
    <mergeCell ref="UUV5:UVF5"/>
    <mergeCell ref="UVG5:UVQ5"/>
    <mergeCell ref="UVR5:UWB5"/>
    <mergeCell ref="URW5:USG5"/>
    <mergeCell ref="USH5:USR5"/>
    <mergeCell ref="USS5:UTC5"/>
    <mergeCell ref="UTD5:UTN5"/>
    <mergeCell ref="UTO5:UTY5"/>
    <mergeCell ref="UPT5:UQD5"/>
    <mergeCell ref="UQE5:UQO5"/>
    <mergeCell ref="UQP5:UQZ5"/>
    <mergeCell ref="URA5:URK5"/>
    <mergeCell ref="URL5:URV5"/>
    <mergeCell ref="UNQ5:UOA5"/>
    <mergeCell ref="UOB5:UOL5"/>
    <mergeCell ref="UOM5:UOW5"/>
    <mergeCell ref="UOX5:UPH5"/>
    <mergeCell ref="UPI5:UPS5"/>
    <mergeCell ref="ULN5:ULX5"/>
    <mergeCell ref="ULY5:UMI5"/>
    <mergeCell ref="UMJ5:UMT5"/>
    <mergeCell ref="UMU5:UNE5"/>
    <mergeCell ref="UNF5:UNP5"/>
    <mergeCell ref="UJK5:UJU5"/>
    <mergeCell ref="UJV5:UKF5"/>
    <mergeCell ref="UKG5:UKQ5"/>
    <mergeCell ref="UKR5:ULB5"/>
    <mergeCell ref="ULC5:ULM5"/>
    <mergeCell ref="UHH5:UHR5"/>
    <mergeCell ref="UHS5:UIC5"/>
    <mergeCell ref="UID5:UIN5"/>
    <mergeCell ref="UIO5:UIY5"/>
    <mergeCell ref="UIZ5:UJJ5"/>
    <mergeCell ref="UFE5:UFO5"/>
    <mergeCell ref="UFP5:UFZ5"/>
    <mergeCell ref="UGA5:UGK5"/>
    <mergeCell ref="UGL5:UGV5"/>
    <mergeCell ref="UGW5:UHG5"/>
    <mergeCell ref="UDB5:UDL5"/>
    <mergeCell ref="UDM5:UDW5"/>
    <mergeCell ref="UDX5:UEH5"/>
    <mergeCell ref="UEI5:UES5"/>
    <mergeCell ref="UET5:UFD5"/>
    <mergeCell ref="UAY5:UBI5"/>
    <mergeCell ref="UBJ5:UBT5"/>
    <mergeCell ref="UBU5:UCE5"/>
    <mergeCell ref="UCF5:UCP5"/>
    <mergeCell ref="UCQ5:UDA5"/>
    <mergeCell ref="TYV5:TZF5"/>
    <mergeCell ref="TZG5:TZQ5"/>
    <mergeCell ref="TZR5:UAB5"/>
    <mergeCell ref="UAC5:UAM5"/>
    <mergeCell ref="UAN5:UAX5"/>
    <mergeCell ref="TWS5:TXC5"/>
    <mergeCell ref="TXD5:TXN5"/>
    <mergeCell ref="TXO5:TXY5"/>
    <mergeCell ref="TXZ5:TYJ5"/>
    <mergeCell ref="TYK5:TYU5"/>
    <mergeCell ref="TUP5:TUZ5"/>
    <mergeCell ref="TVA5:TVK5"/>
    <mergeCell ref="TVL5:TVV5"/>
    <mergeCell ref="TVW5:TWG5"/>
    <mergeCell ref="TWH5:TWR5"/>
    <mergeCell ref="TSM5:TSW5"/>
    <mergeCell ref="TSX5:TTH5"/>
    <mergeCell ref="TTI5:TTS5"/>
    <mergeCell ref="TTT5:TUD5"/>
    <mergeCell ref="TUE5:TUO5"/>
    <mergeCell ref="TQJ5:TQT5"/>
    <mergeCell ref="TQU5:TRE5"/>
    <mergeCell ref="TRF5:TRP5"/>
    <mergeCell ref="TRQ5:TSA5"/>
    <mergeCell ref="TSB5:TSL5"/>
    <mergeCell ref="TOG5:TOQ5"/>
    <mergeCell ref="TOR5:TPB5"/>
    <mergeCell ref="TPC5:TPM5"/>
    <mergeCell ref="TPN5:TPX5"/>
    <mergeCell ref="TPY5:TQI5"/>
    <mergeCell ref="TMD5:TMN5"/>
    <mergeCell ref="TMO5:TMY5"/>
    <mergeCell ref="TMZ5:TNJ5"/>
    <mergeCell ref="TNK5:TNU5"/>
    <mergeCell ref="TNV5:TOF5"/>
    <mergeCell ref="TKA5:TKK5"/>
    <mergeCell ref="TKL5:TKV5"/>
    <mergeCell ref="TKW5:TLG5"/>
    <mergeCell ref="TLH5:TLR5"/>
    <mergeCell ref="TLS5:TMC5"/>
    <mergeCell ref="THX5:TIH5"/>
    <mergeCell ref="TII5:TIS5"/>
    <mergeCell ref="TIT5:TJD5"/>
    <mergeCell ref="TJE5:TJO5"/>
    <mergeCell ref="TJP5:TJZ5"/>
    <mergeCell ref="TFU5:TGE5"/>
    <mergeCell ref="TGF5:TGP5"/>
    <mergeCell ref="TGQ5:THA5"/>
    <mergeCell ref="THB5:THL5"/>
    <mergeCell ref="THM5:THW5"/>
    <mergeCell ref="TDR5:TEB5"/>
    <mergeCell ref="TEC5:TEM5"/>
    <mergeCell ref="TEN5:TEX5"/>
    <mergeCell ref="TEY5:TFI5"/>
    <mergeCell ref="TFJ5:TFT5"/>
    <mergeCell ref="TBO5:TBY5"/>
    <mergeCell ref="TBZ5:TCJ5"/>
    <mergeCell ref="TCK5:TCU5"/>
    <mergeCell ref="TCV5:TDF5"/>
    <mergeCell ref="TDG5:TDQ5"/>
    <mergeCell ref="SZL5:SZV5"/>
    <mergeCell ref="SZW5:TAG5"/>
    <mergeCell ref="TAH5:TAR5"/>
    <mergeCell ref="TAS5:TBC5"/>
    <mergeCell ref="TBD5:TBN5"/>
    <mergeCell ref="SXI5:SXS5"/>
    <mergeCell ref="SXT5:SYD5"/>
    <mergeCell ref="SYE5:SYO5"/>
    <mergeCell ref="SYP5:SYZ5"/>
    <mergeCell ref="SZA5:SZK5"/>
    <mergeCell ref="SVF5:SVP5"/>
    <mergeCell ref="SVQ5:SWA5"/>
    <mergeCell ref="SWB5:SWL5"/>
    <mergeCell ref="SWM5:SWW5"/>
    <mergeCell ref="SWX5:SXH5"/>
    <mergeCell ref="STC5:STM5"/>
    <mergeCell ref="STN5:STX5"/>
    <mergeCell ref="STY5:SUI5"/>
    <mergeCell ref="SUJ5:SUT5"/>
    <mergeCell ref="SUU5:SVE5"/>
    <mergeCell ref="SQZ5:SRJ5"/>
    <mergeCell ref="SRK5:SRU5"/>
    <mergeCell ref="SRV5:SSF5"/>
    <mergeCell ref="SSG5:SSQ5"/>
    <mergeCell ref="SSR5:STB5"/>
    <mergeCell ref="SOW5:SPG5"/>
    <mergeCell ref="SPH5:SPR5"/>
    <mergeCell ref="SPS5:SQC5"/>
    <mergeCell ref="SQD5:SQN5"/>
    <mergeCell ref="SQO5:SQY5"/>
    <mergeCell ref="SMT5:SND5"/>
    <mergeCell ref="SNE5:SNO5"/>
    <mergeCell ref="SNP5:SNZ5"/>
    <mergeCell ref="SOA5:SOK5"/>
    <mergeCell ref="SOL5:SOV5"/>
    <mergeCell ref="SKQ5:SLA5"/>
    <mergeCell ref="SLB5:SLL5"/>
    <mergeCell ref="SLM5:SLW5"/>
    <mergeCell ref="SLX5:SMH5"/>
    <mergeCell ref="SMI5:SMS5"/>
    <mergeCell ref="SIN5:SIX5"/>
    <mergeCell ref="SIY5:SJI5"/>
    <mergeCell ref="SJJ5:SJT5"/>
    <mergeCell ref="SJU5:SKE5"/>
    <mergeCell ref="SKF5:SKP5"/>
    <mergeCell ref="SGK5:SGU5"/>
    <mergeCell ref="SGV5:SHF5"/>
    <mergeCell ref="SHG5:SHQ5"/>
    <mergeCell ref="SHR5:SIB5"/>
    <mergeCell ref="SIC5:SIM5"/>
    <mergeCell ref="SEH5:SER5"/>
    <mergeCell ref="SES5:SFC5"/>
    <mergeCell ref="SFD5:SFN5"/>
    <mergeCell ref="SFO5:SFY5"/>
    <mergeCell ref="SFZ5:SGJ5"/>
    <mergeCell ref="SCE5:SCO5"/>
    <mergeCell ref="SCP5:SCZ5"/>
    <mergeCell ref="SDA5:SDK5"/>
    <mergeCell ref="SDL5:SDV5"/>
    <mergeCell ref="SDW5:SEG5"/>
    <mergeCell ref="SAB5:SAL5"/>
    <mergeCell ref="SAM5:SAW5"/>
    <mergeCell ref="SAX5:SBH5"/>
    <mergeCell ref="SBI5:SBS5"/>
    <mergeCell ref="SBT5:SCD5"/>
    <mergeCell ref="RXY5:RYI5"/>
    <mergeCell ref="RYJ5:RYT5"/>
    <mergeCell ref="RYU5:RZE5"/>
    <mergeCell ref="RZF5:RZP5"/>
    <mergeCell ref="RZQ5:SAA5"/>
    <mergeCell ref="RVV5:RWF5"/>
    <mergeCell ref="RWG5:RWQ5"/>
    <mergeCell ref="RWR5:RXB5"/>
    <mergeCell ref="RXC5:RXM5"/>
    <mergeCell ref="RXN5:RXX5"/>
    <mergeCell ref="RTS5:RUC5"/>
    <mergeCell ref="RUD5:RUN5"/>
    <mergeCell ref="RUO5:RUY5"/>
    <mergeCell ref="RUZ5:RVJ5"/>
    <mergeCell ref="RVK5:RVU5"/>
    <mergeCell ref="RRP5:RRZ5"/>
    <mergeCell ref="RSA5:RSK5"/>
    <mergeCell ref="RSL5:RSV5"/>
    <mergeCell ref="RSW5:RTG5"/>
    <mergeCell ref="RTH5:RTR5"/>
    <mergeCell ref="RPM5:RPW5"/>
    <mergeCell ref="RPX5:RQH5"/>
    <mergeCell ref="RQI5:RQS5"/>
    <mergeCell ref="RQT5:RRD5"/>
    <mergeCell ref="RRE5:RRO5"/>
    <mergeCell ref="RNJ5:RNT5"/>
    <mergeCell ref="RNU5:ROE5"/>
    <mergeCell ref="ROF5:ROP5"/>
    <mergeCell ref="ROQ5:RPA5"/>
    <mergeCell ref="RPB5:RPL5"/>
    <mergeCell ref="RLG5:RLQ5"/>
    <mergeCell ref="RLR5:RMB5"/>
    <mergeCell ref="RMC5:RMM5"/>
    <mergeCell ref="RMN5:RMX5"/>
    <mergeCell ref="RMY5:RNI5"/>
    <mergeCell ref="RJD5:RJN5"/>
    <mergeCell ref="RJO5:RJY5"/>
    <mergeCell ref="RJZ5:RKJ5"/>
    <mergeCell ref="RKK5:RKU5"/>
    <mergeCell ref="RKV5:RLF5"/>
    <mergeCell ref="RHA5:RHK5"/>
    <mergeCell ref="RHL5:RHV5"/>
    <mergeCell ref="RHW5:RIG5"/>
    <mergeCell ref="RIH5:RIR5"/>
    <mergeCell ref="RIS5:RJC5"/>
    <mergeCell ref="REX5:RFH5"/>
    <mergeCell ref="RFI5:RFS5"/>
    <mergeCell ref="RFT5:RGD5"/>
    <mergeCell ref="RGE5:RGO5"/>
    <mergeCell ref="RGP5:RGZ5"/>
    <mergeCell ref="RCU5:RDE5"/>
    <mergeCell ref="RDF5:RDP5"/>
    <mergeCell ref="RDQ5:REA5"/>
    <mergeCell ref="REB5:REL5"/>
    <mergeCell ref="REM5:REW5"/>
    <mergeCell ref="RAR5:RBB5"/>
    <mergeCell ref="RBC5:RBM5"/>
    <mergeCell ref="RBN5:RBX5"/>
    <mergeCell ref="RBY5:RCI5"/>
    <mergeCell ref="RCJ5:RCT5"/>
    <mergeCell ref="QYO5:QYY5"/>
    <mergeCell ref="QYZ5:QZJ5"/>
    <mergeCell ref="QZK5:QZU5"/>
    <mergeCell ref="QZV5:RAF5"/>
    <mergeCell ref="RAG5:RAQ5"/>
    <mergeCell ref="QWL5:QWV5"/>
    <mergeCell ref="QWW5:QXG5"/>
    <mergeCell ref="QXH5:QXR5"/>
    <mergeCell ref="QXS5:QYC5"/>
    <mergeCell ref="QYD5:QYN5"/>
    <mergeCell ref="QUI5:QUS5"/>
    <mergeCell ref="QUT5:QVD5"/>
    <mergeCell ref="QVE5:QVO5"/>
    <mergeCell ref="QVP5:QVZ5"/>
    <mergeCell ref="QWA5:QWK5"/>
    <mergeCell ref="QSF5:QSP5"/>
    <mergeCell ref="QSQ5:QTA5"/>
    <mergeCell ref="QTB5:QTL5"/>
    <mergeCell ref="QTM5:QTW5"/>
    <mergeCell ref="QTX5:QUH5"/>
    <mergeCell ref="QQC5:QQM5"/>
    <mergeCell ref="QQN5:QQX5"/>
    <mergeCell ref="QQY5:QRI5"/>
    <mergeCell ref="QRJ5:QRT5"/>
    <mergeCell ref="QRU5:QSE5"/>
    <mergeCell ref="QNZ5:QOJ5"/>
    <mergeCell ref="QOK5:QOU5"/>
    <mergeCell ref="QOV5:QPF5"/>
    <mergeCell ref="QPG5:QPQ5"/>
    <mergeCell ref="QPR5:QQB5"/>
    <mergeCell ref="QLW5:QMG5"/>
    <mergeCell ref="QMH5:QMR5"/>
    <mergeCell ref="QMS5:QNC5"/>
    <mergeCell ref="QND5:QNN5"/>
    <mergeCell ref="QNO5:QNY5"/>
    <mergeCell ref="QJT5:QKD5"/>
    <mergeCell ref="QKE5:QKO5"/>
    <mergeCell ref="QKP5:QKZ5"/>
    <mergeCell ref="QLA5:QLK5"/>
    <mergeCell ref="QLL5:QLV5"/>
    <mergeCell ref="QHQ5:QIA5"/>
    <mergeCell ref="QIB5:QIL5"/>
    <mergeCell ref="QIM5:QIW5"/>
    <mergeCell ref="QIX5:QJH5"/>
    <mergeCell ref="QJI5:QJS5"/>
    <mergeCell ref="QFN5:QFX5"/>
    <mergeCell ref="QFY5:QGI5"/>
    <mergeCell ref="QGJ5:QGT5"/>
    <mergeCell ref="QGU5:QHE5"/>
    <mergeCell ref="QHF5:QHP5"/>
    <mergeCell ref="QDK5:QDU5"/>
    <mergeCell ref="QDV5:QEF5"/>
    <mergeCell ref="QEG5:QEQ5"/>
    <mergeCell ref="QER5:QFB5"/>
    <mergeCell ref="QFC5:QFM5"/>
    <mergeCell ref="QBH5:QBR5"/>
    <mergeCell ref="QBS5:QCC5"/>
    <mergeCell ref="QCD5:QCN5"/>
    <mergeCell ref="QCO5:QCY5"/>
    <mergeCell ref="QCZ5:QDJ5"/>
    <mergeCell ref="PZE5:PZO5"/>
    <mergeCell ref="PZP5:PZZ5"/>
    <mergeCell ref="QAA5:QAK5"/>
    <mergeCell ref="QAL5:QAV5"/>
    <mergeCell ref="QAW5:QBG5"/>
    <mergeCell ref="PXB5:PXL5"/>
    <mergeCell ref="PXM5:PXW5"/>
    <mergeCell ref="PXX5:PYH5"/>
    <mergeCell ref="PYI5:PYS5"/>
    <mergeCell ref="PYT5:PZD5"/>
    <mergeCell ref="PUY5:PVI5"/>
    <mergeCell ref="PVJ5:PVT5"/>
    <mergeCell ref="PVU5:PWE5"/>
    <mergeCell ref="PWF5:PWP5"/>
    <mergeCell ref="PWQ5:PXA5"/>
    <mergeCell ref="PSV5:PTF5"/>
    <mergeCell ref="PTG5:PTQ5"/>
    <mergeCell ref="PTR5:PUB5"/>
    <mergeCell ref="PUC5:PUM5"/>
    <mergeCell ref="PUN5:PUX5"/>
    <mergeCell ref="PQS5:PRC5"/>
    <mergeCell ref="PRD5:PRN5"/>
    <mergeCell ref="PRO5:PRY5"/>
    <mergeCell ref="PRZ5:PSJ5"/>
    <mergeCell ref="PSK5:PSU5"/>
    <mergeCell ref="POP5:POZ5"/>
    <mergeCell ref="PPA5:PPK5"/>
    <mergeCell ref="PPL5:PPV5"/>
    <mergeCell ref="PPW5:PQG5"/>
    <mergeCell ref="PQH5:PQR5"/>
    <mergeCell ref="PMM5:PMW5"/>
    <mergeCell ref="PMX5:PNH5"/>
    <mergeCell ref="PNI5:PNS5"/>
    <mergeCell ref="PNT5:POD5"/>
    <mergeCell ref="POE5:POO5"/>
    <mergeCell ref="PKJ5:PKT5"/>
    <mergeCell ref="PKU5:PLE5"/>
    <mergeCell ref="PLF5:PLP5"/>
    <mergeCell ref="PLQ5:PMA5"/>
    <mergeCell ref="PMB5:PML5"/>
    <mergeCell ref="PIG5:PIQ5"/>
    <mergeCell ref="PIR5:PJB5"/>
    <mergeCell ref="PJC5:PJM5"/>
    <mergeCell ref="PJN5:PJX5"/>
    <mergeCell ref="PJY5:PKI5"/>
    <mergeCell ref="PGD5:PGN5"/>
    <mergeCell ref="PGO5:PGY5"/>
    <mergeCell ref="PGZ5:PHJ5"/>
    <mergeCell ref="PHK5:PHU5"/>
    <mergeCell ref="PHV5:PIF5"/>
    <mergeCell ref="PEA5:PEK5"/>
    <mergeCell ref="PEL5:PEV5"/>
    <mergeCell ref="PEW5:PFG5"/>
    <mergeCell ref="PFH5:PFR5"/>
    <mergeCell ref="PFS5:PGC5"/>
    <mergeCell ref="PBX5:PCH5"/>
    <mergeCell ref="PCI5:PCS5"/>
    <mergeCell ref="PCT5:PDD5"/>
    <mergeCell ref="PDE5:PDO5"/>
    <mergeCell ref="PDP5:PDZ5"/>
    <mergeCell ref="OZU5:PAE5"/>
    <mergeCell ref="PAF5:PAP5"/>
    <mergeCell ref="PAQ5:PBA5"/>
    <mergeCell ref="PBB5:PBL5"/>
    <mergeCell ref="PBM5:PBW5"/>
    <mergeCell ref="OXR5:OYB5"/>
    <mergeCell ref="OYC5:OYM5"/>
    <mergeCell ref="OYN5:OYX5"/>
    <mergeCell ref="OYY5:OZI5"/>
    <mergeCell ref="OZJ5:OZT5"/>
    <mergeCell ref="OVO5:OVY5"/>
    <mergeCell ref="OVZ5:OWJ5"/>
    <mergeCell ref="OWK5:OWU5"/>
    <mergeCell ref="OWV5:OXF5"/>
    <mergeCell ref="OXG5:OXQ5"/>
    <mergeCell ref="OTL5:OTV5"/>
    <mergeCell ref="OTW5:OUG5"/>
    <mergeCell ref="OUH5:OUR5"/>
    <mergeCell ref="OUS5:OVC5"/>
    <mergeCell ref="OVD5:OVN5"/>
    <mergeCell ref="ORI5:ORS5"/>
    <mergeCell ref="ORT5:OSD5"/>
    <mergeCell ref="OSE5:OSO5"/>
    <mergeCell ref="OSP5:OSZ5"/>
    <mergeCell ref="OTA5:OTK5"/>
    <mergeCell ref="OPF5:OPP5"/>
    <mergeCell ref="OPQ5:OQA5"/>
    <mergeCell ref="OQB5:OQL5"/>
    <mergeCell ref="OQM5:OQW5"/>
    <mergeCell ref="OQX5:ORH5"/>
    <mergeCell ref="ONC5:ONM5"/>
    <mergeCell ref="ONN5:ONX5"/>
    <mergeCell ref="ONY5:OOI5"/>
    <mergeCell ref="OOJ5:OOT5"/>
    <mergeCell ref="OOU5:OPE5"/>
    <mergeCell ref="OKZ5:OLJ5"/>
    <mergeCell ref="OLK5:OLU5"/>
    <mergeCell ref="OLV5:OMF5"/>
    <mergeCell ref="OMG5:OMQ5"/>
    <mergeCell ref="OMR5:ONB5"/>
    <mergeCell ref="OIW5:OJG5"/>
    <mergeCell ref="OJH5:OJR5"/>
    <mergeCell ref="OJS5:OKC5"/>
    <mergeCell ref="OKD5:OKN5"/>
    <mergeCell ref="OKO5:OKY5"/>
    <mergeCell ref="OGT5:OHD5"/>
    <mergeCell ref="OHE5:OHO5"/>
    <mergeCell ref="OHP5:OHZ5"/>
    <mergeCell ref="OIA5:OIK5"/>
    <mergeCell ref="OIL5:OIV5"/>
    <mergeCell ref="OEQ5:OFA5"/>
    <mergeCell ref="OFB5:OFL5"/>
    <mergeCell ref="OFM5:OFW5"/>
    <mergeCell ref="OFX5:OGH5"/>
    <mergeCell ref="OGI5:OGS5"/>
    <mergeCell ref="OCN5:OCX5"/>
    <mergeCell ref="OCY5:ODI5"/>
    <mergeCell ref="ODJ5:ODT5"/>
    <mergeCell ref="ODU5:OEE5"/>
    <mergeCell ref="OEF5:OEP5"/>
    <mergeCell ref="OAK5:OAU5"/>
    <mergeCell ref="OAV5:OBF5"/>
    <mergeCell ref="OBG5:OBQ5"/>
    <mergeCell ref="OBR5:OCB5"/>
    <mergeCell ref="OCC5:OCM5"/>
    <mergeCell ref="NYH5:NYR5"/>
    <mergeCell ref="NYS5:NZC5"/>
    <mergeCell ref="NZD5:NZN5"/>
    <mergeCell ref="NZO5:NZY5"/>
    <mergeCell ref="NZZ5:OAJ5"/>
    <mergeCell ref="NWE5:NWO5"/>
    <mergeCell ref="NWP5:NWZ5"/>
    <mergeCell ref="NXA5:NXK5"/>
    <mergeCell ref="NXL5:NXV5"/>
    <mergeCell ref="NXW5:NYG5"/>
    <mergeCell ref="NUB5:NUL5"/>
    <mergeCell ref="NUM5:NUW5"/>
    <mergeCell ref="NUX5:NVH5"/>
    <mergeCell ref="NVI5:NVS5"/>
    <mergeCell ref="NVT5:NWD5"/>
    <mergeCell ref="NRY5:NSI5"/>
    <mergeCell ref="NSJ5:NST5"/>
    <mergeCell ref="NSU5:NTE5"/>
    <mergeCell ref="NTF5:NTP5"/>
    <mergeCell ref="NTQ5:NUA5"/>
    <mergeCell ref="NPV5:NQF5"/>
    <mergeCell ref="NQG5:NQQ5"/>
    <mergeCell ref="NQR5:NRB5"/>
    <mergeCell ref="NRC5:NRM5"/>
    <mergeCell ref="NRN5:NRX5"/>
    <mergeCell ref="NNS5:NOC5"/>
    <mergeCell ref="NOD5:NON5"/>
    <mergeCell ref="NOO5:NOY5"/>
    <mergeCell ref="NOZ5:NPJ5"/>
    <mergeCell ref="NPK5:NPU5"/>
    <mergeCell ref="NLP5:NLZ5"/>
    <mergeCell ref="NMA5:NMK5"/>
    <mergeCell ref="NML5:NMV5"/>
    <mergeCell ref="NMW5:NNG5"/>
    <mergeCell ref="NNH5:NNR5"/>
    <mergeCell ref="NJM5:NJW5"/>
    <mergeCell ref="NJX5:NKH5"/>
    <mergeCell ref="NKI5:NKS5"/>
    <mergeCell ref="NKT5:NLD5"/>
    <mergeCell ref="NLE5:NLO5"/>
    <mergeCell ref="NHJ5:NHT5"/>
    <mergeCell ref="NHU5:NIE5"/>
    <mergeCell ref="NIF5:NIP5"/>
    <mergeCell ref="NIQ5:NJA5"/>
    <mergeCell ref="NJB5:NJL5"/>
    <mergeCell ref="NFG5:NFQ5"/>
    <mergeCell ref="NFR5:NGB5"/>
    <mergeCell ref="NGC5:NGM5"/>
    <mergeCell ref="NGN5:NGX5"/>
    <mergeCell ref="NGY5:NHI5"/>
    <mergeCell ref="NDD5:NDN5"/>
    <mergeCell ref="NDO5:NDY5"/>
    <mergeCell ref="NDZ5:NEJ5"/>
    <mergeCell ref="NEK5:NEU5"/>
    <mergeCell ref="NEV5:NFF5"/>
    <mergeCell ref="NBA5:NBK5"/>
    <mergeCell ref="NBL5:NBV5"/>
    <mergeCell ref="NBW5:NCG5"/>
    <mergeCell ref="NCH5:NCR5"/>
    <mergeCell ref="NCS5:NDC5"/>
    <mergeCell ref="MYX5:MZH5"/>
    <mergeCell ref="MZI5:MZS5"/>
    <mergeCell ref="MZT5:NAD5"/>
    <mergeCell ref="NAE5:NAO5"/>
    <mergeCell ref="NAP5:NAZ5"/>
    <mergeCell ref="MWU5:MXE5"/>
    <mergeCell ref="MXF5:MXP5"/>
    <mergeCell ref="MXQ5:MYA5"/>
    <mergeCell ref="MYB5:MYL5"/>
    <mergeCell ref="MYM5:MYW5"/>
    <mergeCell ref="MUR5:MVB5"/>
    <mergeCell ref="MVC5:MVM5"/>
    <mergeCell ref="MVN5:MVX5"/>
    <mergeCell ref="MVY5:MWI5"/>
    <mergeCell ref="MWJ5:MWT5"/>
    <mergeCell ref="MSO5:MSY5"/>
    <mergeCell ref="MSZ5:MTJ5"/>
    <mergeCell ref="MTK5:MTU5"/>
    <mergeCell ref="MTV5:MUF5"/>
    <mergeCell ref="MUG5:MUQ5"/>
    <mergeCell ref="MQL5:MQV5"/>
    <mergeCell ref="MQW5:MRG5"/>
    <mergeCell ref="MRH5:MRR5"/>
    <mergeCell ref="MRS5:MSC5"/>
    <mergeCell ref="MSD5:MSN5"/>
    <mergeCell ref="MOI5:MOS5"/>
    <mergeCell ref="MOT5:MPD5"/>
    <mergeCell ref="MPE5:MPO5"/>
    <mergeCell ref="MPP5:MPZ5"/>
    <mergeCell ref="MQA5:MQK5"/>
    <mergeCell ref="MMF5:MMP5"/>
    <mergeCell ref="MMQ5:MNA5"/>
    <mergeCell ref="MNB5:MNL5"/>
    <mergeCell ref="MNM5:MNW5"/>
    <mergeCell ref="MNX5:MOH5"/>
    <mergeCell ref="MKC5:MKM5"/>
    <mergeCell ref="MKN5:MKX5"/>
    <mergeCell ref="MKY5:MLI5"/>
    <mergeCell ref="MLJ5:MLT5"/>
    <mergeCell ref="MLU5:MME5"/>
    <mergeCell ref="MHZ5:MIJ5"/>
    <mergeCell ref="MIK5:MIU5"/>
    <mergeCell ref="MIV5:MJF5"/>
    <mergeCell ref="MJG5:MJQ5"/>
    <mergeCell ref="MJR5:MKB5"/>
    <mergeCell ref="MFW5:MGG5"/>
    <mergeCell ref="MGH5:MGR5"/>
    <mergeCell ref="MGS5:MHC5"/>
    <mergeCell ref="MHD5:MHN5"/>
    <mergeCell ref="MHO5:MHY5"/>
    <mergeCell ref="MDT5:MED5"/>
    <mergeCell ref="MEE5:MEO5"/>
    <mergeCell ref="MEP5:MEZ5"/>
    <mergeCell ref="MFA5:MFK5"/>
    <mergeCell ref="MFL5:MFV5"/>
    <mergeCell ref="MBQ5:MCA5"/>
    <mergeCell ref="MCB5:MCL5"/>
    <mergeCell ref="MCM5:MCW5"/>
    <mergeCell ref="MCX5:MDH5"/>
    <mergeCell ref="MDI5:MDS5"/>
    <mergeCell ref="LZN5:LZX5"/>
    <mergeCell ref="LZY5:MAI5"/>
    <mergeCell ref="MAJ5:MAT5"/>
    <mergeCell ref="MAU5:MBE5"/>
    <mergeCell ref="MBF5:MBP5"/>
    <mergeCell ref="LXK5:LXU5"/>
    <mergeCell ref="LXV5:LYF5"/>
    <mergeCell ref="LYG5:LYQ5"/>
    <mergeCell ref="LYR5:LZB5"/>
    <mergeCell ref="LZC5:LZM5"/>
    <mergeCell ref="LVH5:LVR5"/>
    <mergeCell ref="LVS5:LWC5"/>
    <mergeCell ref="LWD5:LWN5"/>
    <mergeCell ref="LWO5:LWY5"/>
    <mergeCell ref="LWZ5:LXJ5"/>
    <mergeCell ref="LTE5:LTO5"/>
    <mergeCell ref="LTP5:LTZ5"/>
    <mergeCell ref="LUA5:LUK5"/>
    <mergeCell ref="LUL5:LUV5"/>
    <mergeCell ref="LUW5:LVG5"/>
    <mergeCell ref="LRB5:LRL5"/>
    <mergeCell ref="LRM5:LRW5"/>
    <mergeCell ref="LRX5:LSH5"/>
    <mergeCell ref="LSI5:LSS5"/>
    <mergeCell ref="LST5:LTD5"/>
    <mergeCell ref="LOY5:LPI5"/>
    <mergeCell ref="LPJ5:LPT5"/>
    <mergeCell ref="LPU5:LQE5"/>
    <mergeCell ref="LQF5:LQP5"/>
    <mergeCell ref="LQQ5:LRA5"/>
    <mergeCell ref="LMV5:LNF5"/>
    <mergeCell ref="LNG5:LNQ5"/>
    <mergeCell ref="LNR5:LOB5"/>
    <mergeCell ref="LOC5:LOM5"/>
    <mergeCell ref="LON5:LOX5"/>
    <mergeCell ref="LKS5:LLC5"/>
    <mergeCell ref="LLD5:LLN5"/>
    <mergeCell ref="LLO5:LLY5"/>
    <mergeCell ref="LLZ5:LMJ5"/>
    <mergeCell ref="LMK5:LMU5"/>
    <mergeCell ref="LIP5:LIZ5"/>
    <mergeCell ref="LJA5:LJK5"/>
    <mergeCell ref="LJL5:LJV5"/>
    <mergeCell ref="LJW5:LKG5"/>
    <mergeCell ref="LKH5:LKR5"/>
    <mergeCell ref="LGM5:LGW5"/>
    <mergeCell ref="LGX5:LHH5"/>
    <mergeCell ref="LHI5:LHS5"/>
    <mergeCell ref="LHT5:LID5"/>
    <mergeCell ref="LIE5:LIO5"/>
    <mergeCell ref="LEJ5:LET5"/>
    <mergeCell ref="LEU5:LFE5"/>
    <mergeCell ref="LFF5:LFP5"/>
    <mergeCell ref="LFQ5:LGA5"/>
    <mergeCell ref="LGB5:LGL5"/>
    <mergeCell ref="LCG5:LCQ5"/>
    <mergeCell ref="LCR5:LDB5"/>
    <mergeCell ref="LDC5:LDM5"/>
    <mergeCell ref="LDN5:LDX5"/>
    <mergeCell ref="LDY5:LEI5"/>
    <mergeCell ref="LAD5:LAN5"/>
    <mergeCell ref="LAO5:LAY5"/>
    <mergeCell ref="LAZ5:LBJ5"/>
    <mergeCell ref="LBK5:LBU5"/>
    <mergeCell ref="LBV5:LCF5"/>
    <mergeCell ref="KYA5:KYK5"/>
    <mergeCell ref="KYL5:KYV5"/>
    <mergeCell ref="KYW5:KZG5"/>
    <mergeCell ref="KZH5:KZR5"/>
    <mergeCell ref="KZS5:LAC5"/>
    <mergeCell ref="KVX5:KWH5"/>
    <mergeCell ref="KWI5:KWS5"/>
    <mergeCell ref="KWT5:KXD5"/>
    <mergeCell ref="KXE5:KXO5"/>
    <mergeCell ref="KXP5:KXZ5"/>
    <mergeCell ref="KTU5:KUE5"/>
    <mergeCell ref="KUF5:KUP5"/>
    <mergeCell ref="KUQ5:KVA5"/>
    <mergeCell ref="KVB5:KVL5"/>
    <mergeCell ref="KVM5:KVW5"/>
    <mergeCell ref="KRR5:KSB5"/>
    <mergeCell ref="KSC5:KSM5"/>
    <mergeCell ref="KSN5:KSX5"/>
    <mergeCell ref="KSY5:KTI5"/>
    <mergeCell ref="KTJ5:KTT5"/>
    <mergeCell ref="KPO5:KPY5"/>
    <mergeCell ref="KPZ5:KQJ5"/>
    <mergeCell ref="KQK5:KQU5"/>
    <mergeCell ref="KQV5:KRF5"/>
    <mergeCell ref="KRG5:KRQ5"/>
    <mergeCell ref="KNL5:KNV5"/>
    <mergeCell ref="KNW5:KOG5"/>
    <mergeCell ref="KOH5:KOR5"/>
    <mergeCell ref="KOS5:KPC5"/>
    <mergeCell ref="KPD5:KPN5"/>
    <mergeCell ref="KLI5:KLS5"/>
    <mergeCell ref="KLT5:KMD5"/>
    <mergeCell ref="KME5:KMO5"/>
    <mergeCell ref="KMP5:KMZ5"/>
    <mergeCell ref="KNA5:KNK5"/>
    <mergeCell ref="KJF5:KJP5"/>
    <mergeCell ref="KJQ5:KKA5"/>
    <mergeCell ref="KKB5:KKL5"/>
    <mergeCell ref="KKM5:KKW5"/>
    <mergeCell ref="KKX5:KLH5"/>
    <mergeCell ref="KHC5:KHM5"/>
    <mergeCell ref="KHN5:KHX5"/>
    <mergeCell ref="KHY5:KII5"/>
    <mergeCell ref="KIJ5:KIT5"/>
    <mergeCell ref="KIU5:KJE5"/>
    <mergeCell ref="KEZ5:KFJ5"/>
    <mergeCell ref="KFK5:KFU5"/>
    <mergeCell ref="KFV5:KGF5"/>
    <mergeCell ref="KGG5:KGQ5"/>
    <mergeCell ref="KGR5:KHB5"/>
    <mergeCell ref="KCW5:KDG5"/>
    <mergeCell ref="KDH5:KDR5"/>
    <mergeCell ref="KDS5:KEC5"/>
    <mergeCell ref="KED5:KEN5"/>
    <mergeCell ref="KEO5:KEY5"/>
    <mergeCell ref="KAT5:KBD5"/>
    <mergeCell ref="KBE5:KBO5"/>
    <mergeCell ref="KBP5:KBZ5"/>
    <mergeCell ref="KCA5:KCK5"/>
    <mergeCell ref="KCL5:KCV5"/>
    <mergeCell ref="JYQ5:JZA5"/>
    <mergeCell ref="JZB5:JZL5"/>
    <mergeCell ref="JZM5:JZW5"/>
    <mergeCell ref="JZX5:KAH5"/>
    <mergeCell ref="KAI5:KAS5"/>
    <mergeCell ref="JWN5:JWX5"/>
    <mergeCell ref="JWY5:JXI5"/>
    <mergeCell ref="JXJ5:JXT5"/>
    <mergeCell ref="JXU5:JYE5"/>
    <mergeCell ref="JYF5:JYP5"/>
    <mergeCell ref="JUK5:JUU5"/>
    <mergeCell ref="JUV5:JVF5"/>
    <mergeCell ref="JVG5:JVQ5"/>
    <mergeCell ref="JVR5:JWB5"/>
    <mergeCell ref="JWC5:JWM5"/>
    <mergeCell ref="JSH5:JSR5"/>
    <mergeCell ref="JSS5:JTC5"/>
    <mergeCell ref="JTD5:JTN5"/>
    <mergeCell ref="JTO5:JTY5"/>
    <mergeCell ref="JTZ5:JUJ5"/>
    <mergeCell ref="JQE5:JQO5"/>
    <mergeCell ref="JQP5:JQZ5"/>
    <mergeCell ref="JRA5:JRK5"/>
    <mergeCell ref="JRL5:JRV5"/>
    <mergeCell ref="JRW5:JSG5"/>
    <mergeCell ref="JOB5:JOL5"/>
    <mergeCell ref="JOM5:JOW5"/>
    <mergeCell ref="JOX5:JPH5"/>
    <mergeCell ref="JPI5:JPS5"/>
    <mergeCell ref="JPT5:JQD5"/>
    <mergeCell ref="JLY5:JMI5"/>
    <mergeCell ref="JMJ5:JMT5"/>
    <mergeCell ref="JMU5:JNE5"/>
    <mergeCell ref="JNF5:JNP5"/>
    <mergeCell ref="JNQ5:JOA5"/>
    <mergeCell ref="JJV5:JKF5"/>
    <mergeCell ref="JKG5:JKQ5"/>
    <mergeCell ref="JKR5:JLB5"/>
    <mergeCell ref="JLC5:JLM5"/>
    <mergeCell ref="JLN5:JLX5"/>
    <mergeCell ref="JHS5:JIC5"/>
    <mergeCell ref="JID5:JIN5"/>
    <mergeCell ref="JIO5:JIY5"/>
    <mergeCell ref="JIZ5:JJJ5"/>
    <mergeCell ref="JJK5:JJU5"/>
    <mergeCell ref="JFP5:JFZ5"/>
    <mergeCell ref="JGA5:JGK5"/>
    <mergeCell ref="JGL5:JGV5"/>
    <mergeCell ref="JGW5:JHG5"/>
    <mergeCell ref="JHH5:JHR5"/>
    <mergeCell ref="JDM5:JDW5"/>
    <mergeCell ref="JDX5:JEH5"/>
    <mergeCell ref="JEI5:JES5"/>
    <mergeCell ref="JET5:JFD5"/>
    <mergeCell ref="JFE5:JFO5"/>
    <mergeCell ref="JBJ5:JBT5"/>
    <mergeCell ref="JBU5:JCE5"/>
    <mergeCell ref="JCF5:JCP5"/>
    <mergeCell ref="JCQ5:JDA5"/>
    <mergeCell ref="JDB5:JDL5"/>
    <mergeCell ref="IZG5:IZQ5"/>
    <mergeCell ref="IZR5:JAB5"/>
    <mergeCell ref="JAC5:JAM5"/>
    <mergeCell ref="JAN5:JAX5"/>
    <mergeCell ref="JAY5:JBI5"/>
    <mergeCell ref="IXD5:IXN5"/>
    <mergeCell ref="IXO5:IXY5"/>
    <mergeCell ref="IXZ5:IYJ5"/>
    <mergeCell ref="IYK5:IYU5"/>
    <mergeCell ref="IYV5:IZF5"/>
    <mergeCell ref="IVA5:IVK5"/>
    <mergeCell ref="IVL5:IVV5"/>
    <mergeCell ref="IVW5:IWG5"/>
    <mergeCell ref="IWH5:IWR5"/>
    <mergeCell ref="IWS5:IXC5"/>
    <mergeCell ref="ISX5:ITH5"/>
    <mergeCell ref="ITI5:ITS5"/>
    <mergeCell ref="ITT5:IUD5"/>
    <mergeCell ref="IUE5:IUO5"/>
    <mergeCell ref="IUP5:IUZ5"/>
    <mergeCell ref="IQU5:IRE5"/>
    <mergeCell ref="IRF5:IRP5"/>
    <mergeCell ref="IRQ5:ISA5"/>
    <mergeCell ref="ISB5:ISL5"/>
    <mergeCell ref="ISM5:ISW5"/>
    <mergeCell ref="IOR5:IPB5"/>
    <mergeCell ref="IPC5:IPM5"/>
    <mergeCell ref="IPN5:IPX5"/>
    <mergeCell ref="IPY5:IQI5"/>
    <mergeCell ref="IQJ5:IQT5"/>
    <mergeCell ref="IMO5:IMY5"/>
    <mergeCell ref="IMZ5:INJ5"/>
    <mergeCell ref="INK5:INU5"/>
    <mergeCell ref="INV5:IOF5"/>
    <mergeCell ref="IOG5:IOQ5"/>
    <mergeCell ref="IKL5:IKV5"/>
    <mergeCell ref="IKW5:ILG5"/>
    <mergeCell ref="ILH5:ILR5"/>
    <mergeCell ref="ILS5:IMC5"/>
    <mergeCell ref="IMD5:IMN5"/>
    <mergeCell ref="III5:IIS5"/>
    <mergeCell ref="IIT5:IJD5"/>
    <mergeCell ref="IJE5:IJO5"/>
    <mergeCell ref="IJP5:IJZ5"/>
    <mergeCell ref="IKA5:IKK5"/>
    <mergeCell ref="IGF5:IGP5"/>
    <mergeCell ref="IGQ5:IHA5"/>
    <mergeCell ref="IHB5:IHL5"/>
    <mergeCell ref="IHM5:IHW5"/>
    <mergeCell ref="IHX5:IIH5"/>
    <mergeCell ref="IEC5:IEM5"/>
    <mergeCell ref="IEN5:IEX5"/>
    <mergeCell ref="IEY5:IFI5"/>
    <mergeCell ref="IFJ5:IFT5"/>
    <mergeCell ref="IFU5:IGE5"/>
    <mergeCell ref="IBZ5:ICJ5"/>
    <mergeCell ref="ICK5:ICU5"/>
    <mergeCell ref="ICV5:IDF5"/>
    <mergeCell ref="IDG5:IDQ5"/>
    <mergeCell ref="IDR5:IEB5"/>
    <mergeCell ref="HZW5:IAG5"/>
    <mergeCell ref="IAH5:IAR5"/>
    <mergeCell ref="IAS5:IBC5"/>
    <mergeCell ref="IBD5:IBN5"/>
    <mergeCell ref="IBO5:IBY5"/>
    <mergeCell ref="HXT5:HYD5"/>
    <mergeCell ref="HYE5:HYO5"/>
    <mergeCell ref="HYP5:HYZ5"/>
    <mergeCell ref="HZA5:HZK5"/>
    <mergeCell ref="HZL5:HZV5"/>
    <mergeCell ref="HVQ5:HWA5"/>
    <mergeCell ref="HWB5:HWL5"/>
    <mergeCell ref="HWM5:HWW5"/>
    <mergeCell ref="HWX5:HXH5"/>
    <mergeCell ref="HXI5:HXS5"/>
    <mergeCell ref="HTN5:HTX5"/>
    <mergeCell ref="HTY5:HUI5"/>
    <mergeCell ref="HUJ5:HUT5"/>
    <mergeCell ref="HUU5:HVE5"/>
    <mergeCell ref="HVF5:HVP5"/>
    <mergeCell ref="HRK5:HRU5"/>
    <mergeCell ref="HRV5:HSF5"/>
    <mergeCell ref="HSG5:HSQ5"/>
    <mergeCell ref="HSR5:HTB5"/>
    <mergeCell ref="HTC5:HTM5"/>
    <mergeCell ref="HPH5:HPR5"/>
    <mergeCell ref="HPS5:HQC5"/>
    <mergeCell ref="HQD5:HQN5"/>
    <mergeCell ref="HQO5:HQY5"/>
    <mergeCell ref="HQZ5:HRJ5"/>
    <mergeCell ref="HNE5:HNO5"/>
    <mergeCell ref="HNP5:HNZ5"/>
    <mergeCell ref="HOA5:HOK5"/>
    <mergeCell ref="HOL5:HOV5"/>
    <mergeCell ref="HOW5:HPG5"/>
    <mergeCell ref="HLB5:HLL5"/>
    <mergeCell ref="HLM5:HLW5"/>
    <mergeCell ref="HLX5:HMH5"/>
    <mergeCell ref="HMI5:HMS5"/>
    <mergeCell ref="HMT5:HND5"/>
    <mergeCell ref="HIY5:HJI5"/>
    <mergeCell ref="HJJ5:HJT5"/>
    <mergeCell ref="HJU5:HKE5"/>
    <mergeCell ref="HKF5:HKP5"/>
    <mergeCell ref="HKQ5:HLA5"/>
    <mergeCell ref="HGV5:HHF5"/>
    <mergeCell ref="HHG5:HHQ5"/>
    <mergeCell ref="HHR5:HIB5"/>
    <mergeCell ref="HIC5:HIM5"/>
    <mergeCell ref="HIN5:HIX5"/>
    <mergeCell ref="HES5:HFC5"/>
    <mergeCell ref="HFD5:HFN5"/>
    <mergeCell ref="HFO5:HFY5"/>
    <mergeCell ref="HFZ5:HGJ5"/>
    <mergeCell ref="HGK5:HGU5"/>
    <mergeCell ref="HCP5:HCZ5"/>
    <mergeCell ref="HDA5:HDK5"/>
    <mergeCell ref="HDL5:HDV5"/>
    <mergeCell ref="HDW5:HEG5"/>
    <mergeCell ref="HEH5:HER5"/>
    <mergeCell ref="HAM5:HAW5"/>
    <mergeCell ref="HAX5:HBH5"/>
    <mergeCell ref="HBI5:HBS5"/>
    <mergeCell ref="HBT5:HCD5"/>
    <mergeCell ref="HCE5:HCO5"/>
    <mergeCell ref="GYJ5:GYT5"/>
    <mergeCell ref="GYU5:GZE5"/>
    <mergeCell ref="GZF5:GZP5"/>
    <mergeCell ref="GZQ5:HAA5"/>
    <mergeCell ref="HAB5:HAL5"/>
    <mergeCell ref="GWG5:GWQ5"/>
    <mergeCell ref="GWR5:GXB5"/>
    <mergeCell ref="GXC5:GXM5"/>
    <mergeCell ref="GXN5:GXX5"/>
    <mergeCell ref="GXY5:GYI5"/>
    <mergeCell ref="GUD5:GUN5"/>
    <mergeCell ref="GUO5:GUY5"/>
    <mergeCell ref="GUZ5:GVJ5"/>
    <mergeCell ref="GVK5:GVU5"/>
    <mergeCell ref="GVV5:GWF5"/>
    <mergeCell ref="GSA5:GSK5"/>
    <mergeCell ref="GSL5:GSV5"/>
    <mergeCell ref="GSW5:GTG5"/>
    <mergeCell ref="GTH5:GTR5"/>
    <mergeCell ref="GTS5:GUC5"/>
    <mergeCell ref="GPX5:GQH5"/>
    <mergeCell ref="GQI5:GQS5"/>
    <mergeCell ref="GQT5:GRD5"/>
    <mergeCell ref="GRE5:GRO5"/>
    <mergeCell ref="GRP5:GRZ5"/>
    <mergeCell ref="GNU5:GOE5"/>
    <mergeCell ref="GOF5:GOP5"/>
    <mergeCell ref="GOQ5:GPA5"/>
    <mergeCell ref="GPB5:GPL5"/>
    <mergeCell ref="GPM5:GPW5"/>
    <mergeCell ref="GLR5:GMB5"/>
    <mergeCell ref="GMC5:GMM5"/>
    <mergeCell ref="GMN5:GMX5"/>
    <mergeCell ref="GMY5:GNI5"/>
    <mergeCell ref="GNJ5:GNT5"/>
    <mergeCell ref="GJO5:GJY5"/>
    <mergeCell ref="GJZ5:GKJ5"/>
    <mergeCell ref="GKK5:GKU5"/>
    <mergeCell ref="GKV5:GLF5"/>
    <mergeCell ref="GLG5:GLQ5"/>
    <mergeCell ref="GHL5:GHV5"/>
    <mergeCell ref="GHW5:GIG5"/>
    <mergeCell ref="GIH5:GIR5"/>
    <mergeCell ref="GIS5:GJC5"/>
    <mergeCell ref="GJD5:GJN5"/>
    <mergeCell ref="GFI5:GFS5"/>
    <mergeCell ref="GFT5:GGD5"/>
    <mergeCell ref="GGE5:GGO5"/>
    <mergeCell ref="GGP5:GGZ5"/>
    <mergeCell ref="GHA5:GHK5"/>
    <mergeCell ref="GDF5:GDP5"/>
    <mergeCell ref="GDQ5:GEA5"/>
    <mergeCell ref="GEB5:GEL5"/>
    <mergeCell ref="GEM5:GEW5"/>
    <mergeCell ref="GEX5:GFH5"/>
    <mergeCell ref="GBC5:GBM5"/>
    <mergeCell ref="GBN5:GBX5"/>
    <mergeCell ref="GBY5:GCI5"/>
    <mergeCell ref="GCJ5:GCT5"/>
    <mergeCell ref="GCU5:GDE5"/>
    <mergeCell ref="FYZ5:FZJ5"/>
    <mergeCell ref="FZK5:FZU5"/>
    <mergeCell ref="FZV5:GAF5"/>
    <mergeCell ref="GAG5:GAQ5"/>
    <mergeCell ref="GAR5:GBB5"/>
    <mergeCell ref="FWW5:FXG5"/>
    <mergeCell ref="FXH5:FXR5"/>
    <mergeCell ref="FXS5:FYC5"/>
    <mergeCell ref="FYD5:FYN5"/>
    <mergeCell ref="FYO5:FYY5"/>
    <mergeCell ref="FUT5:FVD5"/>
    <mergeCell ref="FVE5:FVO5"/>
    <mergeCell ref="FVP5:FVZ5"/>
    <mergeCell ref="FWA5:FWK5"/>
    <mergeCell ref="FWL5:FWV5"/>
    <mergeCell ref="FSQ5:FTA5"/>
    <mergeCell ref="FTB5:FTL5"/>
    <mergeCell ref="FTM5:FTW5"/>
    <mergeCell ref="FTX5:FUH5"/>
    <mergeCell ref="FUI5:FUS5"/>
    <mergeCell ref="FQN5:FQX5"/>
    <mergeCell ref="FQY5:FRI5"/>
    <mergeCell ref="FRJ5:FRT5"/>
    <mergeCell ref="FRU5:FSE5"/>
    <mergeCell ref="FSF5:FSP5"/>
    <mergeCell ref="FOK5:FOU5"/>
    <mergeCell ref="FOV5:FPF5"/>
    <mergeCell ref="FPG5:FPQ5"/>
    <mergeCell ref="FPR5:FQB5"/>
    <mergeCell ref="FQC5:FQM5"/>
    <mergeCell ref="FMH5:FMR5"/>
    <mergeCell ref="FMS5:FNC5"/>
    <mergeCell ref="FND5:FNN5"/>
    <mergeCell ref="FNO5:FNY5"/>
    <mergeCell ref="FNZ5:FOJ5"/>
    <mergeCell ref="FKE5:FKO5"/>
    <mergeCell ref="FKP5:FKZ5"/>
    <mergeCell ref="FLA5:FLK5"/>
    <mergeCell ref="FLL5:FLV5"/>
    <mergeCell ref="FLW5:FMG5"/>
    <mergeCell ref="FIB5:FIL5"/>
    <mergeCell ref="FIM5:FIW5"/>
    <mergeCell ref="FIX5:FJH5"/>
    <mergeCell ref="FJI5:FJS5"/>
    <mergeCell ref="FJT5:FKD5"/>
    <mergeCell ref="FFY5:FGI5"/>
    <mergeCell ref="FGJ5:FGT5"/>
    <mergeCell ref="FGU5:FHE5"/>
    <mergeCell ref="FHF5:FHP5"/>
    <mergeCell ref="FHQ5:FIA5"/>
    <mergeCell ref="FDV5:FEF5"/>
    <mergeCell ref="FEG5:FEQ5"/>
    <mergeCell ref="FER5:FFB5"/>
    <mergeCell ref="FFC5:FFM5"/>
    <mergeCell ref="FFN5:FFX5"/>
    <mergeCell ref="FBS5:FCC5"/>
    <mergeCell ref="FCD5:FCN5"/>
    <mergeCell ref="FCO5:FCY5"/>
    <mergeCell ref="FCZ5:FDJ5"/>
    <mergeCell ref="FDK5:FDU5"/>
    <mergeCell ref="EZP5:EZZ5"/>
    <mergeCell ref="FAA5:FAK5"/>
    <mergeCell ref="FAL5:FAV5"/>
    <mergeCell ref="FAW5:FBG5"/>
    <mergeCell ref="FBH5:FBR5"/>
    <mergeCell ref="EXM5:EXW5"/>
    <mergeCell ref="EXX5:EYH5"/>
    <mergeCell ref="EYI5:EYS5"/>
    <mergeCell ref="EYT5:EZD5"/>
    <mergeCell ref="EZE5:EZO5"/>
    <mergeCell ref="EVJ5:EVT5"/>
    <mergeCell ref="EVU5:EWE5"/>
    <mergeCell ref="EWF5:EWP5"/>
    <mergeCell ref="EWQ5:EXA5"/>
    <mergeCell ref="EXB5:EXL5"/>
    <mergeCell ref="ETG5:ETQ5"/>
    <mergeCell ref="ETR5:EUB5"/>
    <mergeCell ref="EUC5:EUM5"/>
    <mergeCell ref="EUN5:EUX5"/>
    <mergeCell ref="EUY5:EVI5"/>
    <mergeCell ref="ERD5:ERN5"/>
    <mergeCell ref="ERO5:ERY5"/>
    <mergeCell ref="ERZ5:ESJ5"/>
    <mergeCell ref="ESK5:ESU5"/>
    <mergeCell ref="ESV5:ETF5"/>
    <mergeCell ref="EPA5:EPK5"/>
    <mergeCell ref="EPL5:EPV5"/>
    <mergeCell ref="EPW5:EQG5"/>
    <mergeCell ref="EQH5:EQR5"/>
    <mergeCell ref="EQS5:ERC5"/>
    <mergeCell ref="EMX5:ENH5"/>
    <mergeCell ref="ENI5:ENS5"/>
    <mergeCell ref="ENT5:EOD5"/>
    <mergeCell ref="EOE5:EOO5"/>
    <mergeCell ref="EOP5:EOZ5"/>
    <mergeCell ref="EKU5:ELE5"/>
    <mergeCell ref="ELF5:ELP5"/>
    <mergeCell ref="ELQ5:EMA5"/>
    <mergeCell ref="EMB5:EML5"/>
    <mergeCell ref="EMM5:EMW5"/>
    <mergeCell ref="EIR5:EJB5"/>
    <mergeCell ref="EJC5:EJM5"/>
    <mergeCell ref="EJN5:EJX5"/>
    <mergeCell ref="EJY5:EKI5"/>
    <mergeCell ref="EKJ5:EKT5"/>
    <mergeCell ref="EGO5:EGY5"/>
    <mergeCell ref="EGZ5:EHJ5"/>
    <mergeCell ref="EHK5:EHU5"/>
    <mergeCell ref="EHV5:EIF5"/>
    <mergeCell ref="EIG5:EIQ5"/>
    <mergeCell ref="EEL5:EEV5"/>
    <mergeCell ref="EEW5:EFG5"/>
    <mergeCell ref="EFH5:EFR5"/>
    <mergeCell ref="EFS5:EGC5"/>
    <mergeCell ref="EGD5:EGN5"/>
    <mergeCell ref="ECI5:ECS5"/>
    <mergeCell ref="ECT5:EDD5"/>
    <mergeCell ref="EDE5:EDO5"/>
    <mergeCell ref="EDP5:EDZ5"/>
    <mergeCell ref="EEA5:EEK5"/>
    <mergeCell ref="EAF5:EAP5"/>
    <mergeCell ref="EAQ5:EBA5"/>
    <mergeCell ref="EBB5:EBL5"/>
    <mergeCell ref="EBM5:EBW5"/>
    <mergeCell ref="EBX5:ECH5"/>
    <mergeCell ref="DYC5:DYM5"/>
    <mergeCell ref="DYN5:DYX5"/>
    <mergeCell ref="DYY5:DZI5"/>
    <mergeCell ref="DZJ5:DZT5"/>
    <mergeCell ref="DZU5:EAE5"/>
    <mergeCell ref="DVZ5:DWJ5"/>
    <mergeCell ref="DWK5:DWU5"/>
    <mergeCell ref="DWV5:DXF5"/>
    <mergeCell ref="DXG5:DXQ5"/>
    <mergeCell ref="DXR5:DYB5"/>
    <mergeCell ref="DTW5:DUG5"/>
    <mergeCell ref="DUH5:DUR5"/>
    <mergeCell ref="DUS5:DVC5"/>
    <mergeCell ref="DVD5:DVN5"/>
    <mergeCell ref="DVO5:DVY5"/>
    <mergeCell ref="DRT5:DSD5"/>
    <mergeCell ref="DSE5:DSO5"/>
    <mergeCell ref="DSP5:DSZ5"/>
    <mergeCell ref="DTA5:DTK5"/>
    <mergeCell ref="DTL5:DTV5"/>
    <mergeCell ref="DPQ5:DQA5"/>
    <mergeCell ref="DQB5:DQL5"/>
    <mergeCell ref="DQM5:DQW5"/>
    <mergeCell ref="DQX5:DRH5"/>
    <mergeCell ref="DRI5:DRS5"/>
    <mergeCell ref="DNN5:DNX5"/>
    <mergeCell ref="DNY5:DOI5"/>
    <mergeCell ref="DOJ5:DOT5"/>
    <mergeCell ref="DOU5:DPE5"/>
    <mergeCell ref="DPF5:DPP5"/>
    <mergeCell ref="DLK5:DLU5"/>
    <mergeCell ref="DLV5:DMF5"/>
    <mergeCell ref="DMG5:DMQ5"/>
    <mergeCell ref="DMR5:DNB5"/>
    <mergeCell ref="DNC5:DNM5"/>
    <mergeCell ref="DJH5:DJR5"/>
    <mergeCell ref="DJS5:DKC5"/>
    <mergeCell ref="DKD5:DKN5"/>
    <mergeCell ref="DKO5:DKY5"/>
    <mergeCell ref="DKZ5:DLJ5"/>
    <mergeCell ref="DHE5:DHO5"/>
    <mergeCell ref="DHP5:DHZ5"/>
    <mergeCell ref="DIA5:DIK5"/>
    <mergeCell ref="DIL5:DIV5"/>
    <mergeCell ref="DIW5:DJG5"/>
    <mergeCell ref="DFB5:DFL5"/>
    <mergeCell ref="DFM5:DFW5"/>
    <mergeCell ref="DFX5:DGH5"/>
    <mergeCell ref="DGI5:DGS5"/>
    <mergeCell ref="DGT5:DHD5"/>
    <mergeCell ref="DCY5:DDI5"/>
    <mergeCell ref="DDJ5:DDT5"/>
    <mergeCell ref="DDU5:DEE5"/>
    <mergeCell ref="DEF5:DEP5"/>
    <mergeCell ref="DEQ5:DFA5"/>
    <mergeCell ref="DAV5:DBF5"/>
    <mergeCell ref="DBG5:DBQ5"/>
    <mergeCell ref="DBR5:DCB5"/>
    <mergeCell ref="DCC5:DCM5"/>
    <mergeCell ref="DCN5:DCX5"/>
    <mergeCell ref="CYS5:CZC5"/>
    <mergeCell ref="CZD5:CZN5"/>
    <mergeCell ref="CZO5:CZY5"/>
    <mergeCell ref="CZZ5:DAJ5"/>
    <mergeCell ref="DAK5:DAU5"/>
    <mergeCell ref="CWP5:CWZ5"/>
    <mergeCell ref="CXA5:CXK5"/>
    <mergeCell ref="CXL5:CXV5"/>
    <mergeCell ref="CXW5:CYG5"/>
    <mergeCell ref="CYH5:CYR5"/>
    <mergeCell ref="CUM5:CUW5"/>
    <mergeCell ref="CUX5:CVH5"/>
    <mergeCell ref="CVI5:CVS5"/>
    <mergeCell ref="CVT5:CWD5"/>
    <mergeCell ref="CWE5:CWO5"/>
    <mergeCell ref="CSJ5:CST5"/>
    <mergeCell ref="CSU5:CTE5"/>
    <mergeCell ref="CTF5:CTP5"/>
    <mergeCell ref="CTQ5:CUA5"/>
    <mergeCell ref="CUB5:CUL5"/>
    <mergeCell ref="CQG5:CQQ5"/>
    <mergeCell ref="CQR5:CRB5"/>
    <mergeCell ref="CRC5:CRM5"/>
    <mergeCell ref="CRN5:CRX5"/>
    <mergeCell ref="CRY5:CSI5"/>
    <mergeCell ref="COD5:CON5"/>
    <mergeCell ref="COO5:COY5"/>
    <mergeCell ref="COZ5:CPJ5"/>
    <mergeCell ref="CPK5:CPU5"/>
    <mergeCell ref="CPV5:CQF5"/>
    <mergeCell ref="CMA5:CMK5"/>
    <mergeCell ref="CML5:CMV5"/>
    <mergeCell ref="CMW5:CNG5"/>
    <mergeCell ref="CNH5:CNR5"/>
    <mergeCell ref="CNS5:COC5"/>
    <mergeCell ref="CJX5:CKH5"/>
    <mergeCell ref="CKI5:CKS5"/>
    <mergeCell ref="CKT5:CLD5"/>
    <mergeCell ref="CLE5:CLO5"/>
    <mergeCell ref="CLP5:CLZ5"/>
    <mergeCell ref="CHU5:CIE5"/>
    <mergeCell ref="CIF5:CIP5"/>
    <mergeCell ref="CIQ5:CJA5"/>
    <mergeCell ref="CJB5:CJL5"/>
    <mergeCell ref="CJM5:CJW5"/>
    <mergeCell ref="CFR5:CGB5"/>
    <mergeCell ref="CGC5:CGM5"/>
    <mergeCell ref="CGN5:CGX5"/>
    <mergeCell ref="CGY5:CHI5"/>
    <mergeCell ref="CHJ5:CHT5"/>
    <mergeCell ref="CDO5:CDY5"/>
    <mergeCell ref="CDZ5:CEJ5"/>
    <mergeCell ref="CEK5:CEU5"/>
    <mergeCell ref="CEV5:CFF5"/>
    <mergeCell ref="CFG5:CFQ5"/>
    <mergeCell ref="CBL5:CBV5"/>
    <mergeCell ref="CBW5:CCG5"/>
    <mergeCell ref="CCH5:CCR5"/>
    <mergeCell ref="CCS5:CDC5"/>
    <mergeCell ref="CDD5:CDN5"/>
    <mergeCell ref="BZI5:BZS5"/>
    <mergeCell ref="BZT5:CAD5"/>
    <mergeCell ref="CAE5:CAO5"/>
    <mergeCell ref="CAP5:CAZ5"/>
    <mergeCell ref="CBA5:CBK5"/>
    <mergeCell ref="BXF5:BXP5"/>
    <mergeCell ref="BXQ5:BYA5"/>
    <mergeCell ref="BYB5:BYL5"/>
    <mergeCell ref="BYM5:BYW5"/>
    <mergeCell ref="BYX5:BZH5"/>
    <mergeCell ref="BVC5:BVM5"/>
    <mergeCell ref="BVN5:BVX5"/>
    <mergeCell ref="BVY5:BWI5"/>
    <mergeCell ref="BWJ5:BWT5"/>
    <mergeCell ref="BWU5:BXE5"/>
    <mergeCell ref="BSZ5:BTJ5"/>
    <mergeCell ref="BTK5:BTU5"/>
    <mergeCell ref="BTV5:BUF5"/>
    <mergeCell ref="BUG5:BUQ5"/>
    <mergeCell ref="BUR5:BVB5"/>
    <mergeCell ref="BQW5:BRG5"/>
    <mergeCell ref="BRH5:BRR5"/>
    <mergeCell ref="BRS5:BSC5"/>
    <mergeCell ref="BSD5:BSN5"/>
    <mergeCell ref="BSO5:BSY5"/>
    <mergeCell ref="BOT5:BPD5"/>
    <mergeCell ref="BPE5:BPO5"/>
    <mergeCell ref="BPP5:BPZ5"/>
    <mergeCell ref="BQA5:BQK5"/>
    <mergeCell ref="BQL5:BQV5"/>
    <mergeCell ref="BMQ5:BNA5"/>
    <mergeCell ref="BNB5:BNL5"/>
    <mergeCell ref="BNM5:BNW5"/>
    <mergeCell ref="BNX5:BOH5"/>
    <mergeCell ref="BOI5:BOS5"/>
    <mergeCell ref="BKN5:BKX5"/>
    <mergeCell ref="BKY5:BLI5"/>
    <mergeCell ref="BLJ5:BLT5"/>
    <mergeCell ref="BLU5:BME5"/>
    <mergeCell ref="BMF5:BMP5"/>
    <mergeCell ref="BIK5:BIU5"/>
    <mergeCell ref="BIV5:BJF5"/>
    <mergeCell ref="BJG5:BJQ5"/>
    <mergeCell ref="BJR5:BKB5"/>
    <mergeCell ref="BKC5:BKM5"/>
    <mergeCell ref="BGH5:BGR5"/>
    <mergeCell ref="BGS5:BHC5"/>
    <mergeCell ref="BHD5:BHN5"/>
    <mergeCell ref="BHO5:BHY5"/>
    <mergeCell ref="BHZ5:BIJ5"/>
    <mergeCell ref="BEE5:BEO5"/>
    <mergeCell ref="BEP5:BEZ5"/>
    <mergeCell ref="BFA5:BFK5"/>
    <mergeCell ref="BFL5:BFV5"/>
    <mergeCell ref="BFW5:BGG5"/>
    <mergeCell ref="BCB5:BCL5"/>
    <mergeCell ref="BCM5:BCW5"/>
    <mergeCell ref="BCX5:BDH5"/>
    <mergeCell ref="BDI5:BDS5"/>
    <mergeCell ref="BDT5:BED5"/>
    <mergeCell ref="AZY5:BAI5"/>
    <mergeCell ref="BAJ5:BAT5"/>
    <mergeCell ref="BAU5:BBE5"/>
    <mergeCell ref="BBF5:BBP5"/>
    <mergeCell ref="BBQ5:BCA5"/>
    <mergeCell ref="AXV5:AYF5"/>
    <mergeCell ref="AYG5:AYQ5"/>
    <mergeCell ref="AYR5:AZB5"/>
    <mergeCell ref="AZC5:AZM5"/>
    <mergeCell ref="AZN5:AZX5"/>
    <mergeCell ref="AVS5:AWC5"/>
    <mergeCell ref="AWD5:AWN5"/>
    <mergeCell ref="AWO5:AWY5"/>
    <mergeCell ref="AWZ5:AXJ5"/>
    <mergeCell ref="AXK5:AXU5"/>
    <mergeCell ref="ATP5:ATZ5"/>
    <mergeCell ref="AUA5:AUK5"/>
    <mergeCell ref="AUL5:AUV5"/>
    <mergeCell ref="AUW5:AVG5"/>
    <mergeCell ref="AVH5:AVR5"/>
    <mergeCell ref="ARM5:ARW5"/>
    <mergeCell ref="ARX5:ASH5"/>
    <mergeCell ref="ASI5:ASS5"/>
    <mergeCell ref="AST5:ATD5"/>
    <mergeCell ref="ATE5:ATO5"/>
    <mergeCell ref="APJ5:APT5"/>
    <mergeCell ref="APU5:AQE5"/>
    <mergeCell ref="AQF5:AQP5"/>
    <mergeCell ref="AQQ5:ARA5"/>
    <mergeCell ref="ARB5:ARL5"/>
    <mergeCell ref="ANG5:ANQ5"/>
    <mergeCell ref="ANR5:AOB5"/>
    <mergeCell ref="AOC5:AOM5"/>
    <mergeCell ref="AON5:AOX5"/>
    <mergeCell ref="AOY5:API5"/>
    <mergeCell ref="ALD5:ALN5"/>
    <mergeCell ref="ALO5:ALY5"/>
    <mergeCell ref="ALZ5:AMJ5"/>
    <mergeCell ref="AMK5:AMU5"/>
    <mergeCell ref="AMV5:ANF5"/>
    <mergeCell ref="AJA5:AJK5"/>
    <mergeCell ref="AJL5:AJV5"/>
    <mergeCell ref="AJW5:AKG5"/>
    <mergeCell ref="AKH5:AKR5"/>
    <mergeCell ref="AKS5:ALC5"/>
    <mergeCell ref="AGX5:AHH5"/>
    <mergeCell ref="AHI5:AHS5"/>
    <mergeCell ref="AHT5:AID5"/>
    <mergeCell ref="AIE5:AIO5"/>
    <mergeCell ref="AIP5:AIZ5"/>
    <mergeCell ref="AEU5:AFE5"/>
    <mergeCell ref="AFF5:AFP5"/>
    <mergeCell ref="AFQ5:AGA5"/>
    <mergeCell ref="AGB5:AGL5"/>
    <mergeCell ref="AGM5:AGW5"/>
    <mergeCell ref="ACR5:ADB5"/>
    <mergeCell ref="ADC5:ADM5"/>
    <mergeCell ref="ADN5:ADX5"/>
    <mergeCell ref="ADY5:AEI5"/>
    <mergeCell ref="AEJ5:AET5"/>
    <mergeCell ref="AAO5:AAY5"/>
    <mergeCell ref="AAZ5:ABJ5"/>
    <mergeCell ref="ABK5:ABU5"/>
    <mergeCell ref="ABV5:ACF5"/>
    <mergeCell ref="ACG5:ACQ5"/>
    <mergeCell ref="YL5:YV5"/>
    <mergeCell ref="YW5:ZG5"/>
    <mergeCell ref="ZH5:ZR5"/>
    <mergeCell ref="ZS5:AAC5"/>
    <mergeCell ref="AAD5:AAN5"/>
    <mergeCell ref="WI5:WS5"/>
    <mergeCell ref="WT5:XD5"/>
    <mergeCell ref="XE5:XO5"/>
    <mergeCell ref="XP5:XZ5"/>
    <mergeCell ref="YA5:YK5"/>
    <mergeCell ref="UF5:UP5"/>
    <mergeCell ref="UQ5:VA5"/>
    <mergeCell ref="VB5:VL5"/>
    <mergeCell ref="VM5:VW5"/>
    <mergeCell ref="VX5:WH5"/>
    <mergeCell ref="SC5:SM5"/>
    <mergeCell ref="SN5:SX5"/>
    <mergeCell ref="SY5:TI5"/>
    <mergeCell ref="TJ5:TT5"/>
    <mergeCell ref="TU5:UE5"/>
    <mergeCell ref="PZ5:QJ5"/>
    <mergeCell ref="QK5:QU5"/>
    <mergeCell ref="QV5:RF5"/>
    <mergeCell ref="RG5:RQ5"/>
    <mergeCell ref="RR5:SB5"/>
    <mergeCell ref="NW5:OG5"/>
    <mergeCell ref="OH5:OR5"/>
    <mergeCell ref="OS5:PC5"/>
    <mergeCell ref="PD5:PN5"/>
    <mergeCell ref="PO5:PY5"/>
    <mergeCell ref="LT5:MD5"/>
    <mergeCell ref="ME5:MO5"/>
    <mergeCell ref="MP5:MZ5"/>
    <mergeCell ref="NA5:NK5"/>
    <mergeCell ref="NL5:NV5"/>
    <mergeCell ref="LA5:LH5"/>
    <mergeCell ref="LI5:LS5"/>
    <mergeCell ref="HC5:HM5"/>
    <mergeCell ref="HN5:KZ5"/>
    <mergeCell ref="EZ5:FJ5"/>
    <mergeCell ref="FK5:FU5"/>
    <mergeCell ref="FV5:GF5"/>
    <mergeCell ref="GG5:GQ5"/>
    <mergeCell ref="GR5:HB5"/>
    <mergeCell ref="VXE4:VXO4"/>
    <mergeCell ref="VXP4:VXT4"/>
    <mergeCell ref="VWI4:VWS4"/>
    <mergeCell ref="VWT4:VXD4"/>
    <mergeCell ref="VMP4:VMZ4"/>
    <mergeCell ref="VNA4:VNK4"/>
    <mergeCell ref="VNL4:VNV4"/>
    <mergeCell ref="VNW4:VOG4"/>
    <mergeCell ref="VOH4:VOR4"/>
    <mergeCell ref="VKM4:VKW4"/>
    <mergeCell ref="VKX4:VLH4"/>
    <mergeCell ref="VLI4:VLS4"/>
    <mergeCell ref="VLT4:VMD4"/>
    <mergeCell ref="VME4:VMO4"/>
    <mergeCell ref="VIJ4:VIT4"/>
    <mergeCell ref="VIU4:VJE4"/>
    <mergeCell ref="VJF4:VJP4"/>
    <mergeCell ref="VJQ4:VKA4"/>
    <mergeCell ref="VKB4:VKL4"/>
    <mergeCell ref="VGG4:VGQ4"/>
    <mergeCell ref="VGR4:VHB4"/>
    <mergeCell ref="VHC4:VHM4"/>
    <mergeCell ref="VHN4:VHX4"/>
    <mergeCell ref="M5:W5"/>
    <mergeCell ref="X5:AH5"/>
    <mergeCell ref="AI5:AS5"/>
    <mergeCell ref="AT5:BD5"/>
    <mergeCell ref="BE5:BO5"/>
    <mergeCell ref="BP5:BZ5"/>
    <mergeCell ref="CA5:CK5"/>
    <mergeCell ref="CL5:CV5"/>
    <mergeCell ref="CW5:DG5"/>
    <mergeCell ref="DH5:DR5"/>
    <mergeCell ref="DS5:EC5"/>
    <mergeCell ref="ED5:EN5"/>
    <mergeCell ref="EO5:EY5"/>
    <mergeCell ref="VVB4:VVL4"/>
    <mergeCell ref="VVM4:VVW4"/>
    <mergeCell ref="VVX4:VWH4"/>
    <mergeCell ref="VSY4:VTI4"/>
    <mergeCell ref="VTJ4:VTT4"/>
    <mergeCell ref="VTU4:VUE4"/>
    <mergeCell ref="VUF4:VUP4"/>
    <mergeCell ref="VUQ4:VVA4"/>
    <mergeCell ref="VQV4:VRF4"/>
    <mergeCell ref="VRG4:VRQ4"/>
    <mergeCell ref="VRR4:VSB4"/>
    <mergeCell ref="VSC4:VSM4"/>
    <mergeCell ref="VSN4:VSX4"/>
    <mergeCell ref="VOS4:VPC4"/>
    <mergeCell ref="VPD4:VPN4"/>
    <mergeCell ref="VPO4:VPY4"/>
    <mergeCell ref="VPZ4:VQJ4"/>
    <mergeCell ref="VQK4:VQU4"/>
    <mergeCell ref="VHY4:VII4"/>
    <mergeCell ref="VED4:VEN4"/>
    <mergeCell ref="VEO4:VEY4"/>
    <mergeCell ref="VEZ4:VFJ4"/>
    <mergeCell ref="VFK4:VFU4"/>
    <mergeCell ref="VFV4:VGF4"/>
    <mergeCell ref="VCA4:VCK4"/>
    <mergeCell ref="VCL4:VCV4"/>
    <mergeCell ref="VCW4:VDG4"/>
    <mergeCell ref="VDH4:VDR4"/>
    <mergeCell ref="VDS4:VEC4"/>
    <mergeCell ref="UZX4:VAH4"/>
    <mergeCell ref="VAI4:VAS4"/>
    <mergeCell ref="VAT4:VBD4"/>
    <mergeCell ref="VBE4:VBO4"/>
    <mergeCell ref="VBP4:VBZ4"/>
    <mergeCell ref="UXU4:UYE4"/>
    <mergeCell ref="UYF4:UYP4"/>
    <mergeCell ref="UYQ4:UZA4"/>
    <mergeCell ref="UZB4:UZL4"/>
    <mergeCell ref="UZM4:UZW4"/>
    <mergeCell ref="UVR4:UWB4"/>
    <mergeCell ref="UWC4:UWM4"/>
    <mergeCell ref="UWN4:UWX4"/>
    <mergeCell ref="UWY4:UXI4"/>
    <mergeCell ref="UXJ4:UXT4"/>
    <mergeCell ref="UTO4:UTY4"/>
    <mergeCell ref="UTZ4:UUJ4"/>
    <mergeCell ref="UUK4:UUU4"/>
    <mergeCell ref="UUV4:UVF4"/>
    <mergeCell ref="UVG4:UVQ4"/>
    <mergeCell ref="URL4:URV4"/>
    <mergeCell ref="URW4:USG4"/>
    <mergeCell ref="USH4:USR4"/>
    <mergeCell ref="USS4:UTC4"/>
    <mergeCell ref="UTD4:UTN4"/>
    <mergeCell ref="UPI4:UPS4"/>
    <mergeCell ref="UPT4:UQD4"/>
    <mergeCell ref="UQE4:UQO4"/>
    <mergeCell ref="UQP4:UQZ4"/>
    <mergeCell ref="URA4:URK4"/>
    <mergeCell ref="UNF4:UNP4"/>
    <mergeCell ref="UNQ4:UOA4"/>
    <mergeCell ref="UOB4:UOL4"/>
    <mergeCell ref="UOM4:UOW4"/>
    <mergeCell ref="UOX4:UPH4"/>
    <mergeCell ref="ULC4:ULM4"/>
    <mergeCell ref="ULN4:ULX4"/>
    <mergeCell ref="ULY4:UMI4"/>
    <mergeCell ref="UMJ4:UMT4"/>
    <mergeCell ref="UMU4:UNE4"/>
    <mergeCell ref="UIZ4:UJJ4"/>
    <mergeCell ref="UJK4:UJU4"/>
    <mergeCell ref="UJV4:UKF4"/>
    <mergeCell ref="UKG4:UKQ4"/>
    <mergeCell ref="UKR4:ULB4"/>
    <mergeCell ref="UGW4:UHG4"/>
    <mergeCell ref="UHH4:UHR4"/>
    <mergeCell ref="UHS4:UIC4"/>
    <mergeCell ref="UID4:UIN4"/>
    <mergeCell ref="UIO4:UIY4"/>
    <mergeCell ref="UET4:UFD4"/>
    <mergeCell ref="UFE4:UFO4"/>
    <mergeCell ref="UFP4:UFZ4"/>
    <mergeCell ref="UGA4:UGK4"/>
    <mergeCell ref="UGL4:UGV4"/>
    <mergeCell ref="UCQ4:UDA4"/>
    <mergeCell ref="UDB4:UDL4"/>
    <mergeCell ref="UDM4:UDW4"/>
    <mergeCell ref="UDX4:UEH4"/>
    <mergeCell ref="UEI4:UES4"/>
    <mergeCell ref="UAN4:UAX4"/>
    <mergeCell ref="UAY4:UBI4"/>
    <mergeCell ref="UBJ4:UBT4"/>
    <mergeCell ref="UBU4:UCE4"/>
    <mergeCell ref="UCF4:UCP4"/>
    <mergeCell ref="TYK4:TYU4"/>
    <mergeCell ref="TYV4:TZF4"/>
    <mergeCell ref="TZG4:TZQ4"/>
    <mergeCell ref="TZR4:UAB4"/>
    <mergeCell ref="UAC4:UAM4"/>
    <mergeCell ref="TWH4:TWR4"/>
    <mergeCell ref="TWS4:TXC4"/>
    <mergeCell ref="TXD4:TXN4"/>
    <mergeCell ref="TXO4:TXY4"/>
    <mergeCell ref="TXZ4:TYJ4"/>
    <mergeCell ref="TUE4:TUO4"/>
    <mergeCell ref="TUP4:TUZ4"/>
    <mergeCell ref="TVA4:TVK4"/>
    <mergeCell ref="TVL4:TVV4"/>
    <mergeCell ref="TVW4:TWG4"/>
    <mergeCell ref="TSB4:TSL4"/>
    <mergeCell ref="TSM4:TSW4"/>
    <mergeCell ref="TSX4:TTH4"/>
    <mergeCell ref="TTI4:TTS4"/>
    <mergeCell ref="TTT4:TUD4"/>
    <mergeCell ref="TPY4:TQI4"/>
    <mergeCell ref="TQJ4:TQT4"/>
    <mergeCell ref="TQU4:TRE4"/>
    <mergeCell ref="TRF4:TRP4"/>
    <mergeCell ref="TRQ4:TSA4"/>
    <mergeCell ref="TNV4:TOF4"/>
    <mergeCell ref="TOG4:TOQ4"/>
    <mergeCell ref="TOR4:TPB4"/>
    <mergeCell ref="TPC4:TPM4"/>
    <mergeCell ref="TPN4:TPX4"/>
    <mergeCell ref="TLS4:TMC4"/>
    <mergeCell ref="TMD4:TMN4"/>
    <mergeCell ref="TMO4:TMY4"/>
    <mergeCell ref="TMZ4:TNJ4"/>
    <mergeCell ref="TNK4:TNU4"/>
    <mergeCell ref="TJP4:TJZ4"/>
    <mergeCell ref="TKA4:TKK4"/>
    <mergeCell ref="TKL4:TKV4"/>
    <mergeCell ref="TKW4:TLG4"/>
    <mergeCell ref="TLH4:TLR4"/>
    <mergeCell ref="THM4:THW4"/>
    <mergeCell ref="THX4:TIH4"/>
    <mergeCell ref="TII4:TIS4"/>
    <mergeCell ref="TIT4:TJD4"/>
    <mergeCell ref="TJE4:TJO4"/>
    <mergeCell ref="TFJ4:TFT4"/>
    <mergeCell ref="TFU4:TGE4"/>
    <mergeCell ref="TGF4:TGP4"/>
    <mergeCell ref="TGQ4:THA4"/>
    <mergeCell ref="THB4:THL4"/>
    <mergeCell ref="TDG4:TDQ4"/>
    <mergeCell ref="TDR4:TEB4"/>
    <mergeCell ref="TEC4:TEM4"/>
    <mergeCell ref="TEN4:TEX4"/>
    <mergeCell ref="TEY4:TFI4"/>
    <mergeCell ref="TBD4:TBN4"/>
    <mergeCell ref="TBO4:TBY4"/>
    <mergeCell ref="TBZ4:TCJ4"/>
    <mergeCell ref="TCK4:TCU4"/>
    <mergeCell ref="TCV4:TDF4"/>
    <mergeCell ref="SZA4:SZK4"/>
    <mergeCell ref="SZL4:SZV4"/>
    <mergeCell ref="SZW4:TAG4"/>
    <mergeCell ref="TAH4:TAR4"/>
    <mergeCell ref="TAS4:TBC4"/>
    <mergeCell ref="SWX4:SXH4"/>
    <mergeCell ref="SXI4:SXS4"/>
    <mergeCell ref="SXT4:SYD4"/>
    <mergeCell ref="SYE4:SYO4"/>
    <mergeCell ref="SYP4:SYZ4"/>
    <mergeCell ref="SUU4:SVE4"/>
    <mergeCell ref="SVF4:SVP4"/>
    <mergeCell ref="SVQ4:SWA4"/>
    <mergeCell ref="SWB4:SWL4"/>
    <mergeCell ref="SWM4:SWW4"/>
    <mergeCell ref="SSR4:STB4"/>
    <mergeCell ref="STC4:STM4"/>
    <mergeCell ref="STN4:STX4"/>
    <mergeCell ref="STY4:SUI4"/>
    <mergeCell ref="SUJ4:SUT4"/>
    <mergeCell ref="SQO4:SQY4"/>
    <mergeCell ref="SQZ4:SRJ4"/>
    <mergeCell ref="SRK4:SRU4"/>
    <mergeCell ref="SRV4:SSF4"/>
    <mergeCell ref="SSG4:SSQ4"/>
    <mergeCell ref="SOL4:SOV4"/>
    <mergeCell ref="SOW4:SPG4"/>
    <mergeCell ref="SPH4:SPR4"/>
    <mergeCell ref="SPS4:SQC4"/>
    <mergeCell ref="SQD4:SQN4"/>
    <mergeCell ref="SMI4:SMS4"/>
    <mergeCell ref="SMT4:SND4"/>
    <mergeCell ref="SNE4:SNO4"/>
    <mergeCell ref="SNP4:SNZ4"/>
    <mergeCell ref="SOA4:SOK4"/>
    <mergeCell ref="SKF4:SKP4"/>
    <mergeCell ref="SKQ4:SLA4"/>
    <mergeCell ref="SLB4:SLL4"/>
    <mergeCell ref="SLM4:SLW4"/>
    <mergeCell ref="SLX4:SMH4"/>
    <mergeCell ref="SIC4:SIM4"/>
    <mergeCell ref="SIN4:SIX4"/>
    <mergeCell ref="SIY4:SJI4"/>
    <mergeCell ref="SJJ4:SJT4"/>
    <mergeCell ref="SJU4:SKE4"/>
    <mergeCell ref="SFZ4:SGJ4"/>
    <mergeCell ref="SGK4:SGU4"/>
    <mergeCell ref="SGV4:SHF4"/>
    <mergeCell ref="SHG4:SHQ4"/>
    <mergeCell ref="SHR4:SIB4"/>
    <mergeCell ref="SDW4:SEG4"/>
    <mergeCell ref="SEH4:SER4"/>
    <mergeCell ref="SES4:SFC4"/>
    <mergeCell ref="SFD4:SFN4"/>
    <mergeCell ref="SFO4:SFY4"/>
    <mergeCell ref="SBT4:SCD4"/>
    <mergeCell ref="SCE4:SCO4"/>
    <mergeCell ref="SCP4:SCZ4"/>
    <mergeCell ref="SDA4:SDK4"/>
    <mergeCell ref="SDL4:SDV4"/>
    <mergeCell ref="RZQ4:SAA4"/>
    <mergeCell ref="SAB4:SAL4"/>
    <mergeCell ref="SAM4:SAW4"/>
    <mergeCell ref="SAX4:SBH4"/>
    <mergeCell ref="SBI4:SBS4"/>
    <mergeCell ref="RXN4:RXX4"/>
    <mergeCell ref="RXY4:RYI4"/>
    <mergeCell ref="RYJ4:RYT4"/>
    <mergeCell ref="RYU4:RZE4"/>
    <mergeCell ref="RZF4:RZP4"/>
    <mergeCell ref="RVK4:RVU4"/>
    <mergeCell ref="RVV4:RWF4"/>
    <mergeCell ref="RWG4:RWQ4"/>
    <mergeCell ref="RWR4:RXB4"/>
    <mergeCell ref="RXC4:RXM4"/>
    <mergeCell ref="RTH4:RTR4"/>
    <mergeCell ref="RTS4:RUC4"/>
    <mergeCell ref="RUD4:RUN4"/>
    <mergeCell ref="RUO4:RUY4"/>
    <mergeCell ref="RUZ4:RVJ4"/>
    <mergeCell ref="RRE4:RRO4"/>
    <mergeCell ref="RRP4:RRZ4"/>
    <mergeCell ref="RSA4:RSK4"/>
    <mergeCell ref="RSL4:RSV4"/>
    <mergeCell ref="RSW4:RTG4"/>
    <mergeCell ref="RPB4:RPL4"/>
    <mergeCell ref="RPM4:RPW4"/>
    <mergeCell ref="RPX4:RQH4"/>
    <mergeCell ref="RQI4:RQS4"/>
    <mergeCell ref="RQT4:RRD4"/>
    <mergeCell ref="RMY4:RNI4"/>
    <mergeCell ref="RNJ4:RNT4"/>
    <mergeCell ref="RNU4:ROE4"/>
    <mergeCell ref="ROF4:ROP4"/>
    <mergeCell ref="ROQ4:RPA4"/>
    <mergeCell ref="RKV4:RLF4"/>
    <mergeCell ref="RLG4:RLQ4"/>
    <mergeCell ref="RLR4:RMB4"/>
    <mergeCell ref="RMC4:RMM4"/>
    <mergeCell ref="RMN4:RMX4"/>
    <mergeCell ref="RIS4:RJC4"/>
    <mergeCell ref="RJD4:RJN4"/>
    <mergeCell ref="RJO4:RJY4"/>
    <mergeCell ref="RJZ4:RKJ4"/>
    <mergeCell ref="RKK4:RKU4"/>
    <mergeCell ref="RGP4:RGZ4"/>
    <mergeCell ref="RHA4:RHK4"/>
    <mergeCell ref="RHL4:RHV4"/>
    <mergeCell ref="RHW4:RIG4"/>
    <mergeCell ref="RIH4:RIR4"/>
    <mergeCell ref="REM4:REW4"/>
    <mergeCell ref="REX4:RFH4"/>
    <mergeCell ref="RFI4:RFS4"/>
    <mergeCell ref="RFT4:RGD4"/>
    <mergeCell ref="RGE4:RGO4"/>
    <mergeCell ref="RCJ4:RCT4"/>
    <mergeCell ref="RCU4:RDE4"/>
    <mergeCell ref="RDF4:RDP4"/>
    <mergeCell ref="RDQ4:REA4"/>
    <mergeCell ref="REB4:REL4"/>
    <mergeCell ref="RAG4:RAQ4"/>
    <mergeCell ref="RAR4:RBB4"/>
    <mergeCell ref="RBC4:RBM4"/>
    <mergeCell ref="RBN4:RBX4"/>
    <mergeCell ref="RBY4:RCI4"/>
    <mergeCell ref="QYD4:QYN4"/>
    <mergeCell ref="QYO4:QYY4"/>
    <mergeCell ref="QYZ4:QZJ4"/>
    <mergeCell ref="QZK4:QZU4"/>
    <mergeCell ref="QZV4:RAF4"/>
    <mergeCell ref="QWA4:QWK4"/>
    <mergeCell ref="QWL4:QWV4"/>
    <mergeCell ref="QWW4:QXG4"/>
    <mergeCell ref="QXH4:QXR4"/>
    <mergeCell ref="QXS4:QYC4"/>
    <mergeCell ref="QTX4:QUH4"/>
    <mergeCell ref="QUI4:QUS4"/>
    <mergeCell ref="QUT4:QVD4"/>
    <mergeCell ref="QVE4:QVO4"/>
    <mergeCell ref="QVP4:QVZ4"/>
    <mergeCell ref="QRU4:QSE4"/>
    <mergeCell ref="QSF4:QSP4"/>
    <mergeCell ref="QSQ4:QTA4"/>
    <mergeCell ref="QTB4:QTL4"/>
    <mergeCell ref="QTM4:QTW4"/>
    <mergeCell ref="QPR4:QQB4"/>
    <mergeCell ref="QQC4:QQM4"/>
    <mergeCell ref="QQN4:QQX4"/>
    <mergeCell ref="QQY4:QRI4"/>
    <mergeCell ref="QRJ4:QRT4"/>
    <mergeCell ref="QNO4:QNY4"/>
    <mergeCell ref="QNZ4:QOJ4"/>
    <mergeCell ref="QOK4:QOU4"/>
    <mergeCell ref="QOV4:QPF4"/>
    <mergeCell ref="QPG4:QPQ4"/>
    <mergeCell ref="QLL4:QLV4"/>
    <mergeCell ref="QLW4:QMG4"/>
    <mergeCell ref="QMH4:QMR4"/>
    <mergeCell ref="QMS4:QNC4"/>
    <mergeCell ref="QND4:QNN4"/>
    <mergeCell ref="QJI4:QJS4"/>
    <mergeCell ref="QJT4:QKD4"/>
    <mergeCell ref="QKE4:QKO4"/>
    <mergeCell ref="QKP4:QKZ4"/>
    <mergeCell ref="QLA4:QLK4"/>
    <mergeCell ref="QHF4:QHP4"/>
    <mergeCell ref="QHQ4:QIA4"/>
    <mergeCell ref="QIB4:QIL4"/>
    <mergeCell ref="QIM4:QIW4"/>
    <mergeCell ref="QIX4:QJH4"/>
    <mergeCell ref="QFC4:QFM4"/>
    <mergeCell ref="QFN4:QFX4"/>
    <mergeCell ref="QFY4:QGI4"/>
    <mergeCell ref="QGJ4:QGT4"/>
    <mergeCell ref="QGU4:QHE4"/>
    <mergeCell ref="QCZ4:QDJ4"/>
    <mergeCell ref="QDK4:QDU4"/>
    <mergeCell ref="QDV4:QEF4"/>
    <mergeCell ref="QEG4:QEQ4"/>
    <mergeCell ref="QER4:QFB4"/>
    <mergeCell ref="QAW4:QBG4"/>
    <mergeCell ref="QBH4:QBR4"/>
    <mergeCell ref="QBS4:QCC4"/>
    <mergeCell ref="QCD4:QCN4"/>
    <mergeCell ref="QCO4:QCY4"/>
    <mergeCell ref="PYT4:PZD4"/>
    <mergeCell ref="PZE4:PZO4"/>
    <mergeCell ref="PZP4:PZZ4"/>
    <mergeCell ref="QAA4:QAK4"/>
    <mergeCell ref="QAL4:QAV4"/>
    <mergeCell ref="PWQ4:PXA4"/>
    <mergeCell ref="PXB4:PXL4"/>
    <mergeCell ref="PXM4:PXW4"/>
    <mergeCell ref="PXX4:PYH4"/>
    <mergeCell ref="PYI4:PYS4"/>
    <mergeCell ref="PUN4:PUX4"/>
    <mergeCell ref="PUY4:PVI4"/>
    <mergeCell ref="PVJ4:PVT4"/>
    <mergeCell ref="PVU4:PWE4"/>
    <mergeCell ref="PWF4:PWP4"/>
    <mergeCell ref="PSK4:PSU4"/>
    <mergeCell ref="PSV4:PTF4"/>
    <mergeCell ref="PTG4:PTQ4"/>
    <mergeCell ref="PTR4:PUB4"/>
    <mergeCell ref="PUC4:PUM4"/>
    <mergeCell ref="PQH4:PQR4"/>
    <mergeCell ref="PQS4:PRC4"/>
    <mergeCell ref="PRD4:PRN4"/>
    <mergeCell ref="PRO4:PRY4"/>
    <mergeCell ref="PRZ4:PSJ4"/>
    <mergeCell ref="POE4:POO4"/>
    <mergeCell ref="POP4:POZ4"/>
    <mergeCell ref="PPA4:PPK4"/>
    <mergeCell ref="PPL4:PPV4"/>
    <mergeCell ref="PPW4:PQG4"/>
    <mergeCell ref="PMB4:PML4"/>
    <mergeCell ref="PMM4:PMW4"/>
    <mergeCell ref="PMX4:PNH4"/>
    <mergeCell ref="PNI4:PNS4"/>
    <mergeCell ref="PNT4:POD4"/>
    <mergeCell ref="PJY4:PKI4"/>
    <mergeCell ref="PKJ4:PKT4"/>
    <mergeCell ref="PKU4:PLE4"/>
    <mergeCell ref="PLF4:PLP4"/>
    <mergeCell ref="PLQ4:PMA4"/>
    <mergeCell ref="PHV4:PIF4"/>
    <mergeCell ref="PIG4:PIQ4"/>
    <mergeCell ref="PIR4:PJB4"/>
    <mergeCell ref="PJC4:PJM4"/>
    <mergeCell ref="PJN4:PJX4"/>
    <mergeCell ref="PFS4:PGC4"/>
    <mergeCell ref="PGD4:PGN4"/>
    <mergeCell ref="PGO4:PGY4"/>
    <mergeCell ref="PGZ4:PHJ4"/>
    <mergeCell ref="PHK4:PHU4"/>
    <mergeCell ref="PDP4:PDZ4"/>
    <mergeCell ref="PEA4:PEK4"/>
    <mergeCell ref="PEL4:PEV4"/>
    <mergeCell ref="PEW4:PFG4"/>
    <mergeCell ref="PFH4:PFR4"/>
    <mergeCell ref="PBM4:PBW4"/>
    <mergeCell ref="PBX4:PCH4"/>
    <mergeCell ref="PCI4:PCS4"/>
    <mergeCell ref="PCT4:PDD4"/>
    <mergeCell ref="PDE4:PDO4"/>
    <mergeCell ref="OZJ4:OZT4"/>
    <mergeCell ref="OZU4:PAE4"/>
    <mergeCell ref="PAF4:PAP4"/>
    <mergeCell ref="PAQ4:PBA4"/>
    <mergeCell ref="PBB4:PBL4"/>
    <mergeCell ref="OXG4:OXQ4"/>
    <mergeCell ref="OXR4:OYB4"/>
    <mergeCell ref="OYC4:OYM4"/>
    <mergeCell ref="OYN4:OYX4"/>
    <mergeCell ref="OYY4:OZI4"/>
    <mergeCell ref="OVD4:OVN4"/>
    <mergeCell ref="OVO4:OVY4"/>
    <mergeCell ref="OVZ4:OWJ4"/>
    <mergeCell ref="OWK4:OWU4"/>
    <mergeCell ref="OWV4:OXF4"/>
    <mergeCell ref="OTA4:OTK4"/>
    <mergeCell ref="OTL4:OTV4"/>
    <mergeCell ref="OTW4:OUG4"/>
    <mergeCell ref="OUH4:OUR4"/>
    <mergeCell ref="OUS4:OVC4"/>
    <mergeCell ref="OQX4:ORH4"/>
    <mergeCell ref="ORI4:ORS4"/>
    <mergeCell ref="ORT4:OSD4"/>
    <mergeCell ref="OSE4:OSO4"/>
    <mergeCell ref="OSP4:OSZ4"/>
    <mergeCell ref="OOU4:OPE4"/>
    <mergeCell ref="OPF4:OPP4"/>
    <mergeCell ref="OPQ4:OQA4"/>
    <mergeCell ref="OQB4:OQL4"/>
    <mergeCell ref="OQM4:OQW4"/>
    <mergeCell ref="OMR4:ONB4"/>
    <mergeCell ref="ONC4:ONM4"/>
    <mergeCell ref="ONN4:ONX4"/>
    <mergeCell ref="ONY4:OOI4"/>
    <mergeCell ref="OOJ4:OOT4"/>
    <mergeCell ref="OKO4:OKY4"/>
    <mergeCell ref="OKZ4:OLJ4"/>
    <mergeCell ref="OLK4:OLU4"/>
    <mergeCell ref="OLV4:OMF4"/>
    <mergeCell ref="OMG4:OMQ4"/>
    <mergeCell ref="OIL4:OIV4"/>
    <mergeCell ref="OIW4:OJG4"/>
    <mergeCell ref="OJH4:OJR4"/>
    <mergeCell ref="OJS4:OKC4"/>
    <mergeCell ref="OKD4:OKN4"/>
    <mergeCell ref="OGI4:OGS4"/>
    <mergeCell ref="OGT4:OHD4"/>
    <mergeCell ref="OHE4:OHO4"/>
    <mergeCell ref="OHP4:OHZ4"/>
    <mergeCell ref="OIA4:OIK4"/>
    <mergeCell ref="OEF4:OEP4"/>
    <mergeCell ref="OEQ4:OFA4"/>
    <mergeCell ref="OFB4:OFL4"/>
    <mergeCell ref="OFM4:OFW4"/>
    <mergeCell ref="OFX4:OGH4"/>
    <mergeCell ref="OCC4:OCM4"/>
    <mergeCell ref="OCN4:OCX4"/>
    <mergeCell ref="OCY4:ODI4"/>
    <mergeCell ref="ODJ4:ODT4"/>
    <mergeCell ref="ODU4:OEE4"/>
    <mergeCell ref="NZZ4:OAJ4"/>
    <mergeCell ref="OAK4:OAU4"/>
    <mergeCell ref="OAV4:OBF4"/>
    <mergeCell ref="OBG4:OBQ4"/>
    <mergeCell ref="OBR4:OCB4"/>
    <mergeCell ref="NXW4:NYG4"/>
    <mergeCell ref="NYH4:NYR4"/>
    <mergeCell ref="NYS4:NZC4"/>
    <mergeCell ref="NZD4:NZN4"/>
    <mergeCell ref="NZO4:NZY4"/>
    <mergeCell ref="NVT4:NWD4"/>
    <mergeCell ref="NWE4:NWO4"/>
    <mergeCell ref="NWP4:NWZ4"/>
    <mergeCell ref="NXA4:NXK4"/>
    <mergeCell ref="NXL4:NXV4"/>
    <mergeCell ref="NTQ4:NUA4"/>
    <mergeCell ref="NUB4:NUL4"/>
    <mergeCell ref="NUM4:NUW4"/>
    <mergeCell ref="NUX4:NVH4"/>
    <mergeCell ref="NVI4:NVS4"/>
    <mergeCell ref="NRN4:NRX4"/>
    <mergeCell ref="NRY4:NSI4"/>
    <mergeCell ref="NSJ4:NST4"/>
    <mergeCell ref="NSU4:NTE4"/>
    <mergeCell ref="NTF4:NTP4"/>
    <mergeCell ref="NPK4:NPU4"/>
    <mergeCell ref="NPV4:NQF4"/>
    <mergeCell ref="NQG4:NQQ4"/>
    <mergeCell ref="NQR4:NRB4"/>
    <mergeCell ref="NRC4:NRM4"/>
    <mergeCell ref="NNH4:NNR4"/>
    <mergeCell ref="NNS4:NOC4"/>
    <mergeCell ref="NOD4:NON4"/>
    <mergeCell ref="NOO4:NOY4"/>
    <mergeCell ref="NOZ4:NPJ4"/>
    <mergeCell ref="NLE4:NLO4"/>
    <mergeCell ref="NLP4:NLZ4"/>
    <mergeCell ref="NMA4:NMK4"/>
    <mergeCell ref="NML4:NMV4"/>
    <mergeCell ref="NMW4:NNG4"/>
    <mergeCell ref="NJB4:NJL4"/>
    <mergeCell ref="NJM4:NJW4"/>
    <mergeCell ref="NJX4:NKH4"/>
    <mergeCell ref="NKI4:NKS4"/>
    <mergeCell ref="NKT4:NLD4"/>
    <mergeCell ref="NGY4:NHI4"/>
    <mergeCell ref="NHJ4:NHT4"/>
    <mergeCell ref="NHU4:NIE4"/>
    <mergeCell ref="NIF4:NIP4"/>
    <mergeCell ref="NIQ4:NJA4"/>
    <mergeCell ref="NEV4:NFF4"/>
    <mergeCell ref="NFG4:NFQ4"/>
    <mergeCell ref="NFR4:NGB4"/>
    <mergeCell ref="NGC4:NGM4"/>
    <mergeCell ref="NGN4:NGX4"/>
    <mergeCell ref="NCS4:NDC4"/>
    <mergeCell ref="NDD4:NDN4"/>
    <mergeCell ref="NDO4:NDY4"/>
    <mergeCell ref="NDZ4:NEJ4"/>
    <mergeCell ref="NEK4:NEU4"/>
    <mergeCell ref="NAP4:NAZ4"/>
    <mergeCell ref="NBA4:NBK4"/>
    <mergeCell ref="NBL4:NBV4"/>
    <mergeCell ref="NBW4:NCG4"/>
    <mergeCell ref="NCH4:NCR4"/>
    <mergeCell ref="MYM4:MYW4"/>
    <mergeCell ref="MYX4:MZH4"/>
    <mergeCell ref="MZI4:MZS4"/>
    <mergeCell ref="MZT4:NAD4"/>
    <mergeCell ref="NAE4:NAO4"/>
    <mergeCell ref="MWJ4:MWT4"/>
    <mergeCell ref="MWU4:MXE4"/>
    <mergeCell ref="MXF4:MXP4"/>
    <mergeCell ref="MXQ4:MYA4"/>
    <mergeCell ref="MYB4:MYL4"/>
    <mergeCell ref="MUG4:MUQ4"/>
    <mergeCell ref="MUR4:MVB4"/>
    <mergeCell ref="MVC4:MVM4"/>
    <mergeCell ref="MVN4:MVX4"/>
    <mergeCell ref="MVY4:MWI4"/>
    <mergeCell ref="MSD4:MSN4"/>
    <mergeCell ref="MSO4:MSY4"/>
    <mergeCell ref="MSZ4:MTJ4"/>
    <mergeCell ref="MTK4:MTU4"/>
    <mergeCell ref="MTV4:MUF4"/>
    <mergeCell ref="MQA4:MQK4"/>
    <mergeCell ref="MQL4:MQV4"/>
    <mergeCell ref="MQW4:MRG4"/>
    <mergeCell ref="MRH4:MRR4"/>
    <mergeCell ref="MRS4:MSC4"/>
    <mergeCell ref="MNX4:MOH4"/>
    <mergeCell ref="MOI4:MOS4"/>
    <mergeCell ref="MOT4:MPD4"/>
    <mergeCell ref="MPE4:MPO4"/>
    <mergeCell ref="MPP4:MPZ4"/>
    <mergeCell ref="MLU4:MME4"/>
    <mergeCell ref="MMF4:MMP4"/>
    <mergeCell ref="MMQ4:MNA4"/>
    <mergeCell ref="MNB4:MNL4"/>
    <mergeCell ref="MNM4:MNW4"/>
    <mergeCell ref="MJR4:MKB4"/>
    <mergeCell ref="MKC4:MKM4"/>
    <mergeCell ref="MKN4:MKX4"/>
    <mergeCell ref="MKY4:MLI4"/>
    <mergeCell ref="MLJ4:MLT4"/>
    <mergeCell ref="MHO4:MHY4"/>
    <mergeCell ref="MHZ4:MIJ4"/>
    <mergeCell ref="MIK4:MIU4"/>
    <mergeCell ref="MIV4:MJF4"/>
    <mergeCell ref="MJG4:MJQ4"/>
    <mergeCell ref="MFL4:MFV4"/>
    <mergeCell ref="MFW4:MGG4"/>
    <mergeCell ref="MGH4:MGR4"/>
    <mergeCell ref="MGS4:MHC4"/>
    <mergeCell ref="MHD4:MHN4"/>
    <mergeCell ref="MDI4:MDS4"/>
    <mergeCell ref="MDT4:MED4"/>
    <mergeCell ref="MEE4:MEO4"/>
    <mergeCell ref="MEP4:MEZ4"/>
    <mergeCell ref="MFA4:MFK4"/>
    <mergeCell ref="MBF4:MBP4"/>
    <mergeCell ref="MBQ4:MCA4"/>
    <mergeCell ref="MCB4:MCL4"/>
    <mergeCell ref="MCM4:MCW4"/>
    <mergeCell ref="MCX4:MDH4"/>
    <mergeCell ref="LZC4:LZM4"/>
    <mergeCell ref="LZN4:LZX4"/>
    <mergeCell ref="LZY4:MAI4"/>
    <mergeCell ref="MAJ4:MAT4"/>
    <mergeCell ref="MAU4:MBE4"/>
    <mergeCell ref="LWZ4:LXJ4"/>
    <mergeCell ref="LXK4:LXU4"/>
    <mergeCell ref="LXV4:LYF4"/>
    <mergeCell ref="LYG4:LYQ4"/>
    <mergeCell ref="LYR4:LZB4"/>
    <mergeCell ref="LUW4:LVG4"/>
    <mergeCell ref="LVH4:LVR4"/>
    <mergeCell ref="LVS4:LWC4"/>
    <mergeCell ref="LWD4:LWN4"/>
    <mergeCell ref="LWO4:LWY4"/>
    <mergeCell ref="LST4:LTD4"/>
    <mergeCell ref="LTE4:LTO4"/>
    <mergeCell ref="LTP4:LTZ4"/>
    <mergeCell ref="LUA4:LUK4"/>
    <mergeCell ref="LUL4:LUV4"/>
    <mergeCell ref="LQQ4:LRA4"/>
    <mergeCell ref="LRB4:LRL4"/>
    <mergeCell ref="LRM4:LRW4"/>
    <mergeCell ref="LRX4:LSH4"/>
    <mergeCell ref="LSI4:LSS4"/>
    <mergeCell ref="LON4:LOX4"/>
    <mergeCell ref="LOY4:LPI4"/>
    <mergeCell ref="LPJ4:LPT4"/>
    <mergeCell ref="LPU4:LQE4"/>
    <mergeCell ref="LQF4:LQP4"/>
    <mergeCell ref="LMK4:LMU4"/>
    <mergeCell ref="LMV4:LNF4"/>
    <mergeCell ref="LNG4:LNQ4"/>
    <mergeCell ref="LNR4:LOB4"/>
    <mergeCell ref="LOC4:LOM4"/>
    <mergeCell ref="LKH4:LKR4"/>
    <mergeCell ref="LKS4:LLC4"/>
    <mergeCell ref="LLD4:LLN4"/>
    <mergeCell ref="LLO4:LLY4"/>
    <mergeCell ref="LLZ4:LMJ4"/>
    <mergeCell ref="LIE4:LIO4"/>
    <mergeCell ref="LIP4:LIZ4"/>
    <mergeCell ref="LJA4:LJK4"/>
    <mergeCell ref="LJL4:LJV4"/>
    <mergeCell ref="LJW4:LKG4"/>
    <mergeCell ref="LGB4:LGL4"/>
    <mergeCell ref="LGM4:LGW4"/>
    <mergeCell ref="LGX4:LHH4"/>
    <mergeCell ref="LHI4:LHS4"/>
    <mergeCell ref="LHT4:LID4"/>
    <mergeCell ref="LDY4:LEI4"/>
    <mergeCell ref="LEJ4:LET4"/>
    <mergeCell ref="LEU4:LFE4"/>
    <mergeCell ref="LFF4:LFP4"/>
    <mergeCell ref="LFQ4:LGA4"/>
    <mergeCell ref="LBV4:LCF4"/>
    <mergeCell ref="LCG4:LCQ4"/>
    <mergeCell ref="LCR4:LDB4"/>
    <mergeCell ref="LDC4:LDM4"/>
    <mergeCell ref="LDN4:LDX4"/>
    <mergeCell ref="KZS4:LAC4"/>
    <mergeCell ref="LAD4:LAN4"/>
    <mergeCell ref="LAO4:LAY4"/>
    <mergeCell ref="LAZ4:LBJ4"/>
    <mergeCell ref="LBK4:LBU4"/>
    <mergeCell ref="KXP4:KXZ4"/>
    <mergeCell ref="KYA4:KYK4"/>
    <mergeCell ref="KYL4:KYV4"/>
    <mergeCell ref="KYW4:KZG4"/>
    <mergeCell ref="KZH4:KZR4"/>
    <mergeCell ref="KVM4:KVW4"/>
    <mergeCell ref="KVX4:KWH4"/>
    <mergeCell ref="KWI4:KWS4"/>
    <mergeCell ref="KWT4:KXD4"/>
    <mergeCell ref="KXE4:KXO4"/>
    <mergeCell ref="KTJ4:KTT4"/>
    <mergeCell ref="KTU4:KUE4"/>
    <mergeCell ref="KUF4:KUP4"/>
    <mergeCell ref="KUQ4:KVA4"/>
    <mergeCell ref="KVB4:KVL4"/>
    <mergeCell ref="KRG4:KRQ4"/>
    <mergeCell ref="KRR4:KSB4"/>
    <mergeCell ref="KSC4:KSM4"/>
    <mergeCell ref="KSN4:KSX4"/>
    <mergeCell ref="KSY4:KTI4"/>
    <mergeCell ref="KPD4:KPN4"/>
    <mergeCell ref="KPO4:KPY4"/>
    <mergeCell ref="KPZ4:KQJ4"/>
    <mergeCell ref="KQK4:KQU4"/>
    <mergeCell ref="KQV4:KRF4"/>
    <mergeCell ref="KNA4:KNK4"/>
    <mergeCell ref="KNL4:KNV4"/>
    <mergeCell ref="KNW4:KOG4"/>
    <mergeCell ref="KOH4:KOR4"/>
    <mergeCell ref="KOS4:KPC4"/>
    <mergeCell ref="KKX4:KLH4"/>
    <mergeCell ref="KLI4:KLS4"/>
    <mergeCell ref="KLT4:KMD4"/>
    <mergeCell ref="KME4:KMO4"/>
    <mergeCell ref="KMP4:KMZ4"/>
    <mergeCell ref="KIU4:KJE4"/>
    <mergeCell ref="KJF4:KJP4"/>
    <mergeCell ref="KJQ4:KKA4"/>
    <mergeCell ref="KKB4:KKL4"/>
    <mergeCell ref="KKM4:KKW4"/>
    <mergeCell ref="KGR4:KHB4"/>
    <mergeCell ref="KHC4:KHM4"/>
    <mergeCell ref="KHN4:KHX4"/>
    <mergeCell ref="KHY4:KII4"/>
    <mergeCell ref="KIJ4:KIT4"/>
    <mergeCell ref="KEO4:KEY4"/>
    <mergeCell ref="KEZ4:KFJ4"/>
    <mergeCell ref="KFK4:KFU4"/>
    <mergeCell ref="KFV4:KGF4"/>
    <mergeCell ref="KGG4:KGQ4"/>
    <mergeCell ref="KCL4:KCV4"/>
    <mergeCell ref="KCW4:KDG4"/>
    <mergeCell ref="KDH4:KDR4"/>
    <mergeCell ref="KDS4:KEC4"/>
    <mergeCell ref="KED4:KEN4"/>
    <mergeCell ref="KAI4:KAS4"/>
    <mergeCell ref="KAT4:KBD4"/>
    <mergeCell ref="KBE4:KBO4"/>
    <mergeCell ref="KBP4:KBZ4"/>
    <mergeCell ref="KCA4:KCK4"/>
    <mergeCell ref="JYF4:JYP4"/>
    <mergeCell ref="JYQ4:JZA4"/>
    <mergeCell ref="JZB4:JZL4"/>
    <mergeCell ref="JZM4:JZW4"/>
    <mergeCell ref="JZX4:KAH4"/>
    <mergeCell ref="JWC4:JWM4"/>
    <mergeCell ref="JWN4:JWX4"/>
    <mergeCell ref="JWY4:JXI4"/>
    <mergeCell ref="JXJ4:JXT4"/>
    <mergeCell ref="JXU4:JYE4"/>
    <mergeCell ref="JTZ4:JUJ4"/>
    <mergeCell ref="JUK4:JUU4"/>
    <mergeCell ref="JUV4:JVF4"/>
    <mergeCell ref="JVG4:JVQ4"/>
    <mergeCell ref="JVR4:JWB4"/>
    <mergeCell ref="JRW4:JSG4"/>
    <mergeCell ref="JSH4:JSR4"/>
    <mergeCell ref="JSS4:JTC4"/>
    <mergeCell ref="JTD4:JTN4"/>
    <mergeCell ref="JTO4:JTY4"/>
    <mergeCell ref="JPT4:JQD4"/>
    <mergeCell ref="JQE4:JQO4"/>
    <mergeCell ref="JQP4:JQZ4"/>
    <mergeCell ref="JRA4:JRK4"/>
    <mergeCell ref="JRL4:JRV4"/>
    <mergeCell ref="JNQ4:JOA4"/>
    <mergeCell ref="JOB4:JOL4"/>
    <mergeCell ref="JOM4:JOW4"/>
    <mergeCell ref="JOX4:JPH4"/>
    <mergeCell ref="JPI4:JPS4"/>
    <mergeCell ref="JLN4:JLX4"/>
    <mergeCell ref="JLY4:JMI4"/>
    <mergeCell ref="JMJ4:JMT4"/>
    <mergeCell ref="JMU4:JNE4"/>
    <mergeCell ref="JNF4:JNP4"/>
    <mergeCell ref="JJK4:JJU4"/>
    <mergeCell ref="JJV4:JKF4"/>
    <mergeCell ref="JKG4:JKQ4"/>
    <mergeCell ref="JKR4:JLB4"/>
    <mergeCell ref="JLC4:JLM4"/>
    <mergeCell ref="JHH4:JHR4"/>
    <mergeCell ref="JHS4:JIC4"/>
    <mergeCell ref="JID4:JIN4"/>
    <mergeCell ref="JIO4:JIY4"/>
    <mergeCell ref="JIZ4:JJJ4"/>
    <mergeCell ref="JFE4:JFO4"/>
    <mergeCell ref="JFP4:JFZ4"/>
    <mergeCell ref="JGA4:JGK4"/>
    <mergeCell ref="JGL4:JGV4"/>
    <mergeCell ref="JGW4:JHG4"/>
    <mergeCell ref="JDB4:JDL4"/>
    <mergeCell ref="JDM4:JDW4"/>
    <mergeCell ref="JDX4:JEH4"/>
    <mergeCell ref="JEI4:JES4"/>
    <mergeCell ref="JET4:JFD4"/>
    <mergeCell ref="JAY4:JBI4"/>
    <mergeCell ref="JBJ4:JBT4"/>
    <mergeCell ref="JBU4:JCE4"/>
    <mergeCell ref="JCF4:JCP4"/>
    <mergeCell ref="JCQ4:JDA4"/>
    <mergeCell ref="IYV4:IZF4"/>
    <mergeCell ref="IZG4:IZQ4"/>
    <mergeCell ref="IZR4:JAB4"/>
    <mergeCell ref="JAC4:JAM4"/>
    <mergeCell ref="JAN4:JAX4"/>
    <mergeCell ref="IWS4:IXC4"/>
    <mergeCell ref="IXD4:IXN4"/>
    <mergeCell ref="IXO4:IXY4"/>
    <mergeCell ref="IXZ4:IYJ4"/>
    <mergeCell ref="IYK4:IYU4"/>
    <mergeCell ref="IUP4:IUZ4"/>
    <mergeCell ref="IVA4:IVK4"/>
    <mergeCell ref="IVL4:IVV4"/>
    <mergeCell ref="IVW4:IWG4"/>
    <mergeCell ref="IWH4:IWR4"/>
    <mergeCell ref="ISM4:ISW4"/>
    <mergeCell ref="ISX4:ITH4"/>
    <mergeCell ref="ITI4:ITS4"/>
    <mergeCell ref="ITT4:IUD4"/>
    <mergeCell ref="IUE4:IUO4"/>
    <mergeCell ref="IQJ4:IQT4"/>
    <mergeCell ref="IQU4:IRE4"/>
    <mergeCell ref="IRF4:IRP4"/>
    <mergeCell ref="IRQ4:ISA4"/>
    <mergeCell ref="ISB4:ISL4"/>
    <mergeCell ref="IOG4:IOQ4"/>
    <mergeCell ref="IOR4:IPB4"/>
    <mergeCell ref="IPC4:IPM4"/>
    <mergeCell ref="IPN4:IPX4"/>
    <mergeCell ref="IPY4:IQI4"/>
    <mergeCell ref="IMD4:IMN4"/>
    <mergeCell ref="IMO4:IMY4"/>
    <mergeCell ref="IMZ4:INJ4"/>
    <mergeCell ref="INK4:INU4"/>
    <mergeCell ref="INV4:IOF4"/>
    <mergeCell ref="IKA4:IKK4"/>
    <mergeCell ref="IKL4:IKV4"/>
    <mergeCell ref="IKW4:ILG4"/>
    <mergeCell ref="ILH4:ILR4"/>
    <mergeCell ref="ILS4:IMC4"/>
    <mergeCell ref="IHX4:IIH4"/>
    <mergeCell ref="III4:IIS4"/>
    <mergeCell ref="IIT4:IJD4"/>
    <mergeCell ref="IJE4:IJO4"/>
    <mergeCell ref="IJP4:IJZ4"/>
    <mergeCell ref="IFU4:IGE4"/>
    <mergeCell ref="IGF4:IGP4"/>
    <mergeCell ref="IGQ4:IHA4"/>
    <mergeCell ref="IHB4:IHL4"/>
    <mergeCell ref="IHM4:IHW4"/>
    <mergeCell ref="IDR4:IEB4"/>
    <mergeCell ref="IEC4:IEM4"/>
    <mergeCell ref="IEN4:IEX4"/>
    <mergeCell ref="IEY4:IFI4"/>
    <mergeCell ref="IFJ4:IFT4"/>
    <mergeCell ref="IBO4:IBY4"/>
    <mergeCell ref="IBZ4:ICJ4"/>
    <mergeCell ref="ICK4:ICU4"/>
    <mergeCell ref="ICV4:IDF4"/>
    <mergeCell ref="IDG4:IDQ4"/>
    <mergeCell ref="HZL4:HZV4"/>
    <mergeCell ref="HZW4:IAG4"/>
    <mergeCell ref="IAH4:IAR4"/>
    <mergeCell ref="IAS4:IBC4"/>
    <mergeCell ref="IBD4:IBN4"/>
    <mergeCell ref="HXI4:HXS4"/>
    <mergeCell ref="HXT4:HYD4"/>
    <mergeCell ref="HYE4:HYO4"/>
    <mergeCell ref="HYP4:HYZ4"/>
    <mergeCell ref="HZA4:HZK4"/>
    <mergeCell ref="HVF4:HVP4"/>
    <mergeCell ref="HVQ4:HWA4"/>
    <mergeCell ref="HWB4:HWL4"/>
    <mergeCell ref="HWM4:HWW4"/>
    <mergeCell ref="HWX4:HXH4"/>
    <mergeCell ref="HTC4:HTM4"/>
    <mergeCell ref="HTN4:HTX4"/>
    <mergeCell ref="HTY4:HUI4"/>
    <mergeCell ref="HUJ4:HUT4"/>
    <mergeCell ref="HUU4:HVE4"/>
    <mergeCell ref="HQZ4:HRJ4"/>
    <mergeCell ref="HRK4:HRU4"/>
    <mergeCell ref="HRV4:HSF4"/>
    <mergeCell ref="HSG4:HSQ4"/>
    <mergeCell ref="HSR4:HTB4"/>
    <mergeCell ref="HOW4:HPG4"/>
    <mergeCell ref="HPH4:HPR4"/>
    <mergeCell ref="HPS4:HQC4"/>
    <mergeCell ref="HQD4:HQN4"/>
    <mergeCell ref="HQO4:HQY4"/>
    <mergeCell ref="HMT4:HND4"/>
    <mergeCell ref="HNE4:HNO4"/>
    <mergeCell ref="HNP4:HNZ4"/>
    <mergeCell ref="HOA4:HOK4"/>
    <mergeCell ref="HOL4:HOV4"/>
    <mergeCell ref="HKQ4:HLA4"/>
    <mergeCell ref="HLB4:HLL4"/>
    <mergeCell ref="HLM4:HLW4"/>
    <mergeCell ref="HLX4:HMH4"/>
    <mergeCell ref="HMI4:HMS4"/>
    <mergeCell ref="HIN4:HIX4"/>
    <mergeCell ref="HIY4:HJI4"/>
    <mergeCell ref="HJJ4:HJT4"/>
    <mergeCell ref="HJU4:HKE4"/>
    <mergeCell ref="HKF4:HKP4"/>
    <mergeCell ref="HGK4:HGU4"/>
    <mergeCell ref="HGV4:HHF4"/>
    <mergeCell ref="HHG4:HHQ4"/>
    <mergeCell ref="HHR4:HIB4"/>
    <mergeCell ref="HIC4:HIM4"/>
    <mergeCell ref="HEH4:HER4"/>
    <mergeCell ref="HES4:HFC4"/>
    <mergeCell ref="HFD4:HFN4"/>
    <mergeCell ref="HFO4:HFY4"/>
    <mergeCell ref="HFZ4:HGJ4"/>
    <mergeCell ref="HCE4:HCO4"/>
    <mergeCell ref="HCP4:HCZ4"/>
    <mergeCell ref="HDA4:HDK4"/>
    <mergeCell ref="HDL4:HDV4"/>
    <mergeCell ref="HDW4:HEG4"/>
    <mergeCell ref="HAB4:HAL4"/>
    <mergeCell ref="HAM4:HAW4"/>
    <mergeCell ref="HAX4:HBH4"/>
    <mergeCell ref="HBI4:HBS4"/>
    <mergeCell ref="HBT4:HCD4"/>
    <mergeCell ref="GXY4:GYI4"/>
    <mergeCell ref="GYJ4:GYT4"/>
    <mergeCell ref="GYU4:GZE4"/>
    <mergeCell ref="GZF4:GZP4"/>
    <mergeCell ref="GZQ4:HAA4"/>
    <mergeCell ref="GVV4:GWF4"/>
    <mergeCell ref="GWG4:GWQ4"/>
    <mergeCell ref="GWR4:GXB4"/>
    <mergeCell ref="GXC4:GXM4"/>
    <mergeCell ref="GXN4:GXX4"/>
    <mergeCell ref="GTS4:GUC4"/>
    <mergeCell ref="GUD4:GUN4"/>
    <mergeCell ref="GUO4:GUY4"/>
    <mergeCell ref="GUZ4:GVJ4"/>
    <mergeCell ref="GVK4:GVU4"/>
    <mergeCell ref="GRP4:GRZ4"/>
    <mergeCell ref="GSA4:GSK4"/>
    <mergeCell ref="GSL4:GSV4"/>
    <mergeCell ref="GSW4:GTG4"/>
    <mergeCell ref="GTH4:GTR4"/>
    <mergeCell ref="GPM4:GPW4"/>
    <mergeCell ref="GPX4:GQH4"/>
    <mergeCell ref="GQI4:GQS4"/>
    <mergeCell ref="GQT4:GRD4"/>
    <mergeCell ref="GRE4:GRO4"/>
    <mergeCell ref="GNJ4:GNT4"/>
    <mergeCell ref="GNU4:GOE4"/>
    <mergeCell ref="GOF4:GOP4"/>
    <mergeCell ref="GOQ4:GPA4"/>
    <mergeCell ref="GPB4:GPL4"/>
    <mergeCell ref="GLG4:GLQ4"/>
    <mergeCell ref="GLR4:GMB4"/>
    <mergeCell ref="GMC4:GMM4"/>
    <mergeCell ref="GMN4:GMX4"/>
    <mergeCell ref="GMY4:GNI4"/>
    <mergeCell ref="GJD4:GJN4"/>
    <mergeCell ref="GJO4:GJY4"/>
    <mergeCell ref="GJZ4:GKJ4"/>
    <mergeCell ref="GKK4:GKU4"/>
    <mergeCell ref="GKV4:GLF4"/>
    <mergeCell ref="GHA4:GHK4"/>
    <mergeCell ref="GHL4:GHV4"/>
    <mergeCell ref="GHW4:GIG4"/>
    <mergeCell ref="GIH4:GIR4"/>
    <mergeCell ref="GIS4:GJC4"/>
    <mergeCell ref="GEX4:GFH4"/>
    <mergeCell ref="GFI4:GFS4"/>
    <mergeCell ref="GFT4:GGD4"/>
    <mergeCell ref="GGE4:GGO4"/>
    <mergeCell ref="GGP4:GGZ4"/>
    <mergeCell ref="GCU4:GDE4"/>
    <mergeCell ref="GDF4:GDP4"/>
    <mergeCell ref="GDQ4:GEA4"/>
    <mergeCell ref="GEB4:GEL4"/>
    <mergeCell ref="GEM4:GEW4"/>
    <mergeCell ref="GAR4:GBB4"/>
    <mergeCell ref="GBC4:GBM4"/>
    <mergeCell ref="GBN4:GBX4"/>
    <mergeCell ref="GBY4:GCI4"/>
    <mergeCell ref="GCJ4:GCT4"/>
    <mergeCell ref="FYO4:FYY4"/>
    <mergeCell ref="FYZ4:FZJ4"/>
    <mergeCell ref="FZK4:FZU4"/>
    <mergeCell ref="FZV4:GAF4"/>
    <mergeCell ref="GAG4:GAQ4"/>
    <mergeCell ref="FWL4:FWV4"/>
    <mergeCell ref="FWW4:FXG4"/>
    <mergeCell ref="FXH4:FXR4"/>
    <mergeCell ref="FXS4:FYC4"/>
    <mergeCell ref="FYD4:FYN4"/>
    <mergeCell ref="FUI4:FUS4"/>
    <mergeCell ref="FUT4:FVD4"/>
    <mergeCell ref="FVE4:FVO4"/>
    <mergeCell ref="FVP4:FVZ4"/>
    <mergeCell ref="FWA4:FWK4"/>
    <mergeCell ref="FSF4:FSP4"/>
    <mergeCell ref="FSQ4:FTA4"/>
    <mergeCell ref="FTB4:FTL4"/>
    <mergeCell ref="FTM4:FTW4"/>
    <mergeCell ref="FTX4:FUH4"/>
    <mergeCell ref="FQC4:FQM4"/>
    <mergeCell ref="FQN4:FQX4"/>
    <mergeCell ref="FQY4:FRI4"/>
    <mergeCell ref="FRJ4:FRT4"/>
    <mergeCell ref="FRU4:FSE4"/>
    <mergeCell ref="FNZ4:FOJ4"/>
    <mergeCell ref="FOK4:FOU4"/>
    <mergeCell ref="FOV4:FPF4"/>
    <mergeCell ref="FPG4:FPQ4"/>
    <mergeCell ref="FPR4:FQB4"/>
    <mergeCell ref="FLW4:FMG4"/>
    <mergeCell ref="FMH4:FMR4"/>
    <mergeCell ref="FMS4:FNC4"/>
    <mergeCell ref="FND4:FNN4"/>
    <mergeCell ref="FNO4:FNY4"/>
    <mergeCell ref="FJT4:FKD4"/>
    <mergeCell ref="FKE4:FKO4"/>
    <mergeCell ref="FKP4:FKZ4"/>
    <mergeCell ref="FLA4:FLK4"/>
    <mergeCell ref="FLL4:FLV4"/>
    <mergeCell ref="FHQ4:FIA4"/>
    <mergeCell ref="FIB4:FIL4"/>
    <mergeCell ref="FIM4:FIW4"/>
    <mergeCell ref="FIX4:FJH4"/>
    <mergeCell ref="FJI4:FJS4"/>
    <mergeCell ref="FFN4:FFX4"/>
    <mergeCell ref="FFY4:FGI4"/>
    <mergeCell ref="FGJ4:FGT4"/>
    <mergeCell ref="FGU4:FHE4"/>
    <mergeCell ref="FHF4:FHP4"/>
    <mergeCell ref="FDK4:FDU4"/>
    <mergeCell ref="FDV4:FEF4"/>
    <mergeCell ref="FEG4:FEQ4"/>
    <mergeCell ref="FER4:FFB4"/>
    <mergeCell ref="FFC4:FFM4"/>
    <mergeCell ref="FBH4:FBR4"/>
    <mergeCell ref="FBS4:FCC4"/>
    <mergeCell ref="FCD4:FCN4"/>
    <mergeCell ref="FCO4:FCY4"/>
    <mergeCell ref="FCZ4:FDJ4"/>
    <mergeCell ref="EZE4:EZO4"/>
    <mergeCell ref="EZP4:EZZ4"/>
    <mergeCell ref="FAA4:FAK4"/>
    <mergeCell ref="FAL4:FAV4"/>
    <mergeCell ref="FAW4:FBG4"/>
    <mergeCell ref="EXB4:EXL4"/>
    <mergeCell ref="EXM4:EXW4"/>
    <mergeCell ref="EXX4:EYH4"/>
    <mergeCell ref="EYI4:EYS4"/>
    <mergeCell ref="EYT4:EZD4"/>
    <mergeCell ref="EUY4:EVI4"/>
    <mergeCell ref="EVJ4:EVT4"/>
    <mergeCell ref="EVU4:EWE4"/>
    <mergeCell ref="EWF4:EWP4"/>
    <mergeCell ref="EWQ4:EXA4"/>
    <mergeCell ref="ESV4:ETF4"/>
    <mergeCell ref="ETG4:ETQ4"/>
    <mergeCell ref="ETR4:EUB4"/>
    <mergeCell ref="EUC4:EUM4"/>
    <mergeCell ref="EUN4:EUX4"/>
    <mergeCell ref="EQS4:ERC4"/>
    <mergeCell ref="ERD4:ERN4"/>
    <mergeCell ref="ERO4:ERY4"/>
    <mergeCell ref="ERZ4:ESJ4"/>
    <mergeCell ref="ESK4:ESU4"/>
    <mergeCell ref="EOP4:EOZ4"/>
    <mergeCell ref="EPA4:EPK4"/>
    <mergeCell ref="EPL4:EPV4"/>
    <mergeCell ref="EPW4:EQG4"/>
    <mergeCell ref="EQH4:EQR4"/>
    <mergeCell ref="EMM4:EMW4"/>
    <mergeCell ref="EMX4:ENH4"/>
    <mergeCell ref="ENI4:ENS4"/>
    <mergeCell ref="ENT4:EOD4"/>
    <mergeCell ref="EOE4:EOO4"/>
    <mergeCell ref="EKJ4:EKT4"/>
    <mergeCell ref="EKU4:ELE4"/>
    <mergeCell ref="ELF4:ELP4"/>
    <mergeCell ref="ELQ4:EMA4"/>
    <mergeCell ref="EMB4:EML4"/>
    <mergeCell ref="EIG4:EIQ4"/>
    <mergeCell ref="EIR4:EJB4"/>
    <mergeCell ref="EJC4:EJM4"/>
    <mergeCell ref="EJN4:EJX4"/>
    <mergeCell ref="EJY4:EKI4"/>
    <mergeCell ref="EGD4:EGN4"/>
    <mergeCell ref="EGO4:EGY4"/>
    <mergeCell ref="EGZ4:EHJ4"/>
    <mergeCell ref="EHK4:EHU4"/>
    <mergeCell ref="EHV4:EIF4"/>
    <mergeCell ref="EEA4:EEK4"/>
    <mergeCell ref="EEL4:EEV4"/>
    <mergeCell ref="EEW4:EFG4"/>
    <mergeCell ref="EFH4:EFR4"/>
    <mergeCell ref="EFS4:EGC4"/>
    <mergeCell ref="EBX4:ECH4"/>
    <mergeCell ref="ECI4:ECS4"/>
    <mergeCell ref="ECT4:EDD4"/>
    <mergeCell ref="EDE4:EDO4"/>
    <mergeCell ref="EDP4:EDZ4"/>
    <mergeCell ref="DZU4:EAE4"/>
    <mergeCell ref="EAF4:EAP4"/>
    <mergeCell ref="EAQ4:EBA4"/>
    <mergeCell ref="EBB4:EBL4"/>
    <mergeCell ref="EBM4:EBW4"/>
    <mergeCell ref="DXR4:DYB4"/>
    <mergeCell ref="DYC4:DYM4"/>
    <mergeCell ref="DYN4:DYX4"/>
    <mergeCell ref="DYY4:DZI4"/>
    <mergeCell ref="DZJ4:DZT4"/>
    <mergeCell ref="DVO4:DVY4"/>
    <mergeCell ref="DVZ4:DWJ4"/>
    <mergeCell ref="DWK4:DWU4"/>
    <mergeCell ref="DWV4:DXF4"/>
    <mergeCell ref="DXG4:DXQ4"/>
    <mergeCell ref="DTL4:DTV4"/>
    <mergeCell ref="DTW4:DUG4"/>
    <mergeCell ref="DUH4:DUR4"/>
    <mergeCell ref="DUS4:DVC4"/>
    <mergeCell ref="DVD4:DVN4"/>
    <mergeCell ref="DRI4:DRS4"/>
    <mergeCell ref="DRT4:DSD4"/>
    <mergeCell ref="DSE4:DSO4"/>
    <mergeCell ref="DSP4:DSZ4"/>
    <mergeCell ref="DTA4:DTK4"/>
    <mergeCell ref="DPF4:DPP4"/>
    <mergeCell ref="DPQ4:DQA4"/>
    <mergeCell ref="DQB4:DQL4"/>
    <mergeCell ref="DQM4:DQW4"/>
    <mergeCell ref="DQX4:DRH4"/>
    <mergeCell ref="DNC4:DNM4"/>
    <mergeCell ref="DNN4:DNX4"/>
    <mergeCell ref="DNY4:DOI4"/>
    <mergeCell ref="DOJ4:DOT4"/>
    <mergeCell ref="DOU4:DPE4"/>
    <mergeCell ref="DKZ4:DLJ4"/>
    <mergeCell ref="DLK4:DLU4"/>
    <mergeCell ref="DLV4:DMF4"/>
    <mergeCell ref="DMG4:DMQ4"/>
    <mergeCell ref="DMR4:DNB4"/>
    <mergeCell ref="DIW4:DJG4"/>
    <mergeCell ref="DJH4:DJR4"/>
    <mergeCell ref="DJS4:DKC4"/>
    <mergeCell ref="DKD4:DKN4"/>
    <mergeCell ref="DKO4:DKY4"/>
    <mergeCell ref="DGT4:DHD4"/>
    <mergeCell ref="DHE4:DHO4"/>
    <mergeCell ref="DHP4:DHZ4"/>
    <mergeCell ref="DIA4:DIK4"/>
    <mergeCell ref="DIL4:DIV4"/>
    <mergeCell ref="DEQ4:DFA4"/>
    <mergeCell ref="DFB4:DFL4"/>
    <mergeCell ref="DFM4:DFW4"/>
    <mergeCell ref="DFX4:DGH4"/>
    <mergeCell ref="DGI4:DGS4"/>
    <mergeCell ref="DCN4:DCX4"/>
    <mergeCell ref="DCY4:DDI4"/>
    <mergeCell ref="DDJ4:DDT4"/>
    <mergeCell ref="DDU4:DEE4"/>
    <mergeCell ref="DEF4:DEP4"/>
    <mergeCell ref="DAK4:DAU4"/>
    <mergeCell ref="DAV4:DBF4"/>
    <mergeCell ref="DBG4:DBQ4"/>
    <mergeCell ref="DBR4:DCB4"/>
    <mergeCell ref="DCC4:DCM4"/>
    <mergeCell ref="CYH4:CYR4"/>
    <mergeCell ref="CYS4:CZC4"/>
    <mergeCell ref="CZD4:CZN4"/>
    <mergeCell ref="CZO4:CZY4"/>
    <mergeCell ref="CZZ4:DAJ4"/>
    <mergeCell ref="CWE4:CWO4"/>
    <mergeCell ref="CWP4:CWZ4"/>
    <mergeCell ref="CXA4:CXK4"/>
    <mergeCell ref="CXL4:CXV4"/>
    <mergeCell ref="CXW4:CYG4"/>
    <mergeCell ref="CUB4:CUL4"/>
    <mergeCell ref="CUM4:CUW4"/>
    <mergeCell ref="CUX4:CVH4"/>
    <mergeCell ref="CVI4:CVS4"/>
    <mergeCell ref="CVT4:CWD4"/>
    <mergeCell ref="CRY4:CSI4"/>
    <mergeCell ref="CSJ4:CST4"/>
    <mergeCell ref="CSU4:CTE4"/>
    <mergeCell ref="CTF4:CTP4"/>
    <mergeCell ref="CTQ4:CUA4"/>
    <mergeCell ref="CPV4:CQF4"/>
    <mergeCell ref="CQG4:CQQ4"/>
    <mergeCell ref="CQR4:CRB4"/>
    <mergeCell ref="CRC4:CRM4"/>
    <mergeCell ref="CRN4:CRX4"/>
    <mergeCell ref="CNS4:COC4"/>
    <mergeCell ref="COD4:CON4"/>
    <mergeCell ref="COO4:COY4"/>
    <mergeCell ref="COZ4:CPJ4"/>
    <mergeCell ref="CPK4:CPU4"/>
    <mergeCell ref="CLP4:CLZ4"/>
    <mergeCell ref="CMA4:CMK4"/>
    <mergeCell ref="CML4:CMV4"/>
    <mergeCell ref="CMW4:CNG4"/>
    <mergeCell ref="CNH4:CNR4"/>
    <mergeCell ref="CJM4:CJW4"/>
    <mergeCell ref="CJX4:CKH4"/>
    <mergeCell ref="CKI4:CKS4"/>
    <mergeCell ref="CKT4:CLD4"/>
    <mergeCell ref="CLE4:CLO4"/>
    <mergeCell ref="CHJ4:CHT4"/>
    <mergeCell ref="CHU4:CIE4"/>
    <mergeCell ref="CIF4:CIP4"/>
    <mergeCell ref="CIQ4:CJA4"/>
    <mergeCell ref="CJB4:CJL4"/>
    <mergeCell ref="CFG4:CFQ4"/>
    <mergeCell ref="CFR4:CGB4"/>
    <mergeCell ref="CGC4:CGM4"/>
    <mergeCell ref="CGN4:CGX4"/>
    <mergeCell ref="CGY4:CHI4"/>
    <mergeCell ref="CDD4:CDN4"/>
    <mergeCell ref="CDO4:CDY4"/>
    <mergeCell ref="CDZ4:CEJ4"/>
    <mergeCell ref="CEK4:CEU4"/>
    <mergeCell ref="CEV4:CFF4"/>
    <mergeCell ref="CBA4:CBK4"/>
    <mergeCell ref="CBL4:CBV4"/>
    <mergeCell ref="CBW4:CCG4"/>
    <mergeCell ref="CCH4:CCR4"/>
    <mergeCell ref="CCS4:CDC4"/>
    <mergeCell ref="BYX4:BZH4"/>
    <mergeCell ref="BZI4:BZS4"/>
    <mergeCell ref="BZT4:CAD4"/>
    <mergeCell ref="CAE4:CAO4"/>
    <mergeCell ref="CAP4:CAZ4"/>
    <mergeCell ref="BWU4:BXE4"/>
    <mergeCell ref="BXF4:BXP4"/>
    <mergeCell ref="BXQ4:BYA4"/>
    <mergeCell ref="BYB4:BYL4"/>
    <mergeCell ref="BYM4:BYW4"/>
    <mergeCell ref="BUR4:BVB4"/>
    <mergeCell ref="BVC4:BVM4"/>
    <mergeCell ref="BVN4:BVX4"/>
    <mergeCell ref="BVY4:BWI4"/>
    <mergeCell ref="BWJ4:BWT4"/>
    <mergeCell ref="BSO4:BSY4"/>
    <mergeCell ref="BSZ4:BTJ4"/>
    <mergeCell ref="BTK4:BTU4"/>
    <mergeCell ref="BTV4:BUF4"/>
    <mergeCell ref="BUG4:BUQ4"/>
    <mergeCell ref="BQL4:BQV4"/>
    <mergeCell ref="BQW4:BRG4"/>
    <mergeCell ref="BRH4:BRR4"/>
    <mergeCell ref="BRS4:BSC4"/>
    <mergeCell ref="BSD4:BSN4"/>
    <mergeCell ref="BOI4:BOS4"/>
    <mergeCell ref="BOT4:BPD4"/>
    <mergeCell ref="BPE4:BPO4"/>
    <mergeCell ref="BPP4:BPZ4"/>
    <mergeCell ref="BQA4:BQK4"/>
    <mergeCell ref="BMF4:BMP4"/>
    <mergeCell ref="BMQ4:BNA4"/>
    <mergeCell ref="BNB4:BNL4"/>
    <mergeCell ref="BNM4:BNW4"/>
    <mergeCell ref="BNX4:BOH4"/>
    <mergeCell ref="BKC4:BKM4"/>
    <mergeCell ref="BKN4:BKX4"/>
    <mergeCell ref="BKY4:BLI4"/>
    <mergeCell ref="BLJ4:BLT4"/>
    <mergeCell ref="BLU4:BME4"/>
    <mergeCell ref="BHZ4:BIJ4"/>
    <mergeCell ref="BIK4:BIU4"/>
    <mergeCell ref="BIV4:BJF4"/>
    <mergeCell ref="BJG4:BJQ4"/>
    <mergeCell ref="BJR4:BKB4"/>
    <mergeCell ref="BFW4:BGG4"/>
    <mergeCell ref="BGH4:BGR4"/>
    <mergeCell ref="BGS4:BHC4"/>
    <mergeCell ref="BHD4:BHN4"/>
    <mergeCell ref="BHO4:BHY4"/>
    <mergeCell ref="BDT4:BED4"/>
    <mergeCell ref="BEE4:BEO4"/>
    <mergeCell ref="BEP4:BEZ4"/>
    <mergeCell ref="BFA4:BFK4"/>
    <mergeCell ref="BFL4:BFV4"/>
    <mergeCell ref="BBQ4:BCA4"/>
    <mergeCell ref="BCB4:BCL4"/>
    <mergeCell ref="BCM4:BCW4"/>
    <mergeCell ref="BCX4:BDH4"/>
    <mergeCell ref="BDI4:BDS4"/>
    <mergeCell ref="AZN4:AZX4"/>
    <mergeCell ref="AZY4:BAI4"/>
    <mergeCell ref="BAJ4:BAT4"/>
    <mergeCell ref="BAU4:BBE4"/>
    <mergeCell ref="BBF4:BBP4"/>
    <mergeCell ref="AXK4:AXU4"/>
    <mergeCell ref="AXV4:AYF4"/>
    <mergeCell ref="AYG4:AYQ4"/>
    <mergeCell ref="AYR4:AZB4"/>
    <mergeCell ref="AZC4:AZM4"/>
    <mergeCell ref="AVH4:AVR4"/>
    <mergeCell ref="AVS4:AWC4"/>
    <mergeCell ref="AWD4:AWN4"/>
    <mergeCell ref="AWO4:AWY4"/>
    <mergeCell ref="AWZ4:AXJ4"/>
    <mergeCell ref="ATE4:ATO4"/>
    <mergeCell ref="ATP4:ATZ4"/>
    <mergeCell ref="AUA4:AUK4"/>
    <mergeCell ref="AUL4:AUV4"/>
    <mergeCell ref="AUW4:AVG4"/>
    <mergeCell ref="ARB4:ARL4"/>
    <mergeCell ref="ARM4:ARW4"/>
    <mergeCell ref="ARX4:ASH4"/>
    <mergeCell ref="ASI4:ASS4"/>
    <mergeCell ref="AST4:ATD4"/>
    <mergeCell ref="AOY4:API4"/>
    <mergeCell ref="APJ4:APT4"/>
    <mergeCell ref="APU4:AQE4"/>
    <mergeCell ref="AQF4:AQP4"/>
    <mergeCell ref="AQQ4:ARA4"/>
    <mergeCell ref="AMV4:ANF4"/>
    <mergeCell ref="ANG4:ANQ4"/>
    <mergeCell ref="ANR4:AOB4"/>
    <mergeCell ref="AOC4:AOM4"/>
    <mergeCell ref="AON4:AOX4"/>
    <mergeCell ref="AKS4:ALC4"/>
    <mergeCell ref="ALD4:ALN4"/>
    <mergeCell ref="ALO4:ALY4"/>
    <mergeCell ref="ALZ4:AMJ4"/>
    <mergeCell ref="AMK4:AMU4"/>
    <mergeCell ref="AIP4:AIZ4"/>
    <mergeCell ref="AJA4:AJK4"/>
    <mergeCell ref="AJL4:AJV4"/>
    <mergeCell ref="AJW4:AKG4"/>
    <mergeCell ref="AKH4:AKR4"/>
    <mergeCell ref="AGM4:AGW4"/>
    <mergeCell ref="AGX4:AHH4"/>
    <mergeCell ref="AHI4:AHS4"/>
    <mergeCell ref="AHT4:AID4"/>
    <mergeCell ref="AIE4:AIO4"/>
    <mergeCell ref="AEJ4:AET4"/>
    <mergeCell ref="AEU4:AFE4"/>
    <mergeCell ref="AFF4:AFP4"/>
    <mergeCell ref="AFQ4:AGA4"/>
    <mergeCell ref="AGB4:AGL4"/>
    <mergeCell ref="ACG4:ACQ4"/>
    <mergeCell ref="ACR4:ADB4"/>
    <mergeCell ref="ADC4:ADM4"/>
    <mergeCell ref="ADN4:ADX4"/>
    <mergeCell ref="ADY4:AEI4"/>
    <mergeCell ref="AAD4:AAN4"/>
    <mergeCell ref="AAO4:AAY4"/>
    <mergeCell ref="AAZ4:ABJ4"/>
    <mergeCell ref="ABK4:ABU4"/>
    <mergeCell ref="ABV4:ACF4"/>
    <mergeCell ref="YA4:YK4"/>
    <mergeCell ref="YL4:YV4"/>
    <mergeCell ref="YW4:ZG4"/>
    <mergeCell ref="ZH4:ZR4"/>
    <mergeCell ref="ZS4:AAC4"/>
    <mergeCell ref="VX4:WH4"/>
    <mergeCell ref="WI4:WS4"/>
    <mergeCell ref="WT4:XD4"/>
    <mergeCell ref="XE4:XO4"/>
    <mergeCell ref="XP4:XZ4"/>
    <mergeCell ref="TU4:UE4"/>
    <mergeCell ref="UF4:UP4"/>
    <mergeCell ref="UQ4:VA4"/>
    <mergeCell ref="VB4:VL4"/>
    <mergeCell ref="VM4:VW4"/>
    <mergeCell ref="RR4:SB4"/>
    <mergeCell ref="SC4:SM4"/>
    <mergeCell ref="SN4:SX4"/>
    <mergeCell ref="SY4:TI4"/>
    <mergeCell ref="TJ4:TT4"/>
    <mergeCell ref="PO4:PY4"/>
    <mergeCell ref="PZ4:QJ4"/>
    <mergeCell ref="QK4:QU4"/>
    <mergeCell ref="QV4:RF4"/>
    <mergeCell ref="RG4:RQ4"/>
    <mergeCell ref="NL4:NV4"/>
    <mergeCell ref="NW4:OG4"/>
    <mergeCell ref="OH4:OR4"/>
    <mergeCell ref="OS4:PC4"/>
    <mergeCell ref="PD4:PN4"/>
    <mergeCell ref="LI4:LS4"/>
    <mergeCell ref="LT4:MD4"/>
    <mergeCell ref="ME4:MO4"/>
    <mergeCell ref="MP4:MZ4"/>
    <mergeCell ref="NA4:NK4"/>
    <mergeCell ref="LA4:LH4"/>
    <mergeCell ref="GR4:HB4"/>
    <mergeCell ref="HC4:HM4"/>
    <mergeCell ref="HN4:KZ4"/>
    <mergeCell ref="EO4:EY4"/>
    <mergeCell ref="EZ4:FJ4"/>
    <mergeCell ref="FK4:FU4"/>
    <mergeCell ref="FV4:GF4"/>
    <mergeCell ref="GG4:GQ4"/>
    <mergeCell ref="VWT3:VXD3"/>
    <mergeCell ref="VXE3:VXO3"/>
    <mergeCell ref="VXP3:VXT3"/>
    <mergeCell ref="M4:W4"/>
    <mergeCell ref="X4:AH4"/>
    <mergeCell ref="AI4:AS4"/>
    <mergeCell ref="AT4:BD4"/>
    <mergeCell ref="BE4:BO4"/>
    <mergeCell ref="BP4:BZ4"/>
    <mergeCell ref="CA4:CK4"/>
    <mergeCell ref="CL4:CV4"/>
    <mergeCell ref="CW4:DG4"/>
    <mergeCell ref="DH4:DR4"/>
    <mergeCell ref="DS4:EC4"/>
    <mergeCell ref="ED4:EN4"/>
    <mergeCell ref="VUQ3:VVA3"/>
    <mergeCell ref="VVB3:VVL3"/>
    <mergeCell ref="VVM3:VVW3"/>
    <mergeCell ref="VVX3:VWH3"/>
    <mergeCell ref="VWI3:VWS3"/>
    <mergeCell ref="VSN3:VSX3"/>
    <mergeCell ref="VSY3:VTI3"/>
    <mergeCell ref="VTJ3:VTT3"/>
    <mergeCell ref="VTU3:VUE3"/>
    <mergeCell ref="VUF3:VUP3"/>
    <mergeCell ref="VQK3:VQU3"/>
    <mergeCell ref="VQV3:VRF3"/>
    <mergeCell ref="VRG3:VRQ3"/>
    <mergeCell ref="VRR3:VSB3"/>
    <mergeCell ref="VSC3:VSM3"/>
    <mergeCell ref="VOH3:VOR3"/>
    <mergeCell ref="VOS3:VPC3"/>
    <mergeCell ref="VPD3:VPN3"/>
    <mergeCell ref="VPO3:VPY3"/>
    <mergeCell ref="VPZ3:VQJ3"/>
    <mergeCell ref="VME3:VMO3"/>
    <mergeCell ref="VMP3:VMZ3"/>
    <mergeCell ref="VNA3:VNK3"/>
    <mergeCell ref="VNL3:VNV3"/>
    <mergeCell ref="VNW3:VOG3"/>
    <mergeCell ref="VKB3:VKL3"/>
    <mergeCell ref="VKM3:VKW3"/>
    <mergeCell ref="VKX3:VLH3"/>
    <mergeCell ref="VLI3:VLS3"/>
    <mergeCell ref="VLT3:VMD3"/>
    <mergeCell ref="VHY3:VII3"/>
    <mergeCell ref="VIJ3:VIT3"/>
    <mergeCell ref="VIU3:VJE3"/>
    <mergeCell ref="VJF3:VJP3"/>
    <mergeCell ref="VJQ3:VKA3"/>
    <mergeCell ref="VFV3:VGF3"/>
    <mergeCell ref="VGG3:VGQ3"/>
    <mergeCell ref="VGR3:VHB3"/>
    <mergeCell ref="VHC3:VHM3"/>
    <mergeCell ref="VHN3:VHX3"/>
    <mergeCell ref="VDS3:VEC3"/>
    <mergeCell ref="VED3:VEN3"/>
    <mergeCell ref="VEO3:VEY3"/>
    <mergeCell ref="VEZ3:VFJ3"/>
    <mergeCell ref="VFK3:VFU3"/>
    <mergeCell ref="VBP3:VBZ3"/>
    <mergeCell ref="VCA3:VCK3"/>
    <mergeCell ref="VCL3:VCV3"/>
    <mergeCell ref="VCW3:VDG3"/>
    <mergeCell ref="VDH3:VDR3"/>
    <mergeCell ref="UZM3:UZW3"/>
    <mergeCell ref="UZX3:VAH3"/>
    <mergeCell ref="VAI3:VAS3"/>
    <mergeCell ref="VAT3:VBD3"/>
    <mergeCell ref="VBE3:VBO3"/>
    <mergeCell ref="UXJ3:UXT3"/>
    <mergeCell ref="UXU3:UYE3"/>
    <mergeCell ref="UYF3:UYP3"/>
    <mergeCell ref="UYQ3:UZA3"/>
    <mergeCell ref="UZB3:UZL3"/>
    <mergeCell ref="UVG3:UVQ3"/>
    <mergeCell ref="UVR3:UWB3"/>
    <mergeCell ref="UWC3:UWM3"/>
    <mergeCell ref="UWN3:UWX3"/>
    <mergeCell ref="UWY3:UXI3"/>
    <mergeCell ref="UTD3:UTN3"/>
    <mergeCell ref="UTO3:UTY3"/>
    <mergeCell ref="UTZ3:UUJ3"/>
    <mergeCell ref="UUK3:UUU3"/>
    <mergeCell ref="UUV3:UVF3"/>
    <mergeCell ref="URA3:URK3"/>
    <mergeCell ref="URL3:URV3"/>
    <mergeCell ref="URW3:USG3"/>
    <mergeCell ref="USH3:USR3"/>
    <mergeCell ref="USS3:UTC3"/>
    <mergeCell ref="UOX3:UPH3"/>
    <mergeCell ref="UPI3:UPS3"/>
    <mergeCell ref="UPT3:UQD3"/>
    <mergeCell ref="UQE3:UQO3"/>
    <mergeCell ref="UQP3:UQZ3"/>
    <mergeCell ref="UMU3:UNE3"/>
    <mergeCell ref="UNF3:UNP3"/>
    <mergeCell ref="UNQ3:UOA3"/>
    <mergeCell ref="UOB3:UOL3"/>
    <mergeCell ref="UOM3:UOW3"/>
    <mergeCell ref="UKR3:ULB3"/>
    <mergeCell ref="ULC3:ULM3"/>
    <mergeCell ref="ULN3:ULX3"/>
    <mergeCell ref="ULY3:UMI3"/>
    <mergeCell ref="UMJ3:UMT3"/>
    <mergeCell ref="UIO3:UIY3"/>
    <mergeCell ref="UIZ3:UJJ3"/>
    <mergeCell ref="UJK3:UJU3"/>
    <mergeCell ref="UJV3:UKF3"/>
    <mergeCell ref="UKG3:UKQ3"/>
    <mergeCell ref="UGL3:UGV3"/>
    <mergeCell ref="UGW3:UHG3"/>
    <mergeCell ref="UHH3:UHR3"/>
    <mergeCell ref="UHS3:UIC3"/>
    <mergeCell ref="UID3:UIN3"/>
    <mergeCell ref="UEI3:UES3"/>
    <mergeCell ref="UET3:UFD3"/>
    <mergeCell ref="UFE3:UFO3"/>
    <mergeCell ref="UFP3:UFZ3"/>
    <mergeCell ref="UGA3:UGK3"/>
    <mergeCell ref="UCF3:UCP3"/>
    <mergeCell ref="UCQ3:UDA3"/>
    <mergeCell ref="UDB3:UDL3"/>
    <mergeCell ref="UDM3:UDW3"/>
    <mergeCell ref="UDX3:UEH3"/>
    <mergeCell ref="UAC3:UAM3"/>
    <mergeCell ref="UAN3:UAX3"/>
    <mergeCell ref="UAY3:UBI3"/>
    <mergeCell ref="UBJ3:UBT3"/>
    <mergeCell ref="UBU3:UCE3"/>
    <mergeCell ref="TXZ3:TYJ3"/>
    <mergeCell ref="TYK3:TYU3"/>
    <mergeCell ref="TYV3:TZF3"/>
    <mergeCell ref="TZG3:TZQ3"/>
    <mergeCell ref="TZR3:UAB3"/>
    <mergeCell ref="TVW3:TWG3"/>
    <mergeCell ref="TWH3:TWR3"/>
    <mergeCell ref="TWS3:TXC3"/>
    <mergeCell ref="TXD3:TXN3"/>
    <mergeCell ref="TXO3:TXY3"/>
    <mergeCell ref="TTT3:TUD3"/>
    <mergeCell ref="TUE3:TUO3"/>
    <mergeCell ref="TUP3:TUZ3"/>
    <mergeCell ref="TVA3:TVK3"/>
    <mergeCell ref="TVL3:TVV3"/>
    <mergeCell ref="TRQ3:TSA3"/>
    <mergeCell ref="TSB3:TSL3"/>
    <mergeCell ref="TSM3:TSW3"/>
    <mergeCell ref="TSX3:TTH3"/>
    <mergeCell ref="TTI3:TTS3"/>
    <mergeCell ref="TPN3:TPX3"/>
    <mergeCell ref="TPY3:TQI3"/>
    <mergeCell ref="TQJ3:TQT3"/>
    <mergeCell ref="TQU3:TRE3"/>
    <mergeCell ref="TRF3:TRP3"/>
    <mergeCell ref="TNK3:TNU3"/>
    <mergeCell ref="TNV3:TOF3"/>
    <mergeCell ref="TOG3:TOQ3"/>
    <mergeCell ref="TOR3:TPB3"/>
    <mergeCell ref="TPC3:TPM3"/>
    <mergeCell ref="TLH3:TLR3"/>
    <mergeCell ref="TLS3:TMC3"/>
    <mergeCell ref="TMD3:TMN3"/>
    <mergeCell ref="TMO3:TMY3"/>
    <mergeCell ref="TMZ3:TNJ3"/>
    <mergeCell ref="TJE3:TJO3"/>
    <mergeCell ref="TJP3:TJZ3"/>
    <mergeCell ref="TKA3:TKK3"/>
    <mergeCell ref="TKL3:TKV3"/>
    <mergeCell ref="TKW3:TLG3"/>
    <mergeCell ref="THB3:THL3"/>
    <mergeCell ref="THM3:THW3"/>
    <mergeCell ref="THX3:TIH3"/>
    <mergeCell ref="TII3:TIS3"/>
    <mergeCell ref="TIT3:TJD3"/>
    <mergeCell ref="TEY3:TFI3"/>
    <mergeCell ref="TFJ3:TFT3"/>
    <mergeCell ref="TFU3:TGE3"/>
    <mergeCell ref="TGF3:TGP3"/>
    <mergeCell ref="TGQ3:THA3"/>
    <mergeCell ref="TCV3:TDF3"/>
    <mergeCell ref="TDG3:TDQ3"/>
    <mergeCell ref="TDR3:TEB3"/>
    <mergeCell ref="TEC3:TEM3"/>
    <mergeCell ref="TEN3:TEX3"/>
    <mergeCell ref="TAS3:TBC3"/>
    <mergeCell ref="TBD3:TBN3"/>
    <mergeCell ref="TBO3:TBY3"/>
    <mergeCell ref="TBZ3:TCJ3"/>
    <mergeCell ref="TCK3:TCU3"/>
    <mergeCell ref="SYP3:SYZ3"/>
    <mergeCell ref="SZA3:SZK3"/>
    <mergeCell ref="SZL3:SZV3"/>
    <mergeCell ref="SZW3:TAG3"/>
    <mergeCell ref="TAH3:TAR3"/>
    <mergeCell ref="SWM3:SWW3"/>
    <mergeCell ref="SWX3:SXH3"/>
    <mergeCell ref="SXI3:SXS3"/>
    <mergeCell ref="SXT3:SYD3"/>
    <mergeCell ref="SYE3:SYO3"/>
    <mergeCell ref="SUJ3:SUT3"/>
    <mergeCell ref="SUU3:SVE3"/>
    <mergeCell ref="SVF3:SVP3"/>
    <mergeCell ref="SVQ3:SWA3"/>
    <mergeCell ref="SWB3:SWL3"/>
    <mergeCell ref="SSG3:SSQ3"/>
    <mergeCell ref="SSR3:STB3"/>
    <mergeCell ref="STC3:STM3"/>
    <mergeCell ref="STN3:STX3"/>
    <mergeCell ref="STY3:SUI3"/>
    <mergeCell ref="SQD3:SQN3"/>
    <mergeCell ref="SQO3:SQY3"/>
    <mergeCell ref="SQZ3:SRJ3"/>
    <mergeCell ref="SRK3:SRU3"/>
    <mergeCell ref="SRV3:SSF3"/>
    <mergeCell ref="SOA3:SOK3"/>
    <mergeCell ref="SOL3:SOV3"/>
    <mergeCell ref="SOW3:SPG3"/>
    <mergeCell ref="SPH3:SPR3"/>
    <mergeCell ref="SPS3:SQC3"/>
    <mergeCell ref="SLX3:SMH3"/>
    <mergeCell ref="SMI3:SMS3"/>
    <mergeCell ref="SMT3:SND3"/>
    <mergeCell ref="SNE3:SNO3"/>
    <mergeCell ref="SNP3:SNZ3"/>
    <mergeCell ref="SJU3:SKE3"/>
    <mergeCell ref="SKF3:SKP3"/>
    <mergeCell ref="SKQ3:SLA3"/>
    <mergeCell ref="SLB3:SLL3"/>
    <mergeCell ref="SLM3:SLW3"/>
    <mergeCell ref="SHR3:SIB3"/>
    <mergeCell ref="SIC3:SIM3"/>
    <mergeCell ref="SIN3:SIX3"/>
    <mergeCell ref="SIY3:SJI3"/>
    <mergeCell ref="SJJ3:SJT3"/>
    <mergeCell ref="SFO3:SFY3"/>
    <mergeCell ref="SFZ3:SGJ3"/>
    <mergeCell ref="SGK3:SGU3"/>
    <mergeCell ref="SGV3:SHF3"/>
    <mergeCell ref="SHG3:SHQ3"/>
    <mergeCell ref="SDL3:SDV3"/>
    <mergeCell ref="SDW3:SEG3"/>
    <mergeCell ref="SEH3:SER3"/>
    <mergeCell ref="SES3:SFC3"/>
    <mergeCell ref="SFD3:SFN3"/>
    <mergeCell ref="SBI3:SBS3"/>
    <mergeCell ref="SBT3:SCD3"/>
    <mergeCell ref="SCE3:SCO3"/>
    <mergeCell ref="SCP3:SCZ3"/>
    <mergeCell ref="SDA3:SDK3"/>
    <mergeCell ref="RZF3:RZP3"/>
    <mergeCell ref="RZQ3:SAA3"/>
    <mergeCell ref="SAB3:SAL3"/>
    <mergeCell ref="SAM3:SAW3"/>
    <mergeCell ref="SAX3:SBH3"/>
    <mergeCell ref="RXC3:RXM3"/>
    <mergeCell ref="RXN3:RXX3"/>
    <mergeCell ref="RXY3:RYI3"/>
    <mergeCell ref="RYJ3:RYT3"/>
    <mergeCell ref="RYU3:RZE3"/>
    <mergeCell ref="RUZ3:RVJ3"/>
    <mergeCell ref="RVK3:RVU3"/>
    <mergeCell ref="RVV3:RWF3"/>
    <mergeCell ref="RWG3:RWQ3"/>
    <mergeCell ref="RWR3:RXB3"/>
    <mergeCell ref="RSW3:RTG3"/>
    <mergeCell ref="RTH3:RTR3"/>
    <mergeCell ref="RTS3:RUC3"/>
    <mergeCell ref="RUD3:RUN3"/>
    <mergeCell ref="RUO3:RUY3"/>
    <mergeCell ref="RQT3:RRD3"/>
    <mergeCell ref="RRE3:RRO3"/>
    <mergeCell ref="RRP3:RRZ3"/>
    <mergeCell ref="RSA3:RSK3"/>
    <mergeCell ref="RSL3:RSV3"/>
    <mergeCell ref="ROQ3:RPA3"/>
    <mergeCell ref="RPB3:RPL3"/>
    <mergeCell ref="RPM3:RPW3"/>
    <mergeCell ref="RPX3:RQH3"/>
    <mergeCell ref="RQI3:RQS3"/>
    <mergeCell ref="RMN3:RMX3"/>
    <mergeCell ref="RMY3:RNI3"/>
    <mergeCell ref="RNJ3:RNT3"/>
    <mergeCell ref="RNU3:ROE3"/>
    <mergeCell ref="ROF3:ROP3"/>
    <mergeCell ref="RKK3:RKU3"/>
    <mergeCell ref="RKV3:RLF3"/>
    <mergeCell ref="RLG3:RLQ3"/>
    <mergeCell ref="RLR3:RMB3"/>
    <mergeCell ref="RMC3:RMM3"/>
    <mergeCell ref="RIH3:RIR3"/>
    <mergeCell ref="RIS3:RJC3"/>
    <mergeCell ref="RJD3:RJN3"/>
    <mergeCell ref="RJO3:RJY3"/>
    <mergeCell ref="RJZ3:RKJ3"/>
    <mergeCell ref="RGE3:RGO3"/>
    <mergeCell ref="RGP3:RGZ3"/>
    <mergeCell ref="RHA3:RHK3"/>
    <mergeCell ref="RHL3:RHV3"/>
    <mergeCell ref="RHW3:RIG3"/>
    <mergeCell ref="REB3:REL3"/>
    <mergeCell ref="REM3:REW3"/>
    <mergeCell ref="REX3:RFH3"/>
    <mergeCell ref="RFI3:RFS3"/>
    <mergeCell ref="RFT3:RGD3"/>
    <mergeCell ref="RBY3:RCI3"/>
    <mergeCell ref="RCJ3:RCT3"/>
    <mergeCell ref="RCU3:RDE3"/>
    <mergeCell ref="RDF3:RDP3"/>
    <mergeCell ref="RDQ3:REA3"/>
    <mergeCell ref="QZV3:RAF3"/>
    <mergeCell ref="RAG3:RAQ3"/>
    <mergeCell ref="RAR3:RBB3"/>
    <mergeCell ref="RBC3:RBM3"/>
    <mergeCell ref="RBN3:RBX3"/>
    <mergeCell ref="QXS3:QYC3"/>
    <mergeCell ref="QYD3:QYN3"/>
    <mergeCell ref="QYO3:QYY3"/>
    <mergeCell ref="QYZ3:QZJ3"/>
    <mergeCell ref="QZK3:QZU3"/>
    <mergeCell ref="QVP3:QVZ3"/>
    <mergeCell ref="QWA3:QWK3"/>
    <mergeCell ref="QWL3:QWV3"/>
    <mergeCell ref="QWW3:QXG3"/>
    <mergeCell ref="QXH3:QXR3"/>
    <mergeCell ref="QTM3:QTW3"/>
    <mergeCell ref="QTX3:QUH3"/>
    <mergeCell ref="QUI3:QUS3"/>
    <mergeCell ref="QUT3:QVD3"/>
    <mergeCell ref="QVE3:QVO3"/>
    <mergeCell ref="QRJ3:QRT3"/>
    <mergeCell ref="QRU3:QSE3"/>
    <mergeCell ref="QSF3:QSP3"/>
    <mergeCell ref="QSQ3:QTA3"/>
    <mergeCell ref="QTB3:QTL3"/>
    <mergeCell ref="QPG3:QPQ3"/>
    <mergeCell ref="QPR3:QQB3"/>
    <mergeCell ref="QQC3:QQM3"/>
    <mergeCell ref="QQN3:QQX3"/>
    <mergeCell ref="QQY3:QRI3"/>
    <mergeCell ref="QND3:QNN3"/>
    <mergeCell ref="QNO3:QNY3"/>
    <mergeCell ref="QNZ3:QOJ3"/>
    <mergeCell ref="QOK3:QOU3"/>
    <mergeCell ref="QOV3:QPF3"/>
    <mergeCell ref="QLA3:QLK3"/>
    <mergeCell ref="QLL3:QLV3"/>
    <mergeCell ref="QLW3:QMG3"/>
    <mergeCell ref="QMH3:QMR3"/>
    <mergeCell ref="QMS3:QNC3"/>
    <mergeCell ref="QIX3:QJH3"/>
    <mergeCell ref="QJI3:QJS3"/>
    <mergeCell ref="QJT3:QKD3"/>
    <mergeCell ref="QKE3:QKO3"/>
    <mergeCell ref="QKP3:QKZ3"/>
    <mergeCell ref="QGU3:QHE3"/>
    <mergeCell ref="QHF3:QHP3"/>
    <mergeCell ref="QHQ3:QIA3"/>
    <mergeCell ref="QIB3:QIL3"/>
    <mergeCell ref="QIM3:QIW3"/>
    <mergeCell ref="QER3:QFB3"/>
    <mergeCell ref="QFC3:QFM3"/>
    <mergeCell ref="QFN3:QFX3"/>
    <mergeCell ref="QFY3:QGI3"/>
    <mergeCell ref="QGJ3:QGT3"/>
    <mergeCell ref="QCO3:QCY3"/>
    <mergeCell ref="QCZ3:QDJ3"/>
    <mergeCell ref="QDK3:QDU3"/>
    <mergeCell ref="QDV3:QEF3"/>
    <mergeCell ref="QEG3:QEQ3"/>
    <mergeCell ref="QAL3:QAV3"/>
    <mergeCell ref="QAW3:QBG3"/>
    <mergeCell ref="QBH3:QBR3"/>
    <mergeCell ref="QBS3:QCC3"/>
    <mergeCell ref="QCD3:QCN3"/>
    <mergeCell ref="PYI3:PYS3"/>
    <mergeCell ref="PYT3:PZD3"/>
    <mergeCell ref="PZE3:PZO3"/>
    <mergeCell ref="PZP3:PZZ3"/>
    <mergeCell ref="QAA3:QAK3"/>
    <mergeCell ref="PWF3:PWP3"/>
    <mergeCell ref="PWQ3:PXA3"/>
    <mergeCell ref="PXB3:PXL3"/>
    <mergeCell ref="PXM3:PXW3"/>
    <mergeCell ref="PXX3:PYH3"/>
    <mergeCell ref="PUC3:PUM3"/>
    <mergeCell ref="PUN3:PUX3"/>
    <mergeCell ref="PUY3:PVI3"/>
    <mergeCell ref="PVJ3:PVT3"/>
    <mergeCell ref="PVU3:PWE3"/>
    <mergeCell ref="PRZ3:PSJ3"/>
    <mergeCell ref="PSK3:PSU3"/>
    <mergeCell ref="PSV3:PTF3"/>
    <mergeCell ref="PTG3:PTQ3"/>
    <mergeCell ref="PTR3:PUB3"/>
    <mergeCell ref="PPW3:PQG3"/>
    <mergeCell ref="PQH3:PQR3"/>
    <mergeCell ref="PQS3:PRC3"/>
    <mergeCell ref="PRD3:PRN3"/>
    <mergeCell ref="PRO3:PRY3"/>
    <mergeCell ref="PNT3:POD3"/>
    <mergeCell ref="POE3:POO3"/>
    <mergeCell ref="POP3:POZ3"/>
    <mergeCell ref="PPA3:PPK3"/>
    <mergeCell ref="PPL3:PPV3"/>
    <mergeCell ref="PLQ3:PMA3"/>
    <mergeCell ref="PMB3:PML3"/>
    <mergeCell ref="PMM3:PMW3"/>
    <mergeCell ref="PMX3:PNH3"/>
    <mergeCell ref="PNI3:PNS3"/>
    <mergeCell ref="PJN3:PJX3"/>
    <mergeCell ref="PJY3:PKI3"/>
    <mergeCell ref="PKJ3:PKT3"/>
    <mergeCell ref="PKU3:PLE3"/>
    <mergeCell ref="PLF3:PLP3"/>
    <mergeCell ref="PHK3:PHU3"/>
    <mergeCell ref="PHV3:PIF3"/>
    <mergeCell ref="PIG3:PIQ3"/>
    <mergeCell ref="PIR3:PJB3"/>
    <mergeCell ref="PJC3:PJM3"/>
    <mergeCell ref="PFH3:PFR3"/>
    <mergeCell ref="PFS3:PGC3"/>
    <mergeCell ref="PGD3:PGN3"/>
    <mergeCell ref="PGO3:PGY3"/>
    <mergeCell ref="PGZ3:PHJ3"/>
    <mergeCell ref="PDE3:PDO3"/>
    <mergeCell ref="PDP3:PDZ3"/>
    <mergeCell ref="PEA3:PEK3"/>
    <mergeCell ref="PEL3:PEV3"/>
    <mergeCell ref="PEW3:PFG3"/>
    <mergeCell ref="PBB3:PBL3"/>
    <mergeCell ref="PBM3:PBW3"/>
    <mergeCell ref="PBX3:PCH3"/>
    <mergeCell ref="PCI3:PCS3"/>
    <mergeCell ref="PCT3:PDD3"/>
    <mergeCell ref="OYY3:OZI3"/>
    <mergeCell ref="OZJ3:OZT3"/>
    <mergeCell ref="OZU3:PAE3"/>
    <mergeCell ref="PAF3:PAP3"/>
    <mergeCell ref="PAQ3:PBA3"/>
    <mergeCell ref="OWV3:OXF3"/>
    <mergeCell ref="OXG3:OXQ3"/>
    <mergeCell ref="OXR3:OYB3"/>
    <mergeCell ref="OYC3:OYM3"/>
    <mergeCell ref="OYN3:OYX3"/>
    <mergeCell ref="OUS3:OVC3"/>
    <mergeCell ref="OVD3:OVN3"/>
    <mergeCell ref="OVO3:OVY3"/>
    <mergeCell ref="OVZ3:OWJ3"/>
    <mergeCell ref="OWK3:OWU3"/>
    <mergeCell ref="OSP3:OSZ3"/>
    <mergeCell ref="OTA3:OTK3"/>
    <mergeCell ref="OTL3:OTV3"/>
    <mergeCell ref="OTW3:OUG3"/>
    <mergeCell ref="OUH3:OUR3"/>
    <mergeCell ref="OQM3:OQW3"/>
    <mergeCell ref="OQX3:ORH3"/>
    <mergeCell ref="ORI3:ORS3"/>
    <mergeCell ref="ORT3:OSD3"/>
    <mergeCell ref="OSE3:OSO3"/>
    <mergeCell ref="OOJ3:OOT3"/>
    <mergeCell ref="OOU3:OPE3"/>
    <mergeCell ref="OPF3:OPP3"/>
    <mergeCell ref="OPQ3:OQA3"/>
    <mergeCell ref="OQB3:OQL3"/>
    <mergeCell ref="OMG3:OMQ3"/>
    <mergeCell ref="OMR3:ONB3"/>
    <mergeCell ref="ONC3:ONM3"/>
    <mergeCell ref="ONN3:ONX3"/>
    <mergeCell ref="ONY3:OOI3"/>
    <mergeCell ref="OKD3:OKN3"/>
    <mergeCell ref="OKO3:OKY3"/>
    <mergeCell ref="OKZ3:OLJ3"/>
    <mergeCell ref="OLK3:OLU3"/>
    <mergeCell ref="OLV3:OMF3"/>
    <mergeCell ref="OIA3:OIK3"/>
    <mergeCell ref="OIL3:OIV3"/>
    <mergeCell ref="OIW3:OJG3"/>
    <mergeCell ref="OJH3:OJR3"/>
    <mergeCell ref="OJS3:OKC3"/>
    <mergeCell ref="OFX3:OGH3"/>
    <mergeCell ref="OGI3:OGS3"/>
    <mergeCell ref="OGT3:OHD3"/>
    <mergeCell ref="OHE3:OHO3"/>
    <mergeCell ref="OHP3:OHZ3"/>
    <mergeCell ref="ODU3:OEE3"/>
    <mergeCell ref="OEF3:OEP3"/>
    <mergeCell ref="OEQ3:OFA3"/>
    <mergeCell ref="OFB3:OFL3"/>
    <mergeCell ref="OFM3:OFW3"/>
    <mergeCell ref="OBR3:OCB3"/>
    <mergeCell ref="OCC3:OCM3"/>
    <mergeCell ref="OCN3:OCX3"/>
    <mergeCell ref="OCY3:ODI3"/>
    <mergeCell ref="ODJ3:ODT3"/>
    <mergeCell ref="NZO3:NZY3"/>
    <mergeCell ref="NZZ3:OAJ3"/>
    <mergeCell ref="OAK3:OAU3"/>
    <mergeCell ref="OAV3:OBF3"/>
    <mergeCell ref="OBG3:OBQ3"/>
    <mergeCell ref="NXL3:NXV3"/>
    <mergeCell ref="NXW3:NYG3"/>
    <mergeCell ref="NYH3:NYR3"/>
    <mergeCell ref="NYS3:NZC3"/>
    <mergeCell ref="NZD3:NZN3"/>
    <mergeCell ref="NVI3:NVS3"/>
    <mergeCell ref="NVT3:NWD3"/>
    <mergeCell ref="NWE3:NWO3"/>
    <mergeCell ref="NWP3:NWZ3"/>
    <mergeCell ref="NXA3:NXK3"/>
    <mergeCell ref="NTF3:NTP3"/>
    <mergeCell ref="NTQ3:NUA3"/>
    <mergeCell ref="NUB3:NUL3"/>
    <mergeCell ref="NUM3:NUW3"/>
    <mergeCell ref="NUX3:NVH3"/>
    <mergeCell ref="NRC3:NRM3"/>
    <mergeCell ref="NRN3:NRX3"/>
    <mergeCell ref="NRY3:NSI3"/>
    <mergeCell ref="NSJ3:NST3"/>
    <mergeCell ref="NSU3:NTE3"/>
    <mergeCell ref="NOZ3:NPJ3"/>
    <mergeCell ref="NPK3:NPU3"/>
    <mergeCell ref="NPV3:NQF3"/>
    <mergeCell ref="NQG3:NQQ3"/>
    <mergeCell ref="NQR3:NRB3"/>
    <mergeCell ref="NMW3:NNG3"/>
    <mergeCell ref="NNH3:NNR3"/>
    <mergeCell ref="NNS3:NOC3"/>
    <mergeCell ref="NOD3:NON3"/>
    <mergeCell ref="NOO3:NOY3"/>
    <mergeCell ref="NKT3:NLD3"/>
    <mergeCell ref="NLE3:NLO3"/>
    <mergeCell ref="NLP3:NLZ3"/>
    <mergeCell ref="NMA3:NMK3"/>
    <mergeCell ref="NML3:NMV3"/>
    <mergeCell ref="NIQ3:NJA3"/>
    <mergeCell ref="NJB3:NJL3"/>
    <mergeCell ref="NJM3:NJW3"/>
    <mergeCell ref="NJX3:NKH3"/>
    <mergeCell ref="NKI3:NKS3"/>
    <mergeCell ref="NGN3:NGX3"/>
    <mergeCell ref="NGY3:NHI3"/>
    <mergeCell ref="NHJ3:NHT3"/>
    <mergeCell ref="NHU3:NIE3"/>
    <mergeCell ref="NIF3:NIP3"/>
    <mergeCell ref="NEK3:NEU3"/>
    <mergeCell ref="NEV3:NFF3"/>
    <mergeCell ref="NFG3:NFQ3"/>
    <mergeCell ref="NFR3:NGB3"/>
    <mergeCell ref="NGC3:NGM3"/>
    <mergeCell ref="NCH3:NCR3"/>
    <mergeCell ref="NCS3:NDC3"/>
    <mergeCell ref="NDD3:NDN3"/>
    <mergeCell ref="NDO3:NDY3"/>
    <mergeCell ref="NDZ3:NEJ3"/>
    <mergeCell ref="NAE3:NAO3"/>
    <mergeCell ref="NAP3:NAZ3"/>
    <mergeCell ref="NBA3:NBK3"/>
    <mergeCell ref="NBL3:NBV3"/>
    <mergeCell ref="NBW3:NCG3"/>
    <mergeCell ref="MYB3:MYL3"/>
    <mergeCell ref="MYM3:MYW3"/>
    <mergeCell ref="MYX3:MZH3"/>
    <mergeCell ref="MZI3:MZS3"/>
    <mergeCell ref="MZT3:NAD3"/>
    <mergeCell ref="MVY3:MWI3"/>
    <mergeCell ref="MWJ3:MWT3"/>
    <mergeCell ref="MWU3:MXE3"/>
    <mergeCell ref="MXF3:MXP3"/>
    <mergeCell ref="MXQ3:MYA3"/>
    <mergeCell ref="MTV3:MUF3"/>
    <mergeCell ref="MUG3:MUQ3"/>
    <mergeCell ref="MUR3:MVB3"/>
    <mergeCell ref="MVC3:MVM3"/>
    <mergeCell ref="MVN3:MVX3"/>
    <mergeCell ref="MRS3:MSC3"/>
    <mergeCell ref="MSD3:MSN3"/>
    <mergeCell ref="MSO3:MSY3"/>
    <mergeCell ref="MSZ3:MTJ3"/>
    <mergeCell ref="MTK3:MTU3"/>
    <mergeCell ref="MPP3:MPZ3"/>
    <mergeCell ref="MQA3:MQK3"/>
    <mergeCell ref="MQL3:MQV3"/>
    <mergeCell ref="MQW3:MRG3"/>
    <mergeCell ref="MRH3:MRR3"/>
    <mergeCell ref="MNM3:MNW3"/>
    <mergeCell ref="MNX3:MOH3"/>
    <mergeCell ref="MOI3:MOS3"/>
    <mergeCell ref="MOT3:MPD3"/>
    <mergeCell ref="MPE3:MPO3"/>
    <mergeCell ref="MLJ3:MLT3"/>
    <mergeCell ref="MLU3:MME3"/>
    <mergeCell ref="MMF3:MMP3"/>
    <mergeCell ref="MMQ3:MNA3"/>
    <mergeCell ref="MNB3:MNL3"/>
    <mergeCell ref="MJG3:MJQ3"/>
    <mergeCell ref="MJR3:MKB3"/>
    <mergeCell ref="MKC3:MKM3"/>
    <mergeCell ref="MKN3:MKX3"/>
    <mergeCell ref="MKY3:MLI3"/>
    <mergeCell ref="MHD3:MHN3"/>
    <mergeCell ref="MHO3:MHY3"/>
    <mergeCell ref="MHZ3:MIJ3"/>
    <mergeCell ref="MIK3:MIU3"/>
    <mergeCell ref="MIV3:MJF3"/>
    <mergeCell ref="MFA3:MFK3"/>
    <mergeCell ref="MFL3:MFV3"/>
    <mergeCell ref="MFW3:MGG3"/>
    <mergeCell ref="MGH3:MGR3"/>
    <mergeCell ref="MGS3:MHC3"/>
    <mergeCell ref="MCX3:MDH3"/>
    <mergeCell ref="MDI3:MDS3"/>
    <mergeCell ref="MDT3:MED3"/>
    <mergeCell ref="MEE3:MEO3"/>
    <mergeCell ref="MEP3:MEZ3"/>
    <mergeCell ref="MAU3:MBE3"/>
    <mergeCell ref="MBF3:MBP3"/>
    <mergeCell ref="MBQ3:MCA3"/>
    <mergeCell ref="MCB3:MCL3"/>
    <mergeCell ref="MCM3:MCW3"/>
    <mergeCell ref="LYR3:LZB3"/>
    <mergeCell ref="LZC3:LZM3"/>
    <mergeCell ref="LZN3:LZX3"/>
    <mergeCell ref="LZY3:MAI3"/>
    <mergeCell ref="MAJ3:MAT3"/>
    <mergeCell ref="LWO3:LWY3"/>
    <mergeCell ref="LWZ3:LXJ3"/>
    <mergeCell ref="LXK3:LXU3"/>
    <mergeCell ref="LXV3:LYF3"/>
    <mergeCell ref="LYG3:LYQ3"/>
    <mergeCell ref="LUL3:LUV3"/>
    <mergeCell ref="LUW3:LVG3"/>
    <mergeCell ref="LVH3:LVR3"/>
    <mergeCell ref="LVS3:LWC3"/>
    <mergeCell ref="LWD3:LWN3"/>
    <mergeCell ref="LSI3:LSS3"/>
    <mergeCell ref="LST3:LTD3"/>
    <mergeCell ref="LTE3:LTO3"/>
    <mergeCell ref="LTP3:LTZ3"/>
    <mergeCell ref="LUA3:LUK3"/>
    <mergeCell ref="LQF3:LQP3"/>
    <mergeCell ref="LQQ3:LRA3"/>
    <mergeCell ref="LRB3:LRL3"/>
    <mergeCell ref="LRM3:LRW3"/>
    <mergeCell ref="LRX3:LSH3"/>
    <mergeCell ref="LOC3:LOM3"/>
    <mergeCell ref="LON3:LOX3"/>
    <mergeCell ref="LOY3:LPI3"/>
    <mergeCell ref="LPJ3:LPT3"/>
    <mergeCell ref="LPU3:LQE3"/>
    <mergeCell ref="LLZ3:LMJ3"/>
    <mergeCell ref="LMK3:LMU3"/>
    <mergeCell ref="LMV3:LNF3"/>
    <mergeCell ref="LNG3:LNQ3"/>
    <mergeCell ref="LNR3:LOB3"/>
    <mergeCell ref="LJW3:LKG3"/>
    <mergeCell ref="LKH3:LKR3"/>
    <mergeCell ref="LKS3:LLC3"/>
    <mergeCell ref="LLD3:LLN3"/>
    <mergeCell ref="LLO3:LLY3"/>
    <mergeCell ref="LHT3:LID3"/>
    <mergeCell ref="LIE3:LIO3"/>
    <mergeCell ref="LIP3:LIZ3"/>
    <mergeCell ref="LJA3:LJK3"/>
    <mergeCell ref="LJL3:LJV3"/>
    <mergeCell ref="LFQ3:LGA3"/>
    <mergeCell ref="LGB3:LGL3"/>
    <mergeCell ref="LGM3:LGW3"/>
    <mergeCell ref="LGX3:LHH3"/>
    <mergeCell ref="LHI3:LHS3"/>
    <mergeCell ref="LDN3:LDX3"/>
    <mergeCell ref="LDY3:LEI3"/>
    <mergeCell ref="LEJ3:LET3"/>
    <mergeCell ref="LEU3:LFE3"/>
    <mergeCell ref="LFF3:LFP3"/>
    <mergeCell ref="LBK3:LBU3"/>
    <mergeCell ref="LBV3:LCF3"/>
    <mergeCell ref="LCG3:LCQ3"/>
    <mergeCell ref="LCR3:LDB3"/>
    <mergeCell ref="LDC3:LDM3"/>
    <mergeCell ref="KZH3:KZR3"/>
    <mergeCell ref="KZS3:LAC3"/>
    <mergeCell ref="LAD3:LAN3"/>
    <mergeCell ref="LAO3:LAY3"/>
    <mergeCell ref="LAZ3:LBJ3"/>
    <mergeCell ref="KXE3:KXO3"/>
    <mergeCell ref="KXP3:KXZ3"/>
    <mergeCell ref="KYA3:KYK3"/>
    <mergeCell ref="KYL3:KYV3"/>
    <mergeCell ref="KYW3:KZG3"/>
    <mergeCell ref="KVB3:KVL3"/>
    <mergeCell ref="KVM3:KVW3"/>
    <mergeCell ref="KVX3:KWH3"/>
    <mergeCell ref="KWI3:KWS3"/>
    <mergeCell ref="KWT3:KXD3"/>
    <mergeCell ref="KSY3:KTI3"/>
    <mergeCell ref="KTJ3:KTT3"/>
    <mergeCell ref="KTU3:KUE3"/>
    <mergeCell ref="KUF3:KUP3"/>
    <mergeCell ref="KUQ3:KVA3"/>
    <mergeCell ref="KQV3:KRF3"/>
    <mergeCell ref="KRG3:KRQ3"/>
    <mergeCell ref="KRR3:KSB3"/>
    <mergeCell ref="KSC3:KSM3"/>
    <mergeCell ref="KSN3:KSX3"/>
    <mergeCell ref="KOS3:KPC3"/>
    <mergeCell ref="KPD3:KPN3"/>
    <mergeCell ref="KPO3:KPY3"/>
    <mergeCell ref="KPZ3:KQJ3"/>
    <mergeCell ref="KQK3:KQU3"/>
    <mergeCell ref="KMP3:KMZ3"/>
    <mergeCell ref="KNA3:KNK3"/>
    <mergeCell ref="KNL3:KNV3"/>
    <mergeCell ref="KNW3:KOG3"/>
    <mergeCell ref="KOH3:KOR3"/>
    <mergeCell ref="KKM3:KKW3"/>
    <mergeCell ref="KKX3:KLH3"/>
    <mergeCell ref="KLI3:KLS3"/>
    <mergeCell ref="KLT3:KMD3"/>
    <mergeCell ref="KME3:KMO3"/>
    <mergeCell ref="KIJ3:KIT3"/>
    <mergeCell ref="KIU3:KJE3"/>
    <mergeCell ref="KJF3:KJP3"/>
    <mergeCell ref="KJQ3:KKA3"/>
    <mergeCell ref="KKB3:KKL3"/>
    <mergeCell ref="KGG3:KGQ3"/>
    <mergeCell ref="KGR3:KHB3"/>
    <mergeCell ref="KHC3:KHM3"/>
    <mergeCell ref="KHN3:KHX3"/>
    <mergeCell ref="KHY3:KII3"/>
    <mergeCell ref="KED3:KEN3"/>
    <mergeCell ref="KEO3:KEY3"/>
    <mergeCell ref="KEZ3:KFJ3"/>
    <mergeCell ref="KFK3:KFU3"/>
    <mergeCell ref="KFV3:KGF3"/>
    <mergeCell ref="KCA3:KCK3"/>
    <mergeCell ref="KCL3:KCV3"/>
    <mergeCell ref="KCW3:KDG3"/>
    <mergeCell ref="KDH3:KDR3"/>
    <mergeCell ref="KDS3:KEC3"/>
    <mergeCell ref="JZX3:KAH3"/>
    <mergeCell ref="KAI3:KAS3"/>
    <mergeCell ref="KAT3:KBD3"/>
    <mergeCell ref="KBE3:KBO3"/>
    <mergeCell ref="KBP3:KBZ3"/>
    <mergeCell ref="JXU3:JYE3"/>
    <mergeCell ref="JYF3:JYP3"/>
    <mergeCell ref="JYQ3:JZA3"/>
    <mergeCell ref="JZB3:JZL3"/>
    <mergeCell ref="JZM3:JZW3"/>
    <mergeCell ref="JVR3:JWB3"/>
    <mergeCell ref="JWC3:JWM3"/>
    <mergeCell ref="JWN3:JWX3"/>
    <mergeCell ref="JWY3:JXI3"/>
    <mergeCell ref="JXJ3:JXT3"/>
    <mergeCell ref="JTO3:JTY3"/>
    <mergeCell ref="JTZ3:JUJ3"/>
    <mergeCell ref="JUK3:JUU3"/>
    <mergeCell ref="JUV3:JVF3"/>
    <mergeCell ref="JVG3:JVQ3"/>
    <mergeCell ref="JRL3:JRV3"/>
    <mergeCell ref="JRW3:JSG3"/>
    <mergeCell ref="JSH3:JSR3"/>
    <mergeCell ref="JSS3:JTC3"/>
    <mergeCell ref="JTD3:JTN3"/>
    <mergeCell ref="JPI3:JPS3"/>
    <mergeCell ref="JPT3:JQD3"/>
    <mergeCell ref="JQE3:JQO3"/>
    <mergeCell ref="JQP3:JQZ3"/>
    <mergeCell ref="JRA3:JRK3"/>
    <mergeCell ref="JNF3:JNP3"/>
    <mergeCell ref="JNQ3:JOA3"/>
    <mergeCell ref="JOB3:JOL3"/>
    <mergeCell ref="JOM3:JOW3"/>
    <mergeCell ref="JOX3:JPH3"/>
    <mergeCell ref="JLC3:JLM3"/>
    <mergeCell ref="JLN3:JLX3"/>
    <mergeCell ref="JLY3:JMI3"/>
    <mergeCell ref="JMJ3:JMT3"/>
    <mergeCell ref="JMU3:JNE3"/>
    <mergeCell ref="JIZ3:JJJ3"/>
    <mergeCell ref="JJK3:JJU3"/>
    <mergeCell ref="JJV3:JKF3"/>
    <mergeCell ref="JKG3:JKQ3"/>
    <mergeCell ref="JKR3:JLB3"/>
    <mergeCell ref="JGW3:JHG3"/>
    <mergeCell ref="JHH3:JHR3"/>
    <mergeCell ref="JHS3:JIC3"/>
    <mergeCell ref="JID3:JIN3"/>
    <mergeCell ref="JIO3:JIY3"/>
    <mergeCell ref="JET3:JFD3"/>
    <mergeCell ref="JFE3:JFO3"/>
    <mergeCell ref="JFP3:JFZ3"/>
    <mergeCell ref="JGA3:JGK3"/>
    <mergeCell ref="JGL3:JGV3"/>
    <mergeCell ref="JCQ3:JDA3"/>
    <mergeCell ref="JDB3:JDL3"/>
    <mergeCell ref="JDM3:JDW3"/>
    <mergeCell ref="JDX3:JEH3"/>
    <mergeCell ref="JEI3:JES3"/>
    <mergeCell ref="JAN3:JAX3"/>
    <mergeCell ref="JAY3:JBI3"/>
    <mergeCell ref="JBJ3:JBT3"/>
    <mergeCell ref="JBU3:JCE3"/>
    <mergeCell ref="JCF3:JCP3"/>
    <mergeCell ref="IYK3:IYU3"/>
    <mergeCell ref="IYV3:IZF3"/>
    <mergeCell ref="IZG3:IZQ3"/>
    <mergeCell ref="IZR3:JAB3"/>
    <mergeCell ref="JAC3:JAM3"/>
    <mergeCell ref="IWH3:IWR3"/>
    <mergeCell ref="IWS3:IXC3"/>
    <mergeCell ref="IXD3:IXN3"/>
    <mergeCell ref="IXO3:IXY3"/>
    <mergeCell ref="IXZ3:IYJ3"/>
    <mergeCell ref="IUE3:IUO3"/>
    <mergeCell ref="IUP3:IUZ3"/>
    <mergeCell ref="IVA3:IVK3"/>
    <mergeCell ref="IVL3:IVV3"/>
    <mergeCell ref="IVW3:IWG3"/>
    <mergeCell ref="ISB3:ISL3"/>
    <mergeCell ref="ISM3:ISW3"/>
    <mergeCell ref="ISX3:ITH3"/>
    <mergeCell ref="ITI3:ITS3"/>
    <mergeCell ref="ITT3:IUD3"/>
    <mergeCell ref="IPY3:IQI3"/>
    <mergeCell ref="IQJ3:IQT3"/>
    <mergeCell ref="IQU3:IRE3"/>
    <mergeCell ref="IRF3:IRP3"/>
    <mergeCell ref="IRQ3:ISA3"/>
    <mergeCell ref="INV3:IOF3"/>
    <mergeCell ref="IOG3:IOQ3"/>
    <mergeCell ref="IOR3:IPB3"/>
    <mergeCell ref="IPC3:IPM3"/>
    <mergeCell ref="IPN3:IPX3"/>
    <mergeCell ref="ILS3:IMC3"/>
    <mergeCell ref="IMD3:IMN3"/>
    <mergeCell ref="IMO3:IMY3"/>
    <mergeCell ref="IMZ3:INJ3"/>
    <mergeCell ref="INK3:INU3"/>
    <mergeCell ref="IJP3:IJZ3"/>
    <mergeCell ref="IKA3:IKK3"/>
    <mergeCell ref="IKL3:IKV3"/>
    <mergeCell ref="IKW3:ILG3"/>
    <mergeCell ref="ILH3:ILR3"/>
    <mergeCell ref="IHM3:IHW3"/>
    <mergeCell ref="IHX3:IIH3"/>
    <mergeCell ref="III3:IIS3"/>
    <mergeCell ref="IIT3:IJD3"/>
    <mergeCell ref="IJE3:IJO3"/>
    <mergeCell ref="IFJ3:IFT3"/>
    <mergeCell ref="IFU3:IGE3"/>
    <mergeCell ref="IGF3:IGP3"/>
    <mergeCell ref="IGQ3:IHA3"/>
    <mergeCell ref="IHB3:IHL3"/>
    <mergeCell ref="IDG3:IDQ3"/>
    <mergeCell ref="IDR3:IEB3"/>
    <mergeCell ref="IEC3:IEM3"/>
    <mergeCell ref="IEN3:IEX3"/>
    <mergeCell ref="IEY3:IFI3"/>
    <mergeCell ref="IBD3:IBN3"/>
    <mergeCell ref="IBO3:IBY3"/>
    <mergeCell ref="IBZ3:ICJ3"/>
    <mergeCell ref="ICK3:ICU3"/>
    <mergeCell ref="ICV3:IDF3"/>
    <mergeCell ref="HZA3:HZK3"/>
    <mergeCell ref="HZL3:HZV3"/>
    <mergeCell ref="HZW3:IAG3"/>
    <mergeCell ref="IAH3:IAR3"/>
    <mergeCell ref="IAS3:IBC3"/>
    <mergeCell ref="HWX3:HXH3"/>
    <mergeCell ref="HXI3:HXS3"/>
    <mergeCell ref="HXT3:HYD3"/>
    <mergeCell ref="HYE3:HYO3"/>
    <mergeCell ref="HYP3:HYZ3"/>
    <mergeCell ref="HUU3:HVE3"/>
    <mergeCell ref="HVF3:HVP3"/>
    <mergeCell ref="HVQ3:HWA3"/>
    <mergeCell ref="HWB3:HWL3"/>
    <mergeCell ref="HWM3:HWW3"/>
    <mergeCell ref="HSR3:HTB3"/>
    <mergeCell ref="HTC3:HTM3"/>
    <mergeCell ref="HTN3:HTX3"/>
    <mergeCell ref="HTY3:HUI3"/>
    <mergeCell ref="HUJ3:HUT3"/>
    <mergeCell ref="HQO3:HQY3"/>
    <mergeCell ref="HQZ3:HRJ3"/>
    <mergeCell ref="HRK3:HRU3"/>
    <mergeCell ref="HRV3:HSF3"/>
    <mergeCell ref="HSG3:HSQ3"/>
    <mergeCell ref="HOL3:HOV3"/>
    <mergeCell ref="HOW3:HPG3"/>
    <mergeCell ref="HPH3:HPR3"/>
    <mergeCell ref="HPS3:HQC3"/>
    <mergeCell ref="HQD3:HQN3"/>
    <mergeCell ref="HMI3:HMS3"/>
    <mergeCell ref="HMT3:HND3"/>
    <mergeCell ref="HNE3:HNO3"/>
    <mergeCell ref="HNP3:HNZ3"/>
    <mergeCell ref="HOA3:HOK3"/>
    <mergeCell ref="HKF3:HKP3"/>
    <mergeCell ref="HKQ3:HLA3"/>
    <mergeCell ref="HLB3:HLL3"/>
    <mergeCell ref="HLM3:HLW3"/>
    <mergeCell ref="HLX3:HMH3"/>
    <mergeCell ref="HIC3:HIM3"/>
    <mergeCell ref="HIN3:HIX3"/>
    <mergeCell ref="HIY3:HJI3"/>
    <mergeCell ref="HJJ3:HJT3"/>
    <mergeCell ref="HJU3:HKE3"/>
    <mergeCell ref="HFZ3:HGJ3"/>
    <mergeCell ref="HGK3:HGU3"/>
    <mergeCell ref="HGV3:HHF3"/>
    <mergeCell ref="HHG3:HHQ3"/>
    <mergeCell ref="HHR3:HIB3"/>
    <mergeCell ref="HDW3:HEG3"/>
    <mergeCell ref="HEH3:HER3"/>
    <mergeCell ref="HES3:HFC3"/>
    <mergeCell ref="HFD3:HFN3"/>
    <mergeCell ref="HFO3:HFY3"/>
    <mergeCell ref="HBT3:HCD3"/>
    <mergeCell ref="HCE3:HCO3"/>
    <mergeCell ref="HCP3:HCZ3"/>
    <mergeCell ref="HDA3:HDK3"/>
    <mergeCell ref="HDL3:HDV3"/>
    <mergeCell ref="GZQ3:HAA3"/>
    <mergeCell ref="HAB3:HAL3"/>
    <mergeCell ref="HAM3:HAW3"/>
    <mergeCell ref="HAX3:HBH3"/>
    <mergeCell ref="HBI3:HBS3"/>
    <mergeCell ref="GXN3:GXX3"/>
    <mergeCell ref="GXY3:GYI3"/>
    <mergeCell ref="GYJ3:GYT3"/>
    <mergeCell ref="GYU3:GZE3"/>
    <mergeCell ref="GZF3:GZP3"/>
    <mergeCell ref="GVK3:GVU3"/>
    <mergeCell ref="GVV3:GWF3"/>
    <mergeCell ref="GWG3:GWQ3"/>
    <mergeCell ref="GWR3:GXB3"/>
    <mergeCell ref="GXC3:GXM3"/>
    <mergeCell ref="GTH3:GTR3"/>
    <mergeCell ref="GTS3:GUC3"/>
    <mergeCell ref="GUD3:GUN3"/>
    <mergeCell ref="GUO3:GUY3"/>
    <mergeCell ref="GUZ3:GVJ3"/>
    <mergeCell ref="GRE3:GRO3"/>
    <mergeCell ref="GRP3:GRZ3"/>
    <mergeCell ref="GSA3:GSK3"/>
    <mergeCell ref="GSL3:GSV3"/>
    <mergeCell ref="GSW3:GTG3"/>
    <mergeCell ref="GPB3:GPL3"/>
    <mergeCell ref="GPM3:GPW3"/>
    <mergeCell ref="GPX3:GQH3"/>
    <mergeCell ref="GQI3:GQS3"/>
    <mergeCell ref="GQT3:GRD3"/>
    <mergeCell ref="GMY3:GNI3"/>
    <mergeCell ref="GNJ3:GNT3"/>
    <mergeCell ref="GNU3:GOE3"/>
    <mergeCell ref="GOF3:GOP3"/>
    <mergeCell ref="GOQ3:GPA3"/>
    <mergeCell ref="GKV3:GLF3"/>
    <mergeCell ref="GLG3:GLQ3"/>
    <mergeCell ref="GLR3:GMB3"/>
    <mergeCell ref="GMC3:GMM3"/>
    <mergeCell ref="GMN3:GMX3"/>
    <mergeCell ref="GIS3:GJC3"/>
    <mergeCell ref="GJD3:GJN3"/>
    <mergeCell ref="GJO3:GJY3"/>
    <mergeCell ref="GJZ3:GKJ3"/>
    <mergeCell ref="GKK3:GKU3"/>
    <mergeCell ref="GGP3:GGZ3"/>
    <mergeCell ref="GHA3:GHK3"/>
    <mergeCell ref="GHL3:GHV3"/>
    <mergeCell ref="GHW3:GIG3"/>
    <mergeCell ref="GIH3:GIR3"/>
    <mergeCell ref="GEM3:GEW3"/>
    <mergeCell ref="GEX3:GFH3"/>
    <mergeCell ref="GFI3:GFS3"/>
    <mergeCell ref="GFT3:GGD3"/>
    <mergeCell ref="GGE3:GGO3"/>
    <mergeCell ref="GCJ3:GCT3"/>
    <mergeCell ref="GCU3:GDE3"/>
    <mergeCell ref="GDF3:GDP3"/>
    <mergeCell ref="GDQ3:GEA3"/>
    <mergeCell ref="GEB3:GEL3"/>
    <mergeCell ref="GAG3:GAQ3"/>
    <mergeCell ref="GAR3:GBB3"/>
    <mergeCell ref="GBC3:GBM3"/>
    <mergeCell ref="GBN3:GBX3"/>
    <mergeCell ref="GBY3:GCI3"/>
    <mergeCell ref="FYD3:FYN3"/>
    <mergeCell ref="FYO3:FYY3"/>
    <mergeCell ref="FYZ3:FZJ3"/>
    <mergeCell ref="FZK3:FZU3"/>
    <mergeCell ref="FZV3:GAF3"/>
    <mergeCell ref="FWA3:FWK3"/>
    <mergeCell ref="FWL3:FWV3"/>
    <mergeCell ref="FWW3:FXG3"/>
    <mergeCell ref="FXH3:FXR3"/>
    <mergeCell ref="FXS3:FYC3"/>
    <mergeCell ref="FTX3:FUH3"/>
    <mergeCell ref="FUI3:FUS3"/>
    <mergeCell ref="FUT3:FVD3"/>
    <mergeCell ref="FVE3:FVO3"/>
    <mergeCell ref="FVP3:FVZ3"/>
    <mergeCell ref="FRU3:FSE3"/>
    <mergeCell ref="FSF3:FSP3"/>
    <mergeCell ref="FSQ3:FTA3"/>
    <mergeCell ref="FTB3:FTL3"/>
    <mergeCell ref="FTM3:FTW3"/>
    <mergeCell ref="FPR3:FQB3"/>
    <mergeCell ref="FQC3:FQM3"/>
    <mergeCell ref="FQN3:FQX3"/>
    <mergeCell ref="FQY3:FRI3"/>
    <mergeCell ref="FRJ3:FRT3"/>
    <mergeCell ref="FNO3:FNY3"/>
    <mergeCell ref="FNZ3:FOJ3"/>
    <mergeCell ref="FOK3:FOU3"/>
    <mergeCell ref="FOV3:FPF3"/>
    <mergeCell ref="FPG3:FPQ3"/>
    <mergeCell ref="FLL3:FLV3"/>
    <mergeCell ref="FLW3:FMG3"/>
    <mergeCell ref="FMH3:FMR3"/>
    <mergeCell ref="FMS3:FNC3"/>
    <mergeCell ref="FND3:FNN3"/>
    <mergeCell ref="FJI3:FJS3"/>
    <mergeCell ref="FJT3:FKD3"/>
    <mergeCell ref="FKE3:FKO3"/>
    <mergeCell ref="FKP3:FKZ3"/>
    <mergeCell ref="FLA3:FLK3"/>
    <mergeCell ref="FHF3:FHP3"/>
    <mergeCell ref="FHQ3:FIA3"/>
    <mergeCell ref="FIB3:FIL3"/>
    <mergeCell ref="FIM3:FIW3"/>
    <mergeCell ref="FIX3:FJH3"/>
    <mergeCell ref="FFC3:FFM3"/>
    <mergeCell ref="FFN3:FFX3"/>
    <mergeCell ref="FFY3:FGI3"/>
    <mergeCell ref="FGJ3:FGT3"/>
    <mergeCell ref="FGU3:FHE3"/>
    <mergeCell ref="FCZ3:FDJ3"/>
    <mergeCell ref="FDK3:FDU3"/>
    <mergeCell ref="FDV3:FEF3"/>
    <mergeCell ref="FEG3:FEQ3"/>
    <mergeCell ref="FER3:FFB3"/>
    <mergeCell ref="FAW3:FBG3"/>
    <mergeCell ref="FBH3:FBR3"/>
    <mergeCell ref="FBS3:FCC3"/>
    <mergeCell ref="FCD3:FCN3"/>
    <mergeCell ref="FCO3:FCY3"/>
    <mergeCell ref="EYT3:EZD3"/>
    <mergeCell ref="EZE3:EZO3"/>
    <mergeCell ref="EZP3:EZZ3"/>
    <mergeCell ref="FAA3:FAK3"/>
    <mergeCell ref="FAL3:FAV3"/>
    <mergeCell ref="EWQ3:EXA3"/>
    <mergeCell ref="EXB3:EXL3"/>
    <mergeCell ref="EXM3:EXW3"/>
    <mergeCell ref="EXX3:EYH3"/>
    <mergeCell ref="EYI3:EYS3"/>
    <mergeCell ref="EUN3:EUX3"/>
    <mergeCell ref="EUY3:EVI3"/>
    <mergeCell ref="EVJ3:EVT3"/>
    <mergeCell ref="EVU3:EWE3"/>
    <mergeCell ref="EWF3:EWP3"/>
    <mergeCell ref="ESK3:ESU3"/>
    <mergeCell ref="ESV3:ETF3"/>
    <mergeCell ref="ETG3:ETQ3"/>
    <mergeCell ref="ETR3:EUB3"/>
    <mergeCell ref="EUC3:EUM3"/>
    <mergeCell ref="EQH3:EQR3"/>
    <mergeCell ref="EQS3:ERC3"/>
    <mergeCell ref="ERD3:ERN3"/>
    <mergeCell ref="ERO3:ERY3"/>
    <mergeCell ref="ERZ3:ESJ3"/>
    <mergeCell ref="EOE3:EOO3"/>
    <mergeCell ref="EOP3:EOZ3"/>
    <mergeCell ref="EPA3:EPK3"/>
    <mergeCell ref="EPL3:EPV3"/>
    <mergeCell ref="EPW3:EQG3"/>
    <mergeCell ref="EMB3:EML3"/>
    <mergeCell ref="EMM3:EMW3"/>
    <mergeCell ref="EMX3:ENH3"/>
    <mergeCell ref="ENI3:ENS3"/>
    <mergeCell ref="ENT3:EOD3"/>
    <mergeCell ref="EJY3:EKI3"/>
    <mergeCell ref="EKJ3:EKT3"/>
    <mergeCell ref="EKU3:ELE3"/>
    <mergeCell ref="ELF3:ELP3"/>
    <mergeCell ref="ELQ3:EMA3"/>
    <mergeCell ref="EHV3:EIF3"/>
    <mergeCell ref="EIG3:EIQ3"/>
    <mergeCell ref="EIR3:EJB3"/>
    <mergeCell ref="EJC3:EJM3"/>
    <mergeCell ref="EJN3:EJX3"/>
    <mergeCell ref="EFS3:EGC3"/>
    <mergeCell ref="EGD3:EGN3"/>
    <mergeCell ref="EGO3:EGY3"/>
    <mergeCell ref="EGZ3:EHJ3"/>
    <mergeCell ref="EHK3:EHU3"/>
    <mergeCell ref="EDP3:EDZ3"/>
    <mergeCell ref="EEA3:EEK3"/>
    <mergeCell ref="EEL3:EEV3"/>
    <mergeCell ref="EEW3:EFG3"/>
    <mergeCell ref="EFH3:EFR3"/>
    <mergeCell ref="EBM3:EBW3"/>
    <mergeCell ref="EBX3:ECH3"/>
    <mergeCell ref="ECI3:ECS3"/>
    <mergeCell ref="ECT3:EDD3"/>
    <mergeCell ref="EDE3:EDO3"/>
    <mergeCell ref="DZJ3:DZT3"/>
    <mergeCell ref="DZU3:EAE3"/>
    <mergeCell ref="EAF3:EAP3"/>
    <mergeCell ref="EAQ3:EBA3"/>
    <mergeCell ref="EBB3:EBL3"/>
    <mergeCell ref="DXG3:DXQ3"/>
    <mergeCell ref="DXR3:DYB3"/>
    <mergeCell ref="DYC3:DYM3"/>
    <mergeCell ref="DYN3:DYX3"/>
    <mergeCell ref="DYY3:DZI3"/>
    <mergeCell ref="DVD3:DVN3"/>
    <mergeCell ref="DVO3:DVY3"/>
    <mergeCell ref="DVZ3:DWJ3"/>
    <mergeCell ref="DWK3:DWU3"/>
    <mergeCell ref="DWV3:DXF3"/>
    <mergeCell ref="DTA3:DTK3"/>
    <mergeCell ref="DTL3:DTV3"/>
    <mergeCell ref="DTW3:DUG3"/>
    <mergeCell ref="DUH3:DUR3"/>
    <mergeCell ref="DUS3:DVC3"/>
    <mergeCell ref="DQX3:DRH3"/>
    <mergeCell ref="DRI3:DRS3"/>
    <mergeCell ref="DRT3:DSD3"/>
    <mergeCell ref="DSE3:DSO3"/>
    <mergeCell ref="DSP3:DSZ3"/>
    <mergeCell ref="DOU3:DPE3"/>
    <mergeCell ref="DPF3:DPP3"/>
    <mergeCell ref="DPQ3:DQA3"/>
    <mergeCell ref="DQB3:DQL3"/>
    <mergeCell ref="DQM3:DQW3"/>
    <mergeCell ref="DMR3:DNB3"/>
    <mergeCell ref="DNC3:DNM3"/>
    <mergeCell ref="DNN3:DNX3"/>
    <mergeCell ref="DNY3:DOI3"/>
    <mergeCell ref="DOJ3:DOT3"/>
    <mergeCell ref="DKO3:DKY3"/>
    <mergeCell ref="DKZ3:DLJ3"/>
    <mergeCell ref="DLK3:DLU3"/>
    <mergeCell ref="DLV3:DMF3"/>
    <mergeCell ref="DMG3:DMQ3"/>
    <mergeCell ref="DIL3:DIV3"/>
    <mergeCell ref="DIW3:DJG3"/>
    <mergeCell ref="DJH3:DJR3"/>
    <mergeCell ref="DJS3:DKC3"/>
    <mergeCell ref="DKD3:DKN3"/>
    <mergeCell ref="DGI3:DGS3"/>
    <mergeCell ref="DGT3:DHD3"/>
    <mergeCell ref="DHE3:DHO3"/>
    <mergeCell ref="DHP3:DHZ3"/>
    <mergeCell ref="DIA3:DIK3"/>
    <mergeCell ref="DEF3:DEP3"/>
    <mergeCell ref="DEQ3:DFA3"/>
    <mergeCell ref="DFB3:DFL3"/>
    <mergeCell ref="DFM3:DFW3"/>
    <mergeCell ref="DFX3:DGH3"/>
    <mergeCell ref="DCC3:DCM3"/>
    <mergeCell ref="DCN3:DCX3"/>
    <mergeCell ref="DCY3:DDI3"/>
    <mergeCell ref="DDJ3:DDT3"/>
    <mergeCell ref="DDU3:DEE3"/>
    <mergeCell ref="CZZ3:DAJ3"/>
    <mergeCell ref="DAK3:DAU3"/>
    <mergeCell ref="DAV3:DBF3"/>
    <mergeCell ref="DBG3:DBQ3"/>
    <mergeCell ref="DBR3:DCB3"/>
    <mergeCell ref="CXW3:CYG3"/>
    <mergeCell ref="CYH3:CYR3"/>
    <mergeCell ref="CYS3:CZC3"/>
    <mergeCell ref="CZD3:CZN3"/>
    <mergeCell ref="CZO3:CZY3"/>
    <mergeCell ref="CVT3:CWD3"/>
    <mergeCell ref="CWE3:CWO3"/>
    <mergeCell ref="CWP3:CWZ3"/>
    <mergeCell ref="CXA3:CXK3"/>
    <mergeCell ref="CXL3:CXV3"/>
    <mergeCell ref="CTQ3:CUA3"/>
    <mergeCell ref="CUB3:CUL3"/>
    <mergeCell ref="CUM3:CUW3"/>
    <mergeCell ref="CUX3:CVH3"/>
    <mergeCell ref="CVI3:CVS3"/>
    <mergeCell ref="CRN3:CRX3"/>
    <mergeCell ref="CRY3:CSI3"/>
    <mergeCell ref="CSJ3:CST3"/>
    <mergeCell ref="CSU3:CTE3"/>
    <mergeCell ref="CTF3:CTP3"/>
    <mergeCell ref="CPK3:CPU3"/>
    <mergeCell ref="CPV3:CQF3"/>
    <mergeCell ref="CQG3:CQQ3"/>
    <mergeCell ref="CQR3:CRB3"/>
    <mergeCell ref="CRC3:CRM3"/>
    <mergeCell ref="CNH3:CNR3"/>
    <mergeCell ref="CNS3:COC3"/>
    <mergeCell ref="COD3:CON3"/>
    <mergeCell ref="COO3:COY3"/>
    <mergeCell ref="COZ3:CPJ3"/>
    <mergeCell ref="CLE3:CLO3"/>
    <mergeCell ref="CLP3:CLZ3"/>
    <mergeCell ref="CMA3:CMK3"/>
    <mergeCell ref="CML3:CMV3"/>
    <mergeCell ref="CMW3:CNG3"/>
    <mergeCell ref="CJB3:CJL3"/>
    <mergeCell ref="CJM3:CJW3"/>
    <mergeCell ref="CJX3:CKH3"/>
    <mergeCell ref="CKI3:CKS3"/>
    <mergeCell ref="CKT3:CLD3"/>
    <mergeCell ref="CGY3:CHI3"/>
    <mergeCell ref="CHJ3:CHT3"/>
    <mergeCell ref="CHU3:CIE3"/>
    <mergeCell ref="CIF3:CIP3"/>
    <mergeCell ref="CIQ3:CJA3"/>
    <mergeCell ref="CEV3:CFF3"/>
    <mergeCell ref="CFG3:CFQ3"/>
    <mergeCell ref="CFR3:CGB3"/>
    <mergeCell ref="CGC3:CGM3"/>
    <mergeCell ref="CGN3:CGX3"/>
    <mergeCell ref="CCS3:CDC3"/>
    <mergeCell ref="CDD3:CDN3"/>
    <mergeCell ref="CDO3:CDY3"/>
    <mergeCell ref="CDZ3:CEJ3"/>
    <mergeCell ref="CEK3:CEU3"/>
    <mergeCell ref="CAP3:CAZ3"/>
    <mergeCell ref="CBA3:CBK3"/>
    <mergeCell ref="CBL3:CBV3"/>
    <mergeCell ref="CBW3:CCG3"/>
    <mergeCell ref="CCH3:CCR3"/>
    <mergeCell ref="BYM3:BYW3"/>
    <mergeCell ref="BYX3:BZH3"/>
    <mergeCell ref="BZI3:BZS3"/>
    <mergeCell ref="BZT3:CAD3"/>
    <mergeCell ref="CAE3:CAO3"/>
    <mergeCell ref="BWJ3:BWT3"/>
    <mergeCell ref="BWU3:BXE3"/>
    <mergeCell ref="BXF3:BXP3"/>
    <mergeCell ref="BXQ3:BYA3"/>
    <mergeCell ref="BYB3:BYL3"/>
    <mergeCell ref="BUG3:BUQ3"/>
    <mergeCell ref="BUR3:BVB3"/>
    <mergeCell ref="BVC3:BVM3"/>
    <mergeCell ref="BVN3:BVX3"/>
    <mergeCell ref="BVY3:BWI3"/>
    <mergeCell ref="BSD3:BSN3"/>
    <mergeCell ref="BSO3:BSY3"/>
    <mergeCell ref="BSZ3:BTJ3"/>
    <mergeCell ref="BTK3:BTU3"/>
    <mergeCell ref="BTV3:BUF3"/>
    <mergeCell ref="BQA3:BQK3"/>
    <mergeCell ref="BQL3:BQV3"/>
    <mergeCell ref="BQW3:BRG3"/>
    <mergeCell ref="BRH3:BRR3"/>
    <mergeCell ref="BRS3:BSC3"/>
    <mergeCell ref="BNX3:BOH3"/>
    <mergeCell ref="BOI3:BOS3"/>
    <mergeCell ref="BOT3:BPD3"/>
    <mergeCell ref="BPE3:BPO3"/>
    <mergeCell ref="BPP3:BPZ3"/>
    <mergeCell ref="BLU3:BME3"/>
    <mergeCell ref="BMF3:BMP3"/>
    <mergeCell ref="BMQ3:BNA3"/>
    <mergeCell ref="BNB3:BNL3"/>
    <mergeCell ref="BNM3:BNW3"/>
    <mergeCell ref="BJR3:BKB3"/>
    <mergeCell ref="BKC3:BKM3"/>
    <mergeCell ref="BKN3:BKX3"/>
    <mergeCell ref="BKY3:BLI3"/>
    <mergeCell ref="BLJ3:BLT3"/>
    <mergeCell ref="BHO3:BHY3"/>
    <mergeCell ref="BHZ3:BIJ3"/>
    <mergeCell ref="BIK3:BIU3"/>
    <mergeCell ref="BIV3:BJF3"/>
    <mergeCell ref="BJG3:BJQ3"/>
    <mergeCell ref="BFL3:BFV3"/>
    <mergeCell ref="BFW3:BGG3"/>
    <mergeCell ref="BGH3:BGR3"/>
    <mergeCell ref="BGS3:BHC3"/>
    <mergeCell ref="BHD3:BHN3"/>
    <mergeCell ref="BDI3:BDS3"/>
    <mergeCell ref="BDT3:BED3"/>
    <mergeCell ref="BEE3:BEO3"/>
    <mergeCell ref="BEP3:BEZ3"/>
    <mergeCell ref="BFA3:BFK3"/>
    <mergeCell ref="BBF3:BBP3"/>
    <mergeCell ref="BBQ3:BCA3"/>
    <mergeCell ref="BCB3:BCL3"/>
    <mergeCell ref="BCM3:BCW3"/>
    <mergeCell ref="BCX3:BDH3"/>
    <mergeCell ref="AZC3:AZM3"/>
    <mergeCell ref="AZN3:AZX3"/>
    <mergeCell ref="AZY3:BAI3"/>
    <mergeCell ref="BAJ3:BAT3"/>
    <mergeCell ref="BAU3:BBE3"/>
    <mergeCell ref="AWZ3:AXJ3"/>
    <mergeCell ref="AXK3:AXU3"/>
    <mergeCell ref="AXV3:AYF3"/>
    <mergeCell ref="AYG3:AYQ3"/>
    <mergeCell ref="AYR3:AZB3"/>
    <mergeCell ref="AUW3:AVG3"/>
    <mergeCell ref="AVH3:AVR3"/>
    <mergeCell ref="AVS3:AWC3"/>
    <mergeCell ref="AWD3:AWN3"/>
    <mergeCell ref="AWO3:AWY3"/>
    <mergeCell ref="AST3:ATD3"/>
    <mergeCell ref="ATE3:ATO3"/>
    <mergeCell ref="ATP3:ATZ3"/>
    <mergeCell ref="AUA3:AUK3"/>
    <mergeCell ref="AUL3:AUV3"/>
    <mergeCell ref="AQQ3:ARA3"/>
    <mergeCell ref="ARB3:ARL3"/>
    <mergeCell ref="ARM3:ARW3"/>
    <mergeCell ref="ARX3:ASH3"/>
    <mergeCell ref="ASI3:ASS3"/>
    <mergeCell ref="AON3:AOX3"/>
    <mergeCell ref="AOY3:API3"/>
    <mergeCell ref="APJ3:APT3"/>
    <mergeCell ref="APU3:AQE3"/>
    <mergeCell ref="AQF3:AQP3"/>
    <mergeCell ref="AMK3:AMU3"/>
    <mergeCell ref="AMV3:ANF3"/>
    <mergeCell ref="ANG3:ANQ3"/>
    <mergeCell ref="ANR3:AOB3"/>
    <mergeCell ref="AOC3:AOM3"/>
    <mergeCell ref="AKH3:AKR3"/>
    <mergeCell ref="AKS3:ALC3"/>
    <mergeCell ref="ALD3:ALN3"/>
    <mergeCell ref="ALO3:ALY3"/>
    <mergeCell ref="ALZ3:AMJ3"/>
    <mergeCell ref="AIE3:AIO3"/>
    <mergeCell ref="AIP3:AIZ3"/>
    <mergeCell ref="AJA3:AJK3"/>
    <mergeCell ref="AJL3:AJV3"/>
    <mergeCell ref="AJW3:AKG3"/>
    <mergeCell ref="AGB3:AGL3"/>
    <mergeCell ref="AGM3:AGW3"/>
    <mergeCell ref="AGX3:AHH3"/>
    <mergeCell ref="AHI3:AHS3"/>
    <mergeCell ref="AHT3:AID3"/>
    <mergeCell ref="ADY3:AEI3"/>
    <mergeCell ref="AEJ3:AET3"/>
    <mergeCell ref="AEU3:AFE3"/>
    <mergeCell ref="AFF3:AFP3"/>
    <mergeCell ref="AFQ3:AGA3"/>
    <mergeCell ref="ABV3:ACF3"/>
    <mergeCell ref="ACG3:ACQ3"/>
    <mergeCell ref="ACR3:ADB3"/>
    <mergeCell ref="ADC3:ADM3"/>
    <mergeCell ref="ADN3:ADX3"/>
    <mergeCell ref="ZS3:AAC3"/>
    <mergeCell ref="AAD3:AAN3"/>
    <mergeCell ref="AAO3:AAY3"/>
    <mergeCell ref="AAZ3:ABJ3"/>
    <mergeCell ref="ABK3:ABU3"/>
    <mergeCell ref="XP3:XZ3"/>
    <mergeCell ref="YA3:YK3"/>
    <mergeCell ref="YL3:YV3"/>
    <mergeCell ref="YW3:ZG3"/>
    <mergeCell ref="ZH3:ZR3"/>
    <mergeCell ref="VM3:VW3"/>
    <mergeCell ref="VX3:WH3"/>
    <mergeCell ref="WI3:WS3"/>
    <mergeCell ref="WT3:XD3"/>
    <mergeCell ref="XE3:XO3"/>
    <mergeCell ref="TJ3:TT3"/>
    <mergeCell ref="TU3:UE3"/>
    <mergeCell ref="UF3:UP3"/>
    <mergeCell ref="UQ3:VA3"/>
    <mergeCell ref="VB3:VL3"/>
    <mergeCell ref="RG3:RQ3"/>
    <mergeCell ref="RR3:SB3"/>
    <mergeCell ref="SC3:SM3"/>
    <mergeCell ref="SN3:SX3"/>
    <mergeCell ref="SY3:TI3"/>
    <mergeCell ref="PO3:PY3"/>
    <mergeCell ref="PZ3:QJ3"/>
    <mergeCell ref="QK3:QU3"/>
    <mergeCell ref="QV3:RF3"/>
    <mergeCell ref="NA3:NK3"/>
    <mergeCell ref="NL3:NV3"/>
    <mergeCell ref="NW3:OG3"/>
    <mergeCell ref="OH3:OR3"/>
    <mergeCell ref="OS3:PC3"/>
    <mergeCell ref="LA3:LH3"/>
    <mergeCell ref="LI3:LS3"/>
    <mergeCell ref="LT3:MD3"/>
    <mergeCell ref="ME3:MO3"/>
    <mergeCell ref="MP3:MZ3"/>
    <mergeCell ref="GG3:GQ3"/>
    <mergeCell ref="GR3:HB3"/>
    <mergeCell ref="HC3:HM3"/>
    <mergeCell ref="HN3:KZ3"/>
    <mergeCell ref="ED3:EN3"/>
    <mergeCell ref="EO3:EY3"/>
    <mergeCell ref="EZ3:FJ3"/>
    <mergeCell ref="FK3:FU3"/>
    <mergeCell ref="FV3:GF3"/>
    <mergeCell ref="CA3:CK3"/>
    <mergeCell ref="CL3:CV3"/>
    <mergeCell ref="CW3:DG3"/>
    <mergeCell ref="DH3:DR3"/>
    <mergeCell ref="DS3:EC3"/>
    <mergeCell ref="X3:AH3"/>
    <mergeCell ref="AI3:AS3"/>
    <mergeCell ref="AT3:BD3"/>
    <mergeCell ref="BE3:BO3"/>
    <mergeCell ref="BP3:BZ3"/>
    <mergeCell ref="M3:W3"/>
    <mergeCell ref="PD3:PN3"/>
  </mergeCells>
  <phoneticPr fontId="0" type="noConversion"/>
  <conditionalFormatting sqref="DJ72">
    <cfRule type="cellIs" dxfId="10" priority="700" stopIfTrue="1" operator="equal">
      <formula>#REF!*SUM(DJ67:DJ71)/SUM(DJ58:DJ62)</formula>
    </cfRule>
  </conditionalFormatting>
  <conditionalFormatting sqref="DJ73">
    <cfRule type="cellIs" dxfId="9" priority="698" stopIfTrue="1" operator="equal">
      <formula>#REF!*SUM(DJ68:DJ72)/SUM(DJ58:DJ63)</formula>
    </cfRule>
  </conditionalFormatting>
  <printOptions headings="1" gridLines="1"/>
  <pageMargins left="0.23622047244094491" right="0.23622047244094491" top="0.74803149606299213" bottom="0.74803149606299213" header="0.31496062992125984" footer="0.31496062992125984"/>
  <pageSetup paperSize="8" scale="61" orientation="landscape" r:id="rId1"/>
  <headerFooter alignWithMargins="0">
    <oddHeader>&amp;C&amp;"Aptos"&amp;12&amp;K000000 OFFICIAL&amp;1#_x000D_</oddHeader>
  </headerFooter>
  <colBreaks count="2" manualBreakCount="2">
    <brk id="23" max="1048575" man="1"/>
    <brk id="58" max="1048575" man="1"/>
  </colBreaks>
  <ignoredErrors>
    <ignoredError sqref="FL53:GL53" numberStoredAsText="1"/>
    <ignoredError sqref="C25:AH2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HS108"/>
  <sheetViews>
    <sheetView showGridLines="0" zoomScaleNormal="100" workbookViewId="0">
      <pane xSplit="2" ySplit="9" topLeftCell="AM10" activePane="bottomRight" state="frozen"/>
      <selection pane="topRight" activeCell="B1" sqref="B1"/>
      <selection pane="bottomLeft" activeCell="A13" sqref="A13"/>
      <selection pane="bottomRight" activeCell="AY8" sqref="AY8"/>
    </sheetView>
  </sheetViews>
  <sheetFormatPr defaultColWidth="9.1796875" defaultRowHeight="14"/>
  <cols>
    <col min="1" max="1" width="9.1796875" style="2"/>
    <col min="2" max="2" width="48.81640625" style="2" customWidth="1"/>
    <col min="3" max="3" width="13.81640625" style="2" bestFit="1" customWidth="1"/>
    <col min="4" max="4" width="11.81640625" style="2" customWidth="1"/>
    <col min="5" max="5" width="13.81640625" style="2" bestFit="1" customWidth="1"/>
    <col min="6" max="6" width="11.81640625" style="2" customWidth="1"/>
    <col min="7" max="7" width="17" style="2" customWidth="1"/>
    <col min="8" max="8" width="11.81640625" style="2" customWidth="1"/>
    <col min="9" max="9" width="13.81640625" style="2" bestFit="1" customWidth="1"/>
    <col min="10" max="10" width="11.81640625" style="2" customWidth="1"/>
    <col min="11" max="11" width="13.81640625" style="2" bestFit="1" customWidth="1"/>
    <col min="12" max="12" width="11.81640625" style="2" customWidth="1"/>
    <col min="13" max="13" width="13.81640625" style="2" bestFit="1" customWidth="1"/>
    <col min="14" max="14" width="11.81640625" style="2" customWidth="1"/>
    <col min="15" max="15" width="13.81640625" style="2" bestFit="1" customWidth="1"/>
    <col min="16" max="16" width="11.81640625" style="2" customWidth="1"/>
    <col min="17" max="17" width="13.81640625" style="2" bestFit="1" customWidth="1"/>
    <col min="18" max="18" width="11.81640625" style="2" customWidth="1"/>
    <col min="19" max="19" width="13.81640625" style="2" bestFit="1" customWidth="1"/>
    <col min="20" max="20" width="11.81640625" style="2" customWidth="1"/>
    <col min="21" max="21" width="13.81640625" style="2" bestFit="1" customWidth="1"/>
    <col min="22" max="22" width="11.81640625" style="2" customWidth="1"/>
    <col min="23" max="23" width="13.81640625" style="2" bestFit="1" customWidth="1"/>
    <col min="24" max="24" width="11.81640625" style="2" customWidth="1"/>
    <col min="25" max="25" width="13.81640625" style="2" bestFit="1" customWidth="1"/>
    <col min="26" max="26" width="11.81640625" style="2" customWidth="1"/>
    <col min="27" max="27" width="13.81640625" style="2" bestFit="1" customWidth="1"/>
    <col min="28" max="28" width="11.81640625" style="2" customWidth="1"/>
    <col min="29" max="29" width="13.81640625" style="2" bestFit="1" customWidth="1"/>
    <col min="30" max="30" width="11.81640625" style="2" customWidth="1"/>
    <col min="31" max="31" width="13.81640625" style="2" bestFit="1" customWidth="1"/>
    <col min="32" max="32" width="11.81640625" style="2" customWidth="1"/>
    <col min="33" max="33" width="13.81640625" style="2" bestFit="1" customWidth="1"/>
    <col min="34" max="34" width="11.81640625" style="2" customWidth="1"/>
    <col min="35" max="35" width="13.81640625" style="2" bestFit="1" customWidth="1"/>
    <col min="36" max="36" width="11.81640625" style="2" customWidth="1"/>
    <col min="37" max="37" width="13.81640625" style="2" bestFit="1" customWidth="1"/>
    <col min="38" max="38" width="11.81640625" style="2" customWidth="1"/>
    <col min="39" max="39" width="13.81640625" style="2" customWidth="1"/>
    <col min="40" max="40" width="11.81640625" style="2" customWidth="1"/>
    <col min="41" max="41" width="13.81640625" style="2" customWidth="1"/>
    <col min="42" max="42" width="11.81640625" style="2" customWidth="1"/>
    <col min="43" max="43" width="13.81640625" style="2" customWidth="1"/>
    <col min="44" max="44" width="11.81640625" style="2" customWidth="1"/>
    <col min="45" max="45" width="13.81640625" style="2" customWidth="1"/>
    <col min="46" max="46" width="9" style="2" customWidth="1"/>
    <col min="47" max="47" width="13.81640625" style="2" customWidth="1"/>
    <col min="48" max="48" width="9" style="2" customWidth="1"/>
    <col min="49" max="49" width="13.81640625" style="2" customWidth="1"/>
    <col min="50" max="50" width="9" style="2" customWidth="1"/>
    <col min="51" max="51" width="13.81640625" style="2" customWidth="1"/>
    <col min="52" max="58" width="9" style="2" customWidth="1"/>
    <col min="59" max="60" width="9" style="3" customWidth="1"/>
    <col min="61" max="76" width="9" style="2" customWidth="1"/>
    <col min="77" max="80" width="8.54296875" style="4" customWidth="1"/>
    <col min="81" max="82" width="8.54296875" style="2" customWidth="1"/>
    <col min="83" max="83" width="12" style="2" customWidth="1"/>
    <col min="84" max="84" width="10.81640625" style="2" customWidth="1"/>
    <col min="85" max="88" width="10.1796875" style="2" customWidth="1"/>
    <col min="89" max="89" width="9.453125" style="2" bestFit="1" customWidth="1"/>
    <col min="90" max="16384" width="9.1796875" style="2"/>
  </cols>
  <sheetData>
    <row r="1" spans="1:227" ht="26.5" customHeight="1"/>
    <row r="2" spans="1:227" ht="28.4" customHeight="1">
      <c r="A2" s="98" t="s">
        <v>138</v>
      </c>
      <c r="B2" s="98"/>
      <c r="C2" s="98"/>
      <c r="D2" s="98"/>
      <c r="E2" s="98"/>
      <c r="F2" s="98"/>
      <c r="G2" s="98"/>
      <c r="H2" s="98"/>
      <c r="I2" s="98"/>
      <c r="J2" s="98"/>
      <c r="K2" s="98"/>
    </row>
    <row r="3" spans="1:227" ht="15" customHeight="1">
      <c r="A3" s="99" t="s">
        <v>179</v>
      </c>
      <c r="B3" s="99"/>
      <c r="C3" s="99"/>
      <c r="D3" s="99"/>
      <c r="E3" s="99"/>
      <c r="F3" s="99"/>
      <c r="G3" s="99"/>
      <c r="H3" s="99"/>
      <c r="I3" s="99"/>
      <c r="J3" s="99"/>
      <c r="K3" s="99"/>
    </row>
    <row r="4" spans="1:227" ht="15" customHeight="1">
      <c r="A4" s="99" t="s">
        <v>167</v>
      </c>
      <c r="B4" s="99"/>
      <c r="C4" s="99"/>
      <c r="D4" s="99"/>
      <c r="E4" s="99"/>
      <c r="F4" s="99"/>
      <c r="G4" s="99"/>
      <c r="H4" s="99"/>
      <c r="I4" s="99"/>
      <c r="J4" s="99"/>
      <c r="K4" s="99"/>
    </row>
    <row r="5" spans="1:227" ht="14.15" customHeight="1">
      <c r="A5" s="100" t="s">
        <v>210</v>
      </c>
      <c r="B5" s="99"/>
      <c r="C5" s="99"/>
      <c r="D5" s="99"/>
      <c r="E5" s="99"/>
      <c r="F5" s="99"/>
      <c r="G5" s="99"/>
      <c r="H5" s="99"/>
      <c r="I5" s="99"/>
      <c r="J5" s="99"/>
      <c r="K5" s="99"/>
    </row>
    <row r="6" spans="1:227" ht="14.15" customHeight="1">
      <c r="B6" s="75"/>
      <c r="C6" s="74"/>
      <c r="D6" s="74"/>
      <c r="E6" s="74"/>
      <c r="F6" s="74"/>
      <c r="G6" s="74"/>
      <c r="H6" s="74"/>
      <c r="I6" s="74"/>
      <c r="J6" s="74"/>
      <c r="K6" s="74"/>
      <c r="L6" s="74"/>
    </row>
    <row r="7" spans="1:227" ht="14.15" customHeight="1">
      <c r="B7" s="75"/>
      <c r="C7" s="74"/>
      <c r="D7" s="74"/>
      <c r="E7" s="74"/>
      <c r="F7" s="74"/>
      <c r="G7" s="74"/>
      <c r="H7" s="74"/>
      <c r="I7" s="74"/>
      <c r="J7" s="74"/>
      <c r="K7" s="74"/>
      <c r="L7" s="74"/>
    </row>
    <row r="8" spans="1:227" s="79" customFormat="1" ht="18" customHeight="1">
      <c r="B8" s="101"/>
      <c r="C8" s="101">
        <v>2001</v>
      </c>
      <c r="D8" s="84"/>
      <c r="E8" s="101">
        <v>2002</v>
      </c>
      <c r="F8" s="84"/>
      <c r="G8" s="101">
        <v>2003</v>
      </c>
      <c r="H8" s="84"/>
      <c r="I8" s="101">
        <v>2004</v>
      </c>
      <c r="J8" s="84"/>
      <c r="K8" s="101">
        <v>2005</v>
      </c>
      <c r="L8" s="84"/>
      <c r="M8" s="101">
        <v>2006</v>
      </c>
      <c r="N8" s="84"/>
      <c r="O8" s="101">
        <v>2007</v>
      </c>
      <c r="P8" s="84"/>
      <c r="Q8" s="101">
        <v>2008</v>
      </c>
      <c r="R8" s="84"/>
      <c r="S8" s="101">
        <v>2009</v>
      </c>
      <c r="T8" s="84"/>
      <c r="U8" s="101">
        <v>2010</v>
      </c>
      <c r="V8" s="84"/>
      <c r="W8" s="101">
        <v>2011</v>
      </c>
      <c r="X8" s="84"/>
      <c r="Y8" s="101">
        <v>2012</v>
      </c>
      <c r="Z8" s="84"/>
      <c r="AA8" s="101">
        <v>2013</v>
      </c>
      <c r="AB8" s="84"/>
      <c r="AC8" s="101">
        <v>2014</v>
      </c>
      <c r="AD8" s="84"/>
      <c r="AE8" s="101">
        <v>2015</v>
      </c>
      <c r="AF8" s="84"/>
      <c r="AG8" s="101">
        <v>2016</v>
      </c>
      <c r="AH8" s="84"/>
      <c r="AI8" s="101">
        <v>2017</v>
      </c>
      <c r="AJ8" s="84"/>
      <c r="AK8" s="101">
        <v>2018</v>
      </c>
      <c r="AL8" s="84"/>
      <c r="AM8" s="101">
        <v>2019</v>
      </c>
      <c r="AN8" s="84"/>
      <c r="AO8" s="101">
        <v>2020</v>
      </c>
      <c r="AP8" s="84"/>
      <c r="AQ8" s="101">
        <v>2021</v>
      </c>
      <c r="AR8" s="84"/>
      <c r="AS8" s="101">
        <v>2022</v>
      </c>
      <c r="AT8" s="84"/>
      <c r="AU8" s="101">
        <v>2023</v>
      </c>
      <c r="AV8" s="84"/>
      <c r="AW8" s="101">
        <v>2024</v>
      </c>
      <c r="AX8" s="84"/>
      <c r="AY8" s="101">
        <v>2025</v>
      </c>
      <c r="AZ8" s="84"/>
      <c r="BA8" s="78"/>
      <c r="BB8" s="78"/>
      <c r="BC8" s="78"/>
      <c r="BD8" s="78"/>
      <c r="BE8" s="78"/>
      <c r="BF8" s="78"/>
      <c r="BG8" s="78"/>
      <c r="BH8" s="78"/>
      <c r="BI8" s="78"/>
      <c r="BJ8" s="78"/>
      <c r="BK8" s="78"/>
      <c r="BL8" s="78"/>
      <c r="BM8" s="78"/>
      <c r="BN8" s="78"/>
      <c r="BO8" s="78"/>
      <c r="BP8" s="78"/>
      <c r="BQ8" s="78"/>
      <c r="BR8" s="78"/>
      <c r="BS8" s="78"/>
      <c r="BT8" s="78"/>
      <c r="BU8" s="78"/>
      <c r="BV8" s="78"/>
      <c r="BW8" s="78" t="s">
        <v>17</v>
      </c>
      <c r="BX8" s="78" t="s">
        <v>18</v>
      </c>
      <c r="BY8" s="78" t="s">
        <v>19</v>
      </c>
      <c r="BZ8" s="78" t="s">
        <v>20</v>
      </c>
      <c r="CA8" s="78" t="s">
        <v>21</v>
      </c>
      <c r="CB8" s="78" t="s">
        <v>22</v>
      </c>
      <c r="CC8" s="78" t="s">
        <v>23</v>
      </c>
      <c r="CD8" s="78" t="s">
        <v>24</v>
      </c>
      <c r="CE8" s="78" t="s">
        <v>25</v>
      </c>
      <c r="CF8" s="78" t="s">
        <v>26</v>
      </c>
      <c r="CG8" s="78" t="s">
        <v>27</v>
      </c>
      <c r="CH8" s="78" t="s">
        <v>28</v>
      </c>
      <c r="CI8" s="78" t="s">
        <v>17</v>
      </c>
      <c r="CJ8" s="78" t="s">
        <v>18</v>
      </c>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row>
    <row r="9" spans="1:227" s="79" customFormat="1" ht="18" customHeight="1">
      <c r="B9" s="83" t="s">
        <v>84</v>
      </c>
      <c r="C9" s="84" t="s">
        <v>42</v>
      </c>
      <c r="D9" s="84" t="s">
        <v>43</v>
      </c>
      <c r="E9" s="84" t="s">
        <v>42</v>
      </c>
      <c r="F9" s="84" t="s">
        <v>43</v>
      </c>
      <c r="G9" s="84" t="s">
        <v>42</v>
      </c>
      <c r="H9" s="84" t="s">
        <v>43</v>
      </c>
      <c r="I9" s="84" t="s">
        <v>42</v>
      </c>
      <c r="J9" s="84" t="s">
        <v>43</v>
      </c>
      <c r="K9" s="84" t="s">
        <v>42</v>
      </c>
      <c r="L9" s="84" t="s">
        <v>43</v>
      </c>
      <c r="M9" s="84" t="s">
        <v>42</v>
      </c>
      <c r="N9" s="84" t="s">
        <v>43</v>
      </c>
      <c r="O9" s="84" t="s">
        <v>42</v>
      </c>
      <c r="P9" s="84" t="s">
        <v>43</v>
      </c>
      <c r="Q9" s="84" t="s">
        <v>42</v>
      </c>
      <c r="R9" s="84" t="s">
        <v>43</v>
      </c>
      <c r="S9" s="84" t="s">
        <v>42</v>
      </c>
      <c r="T9" s="84" t="s">
        <v>43</v>
      </c>
      <c r="U9" s="84" t="s">
        <v>42</v>
      </c>
      <c r="V9" s="84" t="s">
        <v>43</v>
      </c>
      <c r="W9" s="84" t="s">
        <v>42</v>
      </c>
      <c r="X9" s="84" t="s">
        <v>43</v>
      </c>
      <c r="Y9" s="84" t="s">
        <v>42</v>
      </c>
      <c r="Z9" s="84" t="s">
        <v>43</v>
      </c>
      <c r="AA9" s="84" t="s">
        <v>42</v>
      </c>
      <c r="AB9" s="84" t="s">
        <v>43</v>
      </c>
      <c r="AC9" s="84" t="s">
        <v>42</v>
      </c>
      <c r="AD9" s="84" t="s">
        <v>43</v>
      </c>
      <c r="AE9" s="84" t="s">
        <v>42</v>
      </c>
      <c r="AF9" s="84" t="s">
        <v>43</v>
      </c>
      <c r="AG9" s="84" t="s">
        <v>42</v>
      </c>
      <c r="AH9" s="84" t="s">
        <v>43</v>
      </c>
      <c r="AI9" s="84" t="s">
        <v>42</v>
      </c>
      <c r="AJ9" s="84" t="s">
        <v>43</v>
      </c>
      <c r="AK9" s="84" t="s">
        <v>42</v>
      </c>
      <c r="AL9" s="84" t="s">
        <v>43</v>
      </c>
      <c r="AM9" s="84" t="s">
        <v>42</v>
      </c>
      <c r="AN9" s="84" t="s">
        <v>43</v>
      </c>
      <c r="AO9" s="84" t="s">
        <v>42</v>
      </c>
      <c r="AP9" s="84" t="s">
        <v>43</v>
      </c>
      <c r="AQ9" s="84" t="s">
        <v>42</v>
      </c>
      <c r="AR9" s="84" t="s">
        <v>43</v>
      </c>
      <c r="AS9" s="84" t="s">
        <v>42</v>
      </c>
      <c r="AT9" s="84" t="s">
        <v>43</v>
      </c>
      <c r="AU9" s="84" t="s">
        <v>42</v>
      </c>
      <c r="AV9" s="84" t="s">
        <v>43</v>
      </c>
      <c r="AW9" s="84" t="s">
        <v>42</v>
      </c>
      <c r="AX9" s="84" t="s">
        <v>43</v>
      </c>
      <c r="AY9" s="84" t="s">
        <v>42</v>
      </c>
      <c r="AZ9" s="84" t="s">
        <v>43</v>
      </c>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row>
    <row r="10" spans="1:227" ht="18" customHeight="1">
      <c r="B10" s="102" t="s">
        <v>7</v>
      </c>
      <c r="C10" s="266">
        <f>AVERAGE('MMO - Euro100kg'!C21:N21)</f>
        <v>38.577500000000008</v>
      </c>
      <c r="D10" s="266">
        <f>AVERAGE('MMO - ppl conversion'!C17:N17)</f>
        <v>24.698846650740691</v>
      </c>
      <c r="E10" s="266">
        <f>AVERAGE('MMO - Euro100kg'!O21:Z21)</f>
        <v>38.810833333333335</v>
      </c>
      <c r="F10" s="266">
        <f>AVERAGE('MMO - ppl conversion'!O17:Z17)</f>
        <v>25.120467159548031</v>
      </c>
      <c r="G10" s="266">
        <f>AVERAGE('MMO - Euro100kg'!AA21:AL21)</f>
        <v>35.157809983896954</v>
      </c>
      <c r="H10" s="266">
        <f>AVERAGE('MMO - ppl conversion'!AA17:AL17)</f>
        <v>25.052300065781193</v>
      </c>
      <c r="I10" s="266">
        <f>AVERAGE('MMO - Euro100kg'!AM21:AX21)</f>
        <v>34.991992109500814</v>
      </c>
      <c r="J10" s="282">
        <f>AVERAGE('MMO - ppl conversion'!AM17:AX17)</f>
        <v>24.442515191772845</v>
      </c>
      <c r="K10" s="266">
        <f>AVERAGE('MMO - Euro100kg'!AY21:BJ21)</f>
        <v>33.762499999999996</v>
      </c>
      <c r="L10" s="266">
        <f>AVERAGE('MMO - ppl conversion'!AY17:BJ17)</f>
        <v>23.771866795035489</v>
      </c>
      <c r="M10" s="266">
        <f>AVERAGE('MMO - Euro100kg'!BK21:BV21)</f>
        <v>32.07</v>
      </c>
      <c r="N10" s="266">
        <f>AVERAGE('MMO - ppl conversion'!BK17:BV17)</f>
        <v>22.521786207559348</v>
      </c>
      <c r="O10" s="266">
        <f>AVERAGE('MMO - Euro100kg'!BW21:CH21)</f>
        <v>34.369999999999997</v>
      </c>
      <c r="P10" s="266">
        <f>AVERAGE('MMO - ppl conversion'!BW17:CH17)</f>
        <v>24.254297890323596</v>
      </c>
      <c r="Q10" s="266">
        <f>AVERAGE('MMO - Euro100kg'!CI21:CT21)</f>
        <v>37.384999999999998</v>
      </c>
      <c r="R10" s="282">
        <f>AVERAGE('MMO - ppl conversion'!CI17:CT17)</f>
        <v>30.62365063600917</v>
      </c>
      <c r="S10" s="266">
        <f>AVERAGE('MMO - Euro100kg'!CU21:DF21)</f>
        <v>30.568333333333332</v>
      </c>
      <c r="T10" s="266">
        <f>AVERAGE('MMO - ppl conversion'!CU17:DF17)</f>
        <v>28.080554559324241</v>
      </c>
      <c r="U10" s="266">
        <f>AVERAGE('MMO - Euro100kg'!DG21:DR21)</f>
        <v>33.831666666666663</v>
      </c>
      <c r="V10" s="266">
        <f>AVERAGE('MMO - ppl conversion'!DG17:DR17)</f>
        <v>29.89281413083323</v>
      </c>
      <c r="W10" s="266">
        <f>AVERAGE('MMO - Euro100kg'!DS21:ED21)</f>
        <v>38.452500000000008</v>
      </c>
      <c r="X10" s="266">
        <f>AVERAGE('MMO - ppl conversion'!DS17:ED17)</f>
        <v>34.359988596111862</v>
      </c>
      <c r="Y10" s="266">
        <f>AVERAGE('MMO - Euro100kg'!EE21:EP21)</f>
        <v>36.973333333333336</v>
      </c>
      <c r="Z10" s="282">
        <f>AVERAGE('MMO - ppl conversion'!EE17:EP17)</f>
        <v>30.903246478438152</v>
      </c>
      <c r="AA10" s="266">
        <f>AVERAGE('MMO - Euro100kg'!EQ21:FB21)</f>
        <v>38.824166666666663</v>
      </c>
      <c r="AB10" s="266">
        <f>AVERAGE('MMO - ppl conversion'!EQ17:FB17)</f>
        <v>33.937050322981449</v>
      </c>
      <c r="AC10" s="266">
        <f>AVERAGE('MMO - Euro100kg'!FC21:FN21)</f>
        <v>39.642500000000005</v>
      </c>
      <c r="AD10" s="266">
        <f>AVERAGE('MMO - ppl conversion'!FC17:FN17)</f>
        <v>32.941984070595986</v>
      </c>
      <c r="AE10" s="266">
        <f>AVERAGE('MMO - Euro100kg'!FO21:FZ21)</f>
        <v>34.671666666666667</v>
      </c>
      <c r="AF10" s="266">
        <f>AVERAGE('MMO - ppl conversion'!FO17:FZ17)</f>
        <v>25.936878466644696</v>
      </c>
      <c r="AG10" s="266">
        <f>AVERAGE('MMO - Euro100kg'!GA21:GL21)</f>
        <v>31.989166666666666</v>
      </c>
      <c r="AH10" s="282">
        <f>AVERAGE('MMO - ppl conversion'!GA17:GL17)</f>
        <v>26.937411549075335</v>
      </c>
      <c r="AI10" s="266">
        <f>AVERAGE('MMO - Euro100kg'!GM21:GX21)</f>
        <v>37.024166666666666</v>
      </c>
      <c r="AJ10" s="266">
        <f>AVERAGE('MMO - ppl conversion'!GM17:GX17)</f>
        <v>33.404729357414709</v>
      </c>
      <c r="AK10" s="266">
        <f>AVERAGE('MMO - Euro100kg'!GY21:HJ21)</f>
        <v>35.865833333333335</v>
      </c>
      <c r="AL10" s="266">
        <f>AVERAGE('MMO - ppl conversion'!GY17:HJ17)</f>
        <v>32.67613206139891</v>
      </c>
      <c r="AM10" s="266">
        <f>AVERAGE('MMO - Euro100kg'!HK21:HV21)</f>
        <v>39.314999999999998</v>
      </c>
      <c r="AN10" s="266">
        <f>AVERAGE('MMO - ppl conversion'!HK17:HV17)</f>
        <v>35.518452822862237</v>
      </c>
      <c r="AO10" s="266">
        <f>AVERAGE('MMO - Euro100kg'!HW21:IH21)</f>
        <v>35.775833333333331</v>
      </c>
      <c r="AP10" s="266">
        <f>AVERAGE('MMO - ppl conversion'!HW17:IH17)</f>
        <v>32.739260109794884</v>
      </c>
      <c r="AQ10" s="266">
        <f>AVERAGE('MMO - Euro100kg'!II21:IT21)</f>
        <v>36.956666666666671</v>
      </c>
      <c r="AR10" s="266">
        <f>AVERAGE('MMO - ppl conversion'!II17:IT17)</f>
        <v>32.717554508861916</v>
      </c>
      <c r="AS10" s="266">
        <f>AVERAGE('MMO - Euro100kg'!IU21:JF21)</f>
        <v>48.659166666666671</v>
      </c>
      <c r="AT10" s="266">
        <f>AVERAGE('MMO - ppl conversion'!IU17:JF17)</f>
        <v>42.800066307878012</v>
      </c>
      <c r="AU10" s="266">
        <f>AVERAGE('MMO - Euro100kg'!JG21:JR21)</f>
        <v>51.850833333333327</v>
      </c>
      <c r="AV10" s="266">
        <f>AVERAGE('MMO - ppl conversion'!JG17:JR17)</f>
        <v>46.470846189284678</v>
      </c>
      <c r="AW10" s="266">
        <f>AVERAGE('MMO - Euro100kg'!JS21:KD21)</f>
        <v>51.320833333333347</v>
      </c>
      <c r="AX10" s="266">
        <f>AVERAGE('MMO - ppl conversion'!JS17:KD17)</f>
        <v>44.717895638749837</v>
      </c>
      <c r="AY10" s="266">
        <f>AVERAGE('MMO - Euro100kg'!KE21:KP21)</f>
        <v>56.965000000000003</v>
      </c>
      <c r="AZ10" s="266">
        <f>AVERAGE('MMO - ppl conversion'!KE17:KP17)</f>
        <v>50.234193139522553</v>
      </c>
      <c r="BA10" s="5"/>
      <c r="BB10" s="5"/>
      <c r="BC10" s="5"/>
      <c r="BD10" s="5"/>
      <c r="BE10" s="5"/>
      <c r="BF10" s="5"/>
      <c r="BG10" s="5"/>
      <c r="BH10" s="5"/>
      <c r="BI10" s="5"/>
      <c r="BJ10" s="5"/>
      <c r="BK10" s="6"/>
      <c r="BL10" s="6"/>
      <c r="BM10" s="6"/>
      <c r="BN10" s="6"/>
      <c r="BO10" s="6"/>
      <c r="BP10" s="6"/>
      <c r="BQ10" s="6"/>
      <c r="BR10" s="6"/>
      <c r="BS10" s="6"/>
      <c r="BT10" s="6"/>
      <c r="BU10" s="6"/>
      <c r="BV10" s="6"/>
      <c r="BW10" s="6"/>
      <c r="BX10" s="6"/>
      <c r="BY10" s="6"/>
      <c r="BZ10" s="6"/>
      <c r="CA10" s="6"/>
      <c r="CB10" s="6"/>
      <c r="CC10" s="6"/>
      <c r="CD10" s="6"/>
      <c r="CE10" s="7"/>
      <c r="CF10" s="7"/>
      <c r="CG10" s="7"/>
      <c r="CH10" s="7"/>
      <c r="CI10" s="7"/>
      <c r="CJ10" s="7"/>
      <c r="CK10" s="283"/>
      <c r="CL10" s="28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row>
    <row r="11" spans="1:227" ht="18" customHeight="1">
      <c r="B11" s="103" t="s">
        <v>11</v>
      </c>
      <c r="C11" s="268">
        <f>AVERAGE('MMO - Euro100kg'!C22:N22)</f>
        <v>35.505000000000003</v>
      </c>
      <c r="D11" s="268">
        <f>AVERAGE('MMO - ppl conversion'!C12:N12)</f>
        <v>22.746189869159906</v>
      </c>
      <c r="E11" s="268">
        <f>AVERAGE('MMO - Euro100kg'!O22:Z22)</f>
        <v>36.248333333333342</v>
      </c>
      <c r="F11" s="268">
        <f>AVERAGE('MMO - ppl conversion'!O12:Z12)</f>
        <v>23.475805023545732</v>
      </c>
      <c r="G11" s="268">
        <f>AVERAGE('MMO - Euro100kg'!AA22:AL22)</f>
        <v>36.202500000000001</v>
      </c>
      <c r="H11" s="268">
        <f>AVERAGE('MMO - ppl conversion'!AA12:AL12)</f>
        <v>25.798951854826527</v>
      </c>
      <c r="I11" s="268">
        <f>AVERAGE('MMO - Euro100kg'!AM22:AX22)</f>
        <v>35.367599999999996</v>
      </c>
      <c r="J11" s="285">
        <f>AVERAGE('MMO - ppl conversion'!AM12:AX12)</f>
        <v>24.72000751343754</v>
      </c>
      <c r="K11" s="268">
        <f>AVERAGE('MMO - Euro100kg'!AY22:BJ22)</f>
        <v>34.552500000000002</v>
      </c>
      <c r="L11" s="268">
        <f>AVERAGE('MMO - ppl conversion'!AY12:BJ12)</f>
        <v>24.322564337150073</v>
      </c>
      <c r="M11" s="268">
        <f>AVERAGE('MMO - Euro100kg'!BK22:BV22)</f>
        <v>35.927500000000002</v>
      </c>
      <c r="N11" s="268">
        <f>AVERAGE('MMO - ppl conversion'!BK12:BV12)</f>
        <v>25.212640199177613</v>
      </c>
      <c r="O11" s="268">
        <f>AVERAGE('MMO - Euro100kg'!BW22:CH22)</f>
        <v>37.590833333333329</v>
      </c>
      <c r="P11" s="268">
        <f>AVERAGE('MMO - ppl conversion'!BW12:CH12)</f>
        <v>26.530795908157938</v>
      </c>
      <c r="Q11" s="268">
        <f>AVERAGE('MMO - Euro100kg'!CI22:CT22)</f>
        <v>45.700833333333343</v>
      </c>
      <c r="R11" s="285">
        <f>AVERAGE('MMO - ppl conversion'!CI12:CT12)</f>
        <v>37.548581846280051</v>
      </c>
      <c r="S11" s="268">
        <f>AVERAGE('MMO - Euro100kg'!CU22:DF22)</f>
        <v>39.605833333333337</v>
      </c>
      <c r="T11" s="268">
        <f>AVERAGE('MMO - ppl conversion'!CU12:DF12)</f>
        <v>36.388644023641831</v>
      </c>
      <c r="U11" s="268">
        <f>AVERAGE('MMO - Euro100kg'!DG22:DR22)</f>
        <v>37.347500000000004</v>
      </c>
      <c r="V11" s="268">
        <f>AVERAGE('MMO - ppl conversion'!DG12:DR12)</f>
        <v>32.997509344174325</v>
      </c>
      <c r="W11" s="268">
        <f>AVERAGE('MMO - Euro100kg'!DS22:ED22)</f>
        <v>42.702500000000008</v>
      </c>
      <c r="X11" s="268">
        <f>AVERAGE('MMO - ppl conversion'!DS12:ED12)</f>
        <v>38.152039468264753</v>
      </c>
      <c r="Y11" s="268">
        <f>AVERAGE('MMO - Euro100kg'!EE22:EP22)</f>
        <v>44.965000000000003</v>
      </c>
      <c r="Z11" s="285">
        <f>AVERAGE('MMO - ppl conversion'!EE12:EP12)</f>
        <v>37.556638907766654</v>
      </c>
      <c r="AA11" s="268">
        <f>AVERAGE('MMO - Euro100kg'!EQ22:FB22)</f>
        <v>45.875833333333333</v>
      </c>
      <c r="AB11" s="268">
        <f>AVERAGE('MMO - ppl conversion'!EQ12:FB12)</f>
        <v>40.095873251232199</v>
      </c>
      <c r="AC11" s="268">
        <f>AVERAGE('MMO - Euro100kg'!FC22:FN22)</f>
        <v>44.273333333333333</v>
      </c>
      <c r="AD11" s="268">
        <f>AVERAGE('MMO - ppl conversion'!FC12:FN12)</f>
        <v>36.763042924612485</v>
      </c>
      <c r="AE11" s="268">
        <f>AVERAGE('MMO - Euro100kg'!FO22:FZ22)</f>
        <v>37.594166666666666</v>
      </c>
      <c r="AF11" s="268">
        <f>AVERAGE('MMO - ppl conversion'!FO12:FZ12)</f>
        <v>28.135154952153432</v>
      </c>
      <c r="AG11" s="268">
        <f>AVERAGE('MMO - Euro100kg'!GA22:GL22)</f>
        <v>37.078333333333333</v>
      </c>
      <c r="AH11" s="285">
        <f>AVERAGE('MMO - ppl conversion'!GA12:GL12)</f>
        <v>31.235974161483856</v>
      </c>
      <c r="AI11" s="268">
        <f>AVERAGE('MMO - Euro100kg'!GM22:GX22)</f>
        <v>37.72</v>
      </c>
      <c r="AJ11" s="268">
        <f>AVERAGE('MMO - ppl conversion'!GM12:GX12)</f>
        <v>34.03216364021845</v>
      </c>
      <c r="AK11" s="268">
        <f>AVERAGE('MMO - Euro100kg'!GY22:HJ22)</f>
        <v>37.916666666666664</v>
      </c>
      <c r="AL11" s="268">
        <f>AVERAGE('MMO - ppl conversion'!GY12:HJ12)</f>
        <v>34.540707758149608</v>
      </c>
      <c r="AM11" s="268">
        <f>AVERAGE('MMO - Euro100kg'!HK22:HV22)</f>
        <v>38.324999999999996</v>
      </c>
      <c r="AN11" s="268">
        <f>AVERAGE('MMO - ppl conversion'!HK12:HV12)</f>
        <v>34.614978476065801</v>
      </c>
      <c r="AO11" s="268">
        <f>AVERAGE('MMO - Euro100kg'!HW22:IH22)</f>
        <v>38.813333333333333</v>
      </c>
      <c r="AP11" s="268">
        <f>AVERAGE('MMO - ppl conversion'!HW12:IH12)</f>
        <v>35.537759634556608</v>
      </c>
      <c r="AQ11" s="268">
        <f>AVERAGE('MMO - Euro100kg'!II22:IT22)</f>
        <v>39.238333333333337</v>
      </c>
      <c r="AR11" s="268">
        <f>AVERAGE('MMO - ppl conversion'!II12:IT12)</f>
        <v>34.740146776373997</v>
      </c>
      <c r="AS11" s="268">
        <f>AVERAGE('MMO - Euro100kg'!IU22:JF22)</f>
        <v>48.936666666666667</v>
      </c>
      <c r="AT11" s="268">
        <f>AVERAGE('MMO - ppl conversion'!IU12:JF12)</f>
        <v>43.027476293773077</v>
      </c>
      <c r="AU11" s="268">
        <f>AVERAGE('MMO - Euro100kg'!JG22:JR22)</f>
        <v>52.400833333333317</v>
      </c>
      <c r="AV11" s="268">
        <f>AVERAGE('MMO - ppl conversion'!JG12:JR12)</f>
        <v>46.955928549898346</v>
      </c>
      <c r="AW11" s="268">
        <f>AVERAGE('MMO - Euro100kg'!JS22:KD22)</f>
        <v>48.031666666666666</v>
      </c>
      <c r="AX11" s="268">
        <f>AVERAGE('MMO - ppl conversion'!JS12:KD12)</f>
        <v>41.858340149555247</v>
      </c>
      <c r="AY11" s="268">
        <f>AVERAGE('MMO - Euro100kg'!KE22:KP22)</f>
        <v>52.674166666666672</v>
      </c>
      <c r="AZ11" s="268">
        <f>AVERAGE('MMO - ppl conversion'!KE12:KP12)</f>
        <v>46.484000021570075</v>
      </c>
      <c r="BA11" s="5"/>
      <c r="BB11" s="5"/>
      <c r="BC11" s="5"/>
      <c r="BD11" s="5"/>
      <c r="BE11" s="5"/>
      <c r="BF11" s="5"/>
      <c r="BG11" s="5"/>
      <c r="BH11" s="5"/>
      <c r="BI11" s="5"/>
      <c r="BJ11" s="5"/>
      <c r="BK11" s="5"/>
      <c r="BL11" s="5"/>
      <c r="BM11" s="5"/>
      <c r="BN11" s="5"/>
      <c r="BO11" s="5"/>
      <c r="BP11" s="5"/>
      <c r="BQ11" s="5"/>
      <c r="BR11" s="5"/>
      <c r="BS11" s="5"/>
      <c r="BT11" s="5"/>
      <c r="BU11" s="7"/>
      <c r="BV11" s="7"/>
      <c r="BW11" s="7"/>
      <c r="BX11" s="7"/>
      <c r="BY11" s="7"/>
      <c r="BZ11" s="7"/>
      <c r="CA11" s="7"/>
      <c r="CB11" s="7"/>
      <c r="CC11" s="7"/>
      <c r="CD11" s="7"/>
      <c r="CE11" s="7"/>
      <c r="CF11" s="7"/>
      <c r="CG11" s="7"/>
      <c r="CH11" s="7"/>
      <c r="CI11" s="7"/>
      <c r="CJ11" s="7"/>
      <c r="CK11" s="283"/>
      <c r="CL11" s="28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row>
    <row r="12" spans="1:227" ht="18" customHeight="1">
      <c r="B12" s="102" t="s">
        <v>12</v>
      </c>
      <c r="C12" s="266">
        <f>AVERAGE('MMO - Euro100kg'!C20:N20)</f>
        <v>32.22</v>
      </c>
      <c r="D12" s="266">
        <f>AVERAGE('MMO - ppl conversion'!C22:N22)</f>
        <v>20.637097050606151</v>
      </c>
      <c r="E12" s="266">
        <f>AVERAGE('MMO - Euro100kg'!O20:Z20)</f>
        <v>33.205833333333338</v>
      </c>
      <c r="F12" s="266">
        <f>AVERAGE('MMO - ppl conversion'!O22:Z22)</f>
        <v>21.499049842456444</v>
      </c>
      <c r="G12" s="266">
        <f>AVERAGE('MMO - Euro100kg'!AA20:AL20)</f>
        <v>33.782499999999999</v>
      </c>
      <c r="H12" s="266">
        <f>AVERAGE('MMO - ppl conversion'!AA22:AL22)</f>
        <v>24.077602782583028</v>
      </c>
      <c r="I12" s="266">
        <f>AVERAGE('MMO - Euro100kg'!AM20:AX20)</f>
        <v>32.115499999999997</v>
      </c>
      <c r="J12" s="282">
        <f>AVERAGE('MMO - ppl conversion'!AM22:AX22)</f>
        <v>22.439280825224472</v>
      </c>
      <c r="K12" s="266">
        <f>AVERAGE('MMO - Euro100kg'!AY20:BJ20)</f>
        <v>29.46833333333333</v>
      </c>
      <c r="L12" s="266">
        <f>AVERAGE('MMO - ppl conversion'!AY22:BJ22)</f>
        <v>20.753133247010453</v>
      </c>
      <c r="M12" s="266">
        <f>AVERAGE('MMO - Euro100kg'!BK20:BV20)</f>
        <v>28.653333333333332</v>
      </c>
      <c r="N12" s="266">
        <f>AVERAGE('MMO - ppl conversion'!BK22:BV22)</f>
        <v>20.118091914137043</v>
      </c>
      <c r="O12" s="266">
        <f>AVERAGE('MMO - Euro100kg'!BW20:CH20)</f>
        <v>31.302499999999995</v>
      </c>
      <c r="P12" s="266">
        <f>AVERAGE('MMO - ppl conversion'!BW22:CH22)</f>
        <v>22.121227730240122</v>
      </c>
      <c r="Q12" s="266">
        <f>AVERAGE('MMO - Euro100kg'!CI20:CT20)</f>
        <v>35.964166666666664</v>
      </c>
      <c r="R12" s="282">
        <f>AVERAGE('MMO - ppl conversion'!CI22:CT22)</f>
        <v>29.418859680691128</v>
      </c>
      <c r="S12" s="266">
        <f>AVERAGE('MMO - Euro100kg'!CU20:DF20)</f>
        <v>26.169999999999998</v>
      </c>
      <c r="T12" s="266">
        <f>AVERAGE('MMO - ppl conversion'!CU22:DF22)</f>
        <v>24.035245041153534</v>
      </c>
      <c r="U12" s="266">
        <f>AVERAGE('MMO - Euro100kg'!DG20:DR20)</f>
        <v>33.678333333333335</v>
      </c>
      <c r="V12" s="266">
        <f>AVERAGE('MMO - ppl conversion'!DG22:DR22)</f>
        <v>29.740900644665487</v>
      </c>
      <c r="W12" s="266">
        <f>AVERAGE('MMO - Euro100kg'!DS20:ED20)</f>
        <v>37.868333333333332</v>
      </c>
      <c r="X12" s="266">
        <f>AVERAGE('MMO - ppl conversion'!DS22:ED22)</f>
        <v>33.826659604665217</v>
      </c>
      <c r="Y12" s="266">
        <f>AVERAGE('MMO - Euro100kg'!EE20:EP20)</f>
        <v>35.760833333333331</v>
      </c>
      <c r="Z12" s="282">
        <f>AVERAGE('MMO - ppl conversion'!EE22:EP22)</f>
        <v>29.881203183134943</v>
      </c>
      <c r="AA12" s="266">
        <f>AVERAGE('MMO - Euro100kg'!EQ20:FB20)</f>
        <v>39.600833333333327</v>
      </c>
      <c r="AB12" s="266">
        <f>AVERAGE('MMO - ppl conversion'!EQ22:FB22)</f>
        <v>34.61278849520162</v>
      </c>
      <c r="AC12" s="266">
        <f>AVERAGE('MMO - Euro100kg'!FC20:FN20)</f>
        <v>38.644166666666671</v>
      </c>
      <c r="AD12" s="266">
        <f>AVERAGE('MMO - ppl conversion'!FC22:FN22)</f>
        <v>32.131823901313886</v>
      </c>
      <c r="AE12" s="266">
        <f>AVERAGE('MMO - Euro100kg'!FO20:FZ20)</f>
        <v>31.540000000000003</v>
      </c>
      <c r="AF12" s="266">
        <f>AVERAGE('MMO - ppl conversion'!FO22:FZ22)</f>
        <v>23.589112195724695</v>
      </c>
      <c r="AG12" s="266">
        <f>AVERAGE('MMO - Euro100kg'!GA20:GL20)</f>
        <v>30.645833333333339</v>
      </c>
      <c r="AH12" s="282">
        <f>AVERAGE('MMO - ppl conversion'!GA22:GL22)</f>
        <v>25.834374390762935</v>
      </c>
      <c r="AI12" s="266">
        <f>AVERAGE('MMO - Euro100kg'!GM20:GX20)</f>
        <v>37.942500000000003</v>
      </c>
      <c r="AJ12" s="266">
        <f>AVERAGE('MMO - ppl conversion'!GM22:GX22)</f>
        <v>34.24326990136592</v>
      </c>
      <c r="AK12" s="266">
        <f>AVERAGE('MMO - Euro100kg'!GY20:HJ20)</f>
        <v>34.637499999999996</v>
      </c>
      <c r="AL12" s="266">
        <f>AVERAGE('MMO - ppl conversion'!GY22:HJ22)</f>
        <v>31.561278091658817</v>
      </c>
      <c r="AM12" s="266">
        <f>AVERAGE('MMO - Euro100kg'!HK20:HV20)</f>
        <v>34.823333333333331</v>
      </c>
      <c r="AN12" s="266">
        <f>AVERAGE('MMO - ppl conversion'!HK22:HV22)</f>
        <v>31.446536200865168</v>
      </c>
      <c r="AO12" s="266">
        <f>AVERAGE('MMO - Euro100kg'!HW20:IH20)</f>
        <v>35.30833333333333</v>
      </c>
      <c r="AP12" s="266">
        <f>AVERAGE('MMO - ppl conversion'!HW22:IH22)</f>
        <v>32.333911469951381</v>
      </c>
      <c r="AQ12" s="266">
        <f>AVERAGE('MMO - Euro100kg'!II20:IT20)</f>
        <v>39.063333333333333</v>
      </c>
      <c r="AR12" s="266">
        <f>AVERAGE('MMO - ppl conversion'!II22:IT22)</f>
        <v>34.574948148346351</v>
      </c>
      <c r="AS12" s="266">
        <f>AVERAGE('MMO - Euro100kg'!IU20:JF20)</f>
        <v>50.705000000000005</v>
      </c>
      <c r="AT12" s="266">
        <f>AVERAGE('MMO - ppl conversion'!IU22:JF22)</f>
        <v>44.589028841770613</v>
      </c>
      <c r="AU12" s="266">
        <f>AVERAGE('MMO - Euro100kg'!JG20:JR20)</f>
        <v>42.92499999999999</v>
      </c>
      <c r="AV12" s="266">
        <f>AVERAGE('MMO - ppl conversion'!JG22:JR22)</f>
        <v>38.514455248987737</v>
      </c>
      <c r="AW12" s="266">
        <f>AVERAGE('MMO - Euro100kg'!JS20:KD20)</f>
        <v>46.776666666666664</v>
      </c>
      <c r="AX12" s="266">
        <f>AVERAGE('MMO - ppl conversion'!JS22:KD22)</f>
        <v>40.737833084467901</v>
      </c>
      <c r="AY12" s="266">
        <f>AVERAGE('MMO - Euro100kg'!KE20:KP20)</f>
        <v>55.642500000000013</v>
      </c>
      <c r="AZ12" s="266">
        <f>AVERAGE('MMO - ppl conversion'!KE22:KP22)</f>
        <v>49.05770340475096</v>
      </c>
      <c r="BA12" s="5"/>
      <c r="BB12" s="5"/>
      <c r="BC12" s="5"/>
      <c r="BD12" s="5"/>
      <c r="BE12" s="5"/>
      <c r="BF12" s="5"/>
      <c r="BG12" s="5"/>
      <c r="BH12" s="5"/>
      <c r="BI12" s="5"/>
      <c r="BJ12" s="5"/>
      <c r="BK12" s="5"/>
      <c r="BL12" s="5"/>
      <c r="BM12" s="5"/>
      <c r="BN12" s="5"/>
      <c r="BO12" s="5"/>
      <c r="BP12" s="5"/>
      <c r="BQ12" s="5"/>
      <c r="BR12" s="5"/>
      <c r="BS12" s="5"/>
      <c r="BT12" s="6"/>
      <c r="BU12" s="6"/>
      <c r="BV12" s="6"/>
      <c r="BW12" s="6"/>
      <c r="BX12" s="6"/>
      <c r="BY12" s="7"/>
      <c r="BZ12" s="7"/>
      <c r="CA12" s="7"/>
      <c r="CB12" s="7"/>
      <c r="CC12" s="7"/>
      <c r="CD12" s="7"/>
      <c r="CE12" s="7"/>
      <c r="CF12" s="7"/>
      <c r="CG12" s="7"/>
      <c r="CH12" s="7"/>
      <c r="CI12" s="7"/>
      <c r="CJ12" s="7"/>
      <c r="CK12" s="283"/>
      <c r="CL12" s="28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row>
    <row r="13" spans="1:227" ht="18" customHeight="1">
      <c r="B13" s="103" t="s">
        <v>10</v>
      </c>
      <c r="C13" s="268">
        <f>AVERAGE('MMO - Euro100kg'!C13:N13)</f>
        <v>32.825833333333328</v>
      </c>
      <c r="D13" s="268">
        <f>AVERAGE('MMO - ppl conversion'!C20:N20)</f>
        <v>21.01934079520024</v>
      </c>
      <c r="E13" s="268">
        <f>AVERAGE('MMO - Euro100kg'!O13:Z13)</f>
        <v>32.989166666666669</v>
      </c>
      <c r="F13" s="268">
        <f>AVERAGE('MMO - ppl conversion'!O20:Z20)</f>
        <v>21.348423596523745</v>
      </c>
      <c r="G13" s="268">
        <f>AVERAGE('MMO - Euro100kg'!AA13:AL13)</f>
        <v>32.889999999999993</v>
      </c>
      <c r="H13" s="268">
        <f>AVERAGE('MMO - ppl conversion'!AA20:AL20)</f>
        <v>23.432185287010725</v>
      </c>
      <c r="I13" s="268">
        <f>AVERAGE('MMO - Euro100kg'!AM13:AX20)</f>
        <v>30.420269643598743</v>
      </c>
      <c r="J13" s="285">
        <f>AVERAGE('MMO - ppl conversion'!AM20:AX20)</f>
        <v>23.318196841148733</v>
      </c>
      <c r="K13" s="268">
        <f>AVERAGE('MMO - Euro100kg'!AY13:BJ13)</f>
        <v>28.573333333333327</v>
      </c>
      <c r="L13" s="268">
        <f>AVERAGE('MMO - ppl conversion'!AY20:BJ20)</f>
        <v>20.119787006432166</v>
      </c>
      <c r="M13" s="268">
        <f>AVERAGE('MMO - Euro100kg'!BK13:BV13)</f>
        <v>27.383333333333336</v>
      </c>
      <c r="N13" s="268">
        <f>AVERAGE('MMO - ppl conversion'!BK20:BV20)</f>
        <v>19.227324685599353</v>
      </c>
      <c r="O13" s="268">
        <f>AVERAGE('MMO - Euro100kg'!BW13:CH13)</f>
        <v>31.658333333333331</v>
      </c>
      <c r="P13" s="268">
        <f>AVERAGE('MMO - ppl conversion'!BW20:CH20)</f>
        <v>22.378097481362499</v>
      </c>
      <c r="Q13" s="268">
        <f>AVERAGE('MMO - Euro100kg'!CI13:CT13)</f>
        <v>36.32500000000001</v>
      </c>
      <c r="R13" s="285">
        <f>AVERAGE('MMO - ppl conversion'!CI20:CT20)</f>
        <v>29.705722460768566</v>
      </c>
      <c r="S13" s="268">
        <f>AVERAGE('MMO - Euro100kg'!CU13:DF13)</f>
        <v>29.024999999999995</v>
      </c>
      <c r="T13" s="268">
        <f>AVERAGE('MMO - ppl conversion'!CU20:DF20)</f>
        <v>26.669185544434828</v>
      </c>
      <c r="U13" s="268">
        <f>AVERAGE('MMO - Euro100kg'!DG13:DR13)</f>
        <v>28.649999999999995</v>
      </c>
      <c r="V13" s="268">
        <f>AVERAGE('MMO - ppl conversion'!DG20:DR20)</f>
        <v>25.337174758822783</v>
      </c>
      <c r="W13" s="268">
        <f>AVERAGE('MMO - Euro100kg'!DS13:ED13)</f>
        <v>31.244166666666672</v>
      </c>
      <c r="X13" s="268">
        <f>AVERAGE('MMO - ppl conversion'!DS20:ED20)</f>
        <v>27.911142945892887</v>
      </c>
      <c r="Y13" s="268">
        <f>AVERAGE('MMO - Euro100kg'!EE13:EP13)</f>
        <v>30.59</v>
      </c>
      <c r="Z13" s="285">
        <f>AVERAGE('MMO - ppl conversion'!EE20:EP20)</f>
        <v>25.567797067424525</v>
      </c>
      <c r="AA13" s="268">
        <f>AVERAGE('MMO - Euro100kg'!EQ13:FB13)</f>
        <v>33.545833333333327</v>
      </c>
      <c r="AB13" s="268">
        <f>AVERAGE('MMO - ppl conversion'!EQ20:FB20)</f>
        <v>29.31580934998696</v>
      </c>
      <c r="AC13" s="268">
        <f>AVERAGE('MMO - Euro100kg'!FC13:FN13)</f>
        <v>34.856666666666662</v>
      </c>
      <c r="AD13" s="268">
        <f>AVERAGE('MMO - ppl conversion'!FC20:FN20)</f>
        <v>28.963656992668565</v>
      </c>
      <c r="AE13" s="268">
        <f>AVERAGE('MMO - Euro100kg'!FO13:FZ13)</f>
        <v>29.66333333333333</v>
      </c>
      <c r="AF13" s="268">
        <f>AVERAGE('MMO - ppl conversion'!FO20:FZ20)</f>
        <v>22.201174548992956</v>
      </c>
      <c r="AG13" s="268">
        <f>AVERAGE('MMO - Euro100kg'!GA13:GL13)</f>
        <v>27.769166666666667</v>
      </c>
      <c r="AH13" s="285">
        <f>AVERAGE('MMO - ppl conversion'!GA20:GL20)</f>
        <v>23.393630091848923</v>
      </c>
      <c r="AI13" s="268">
        <f>AVERAGE('MMO - Euro100kg'!GM13:GX13)</f>
        <v>29.681666666666668</v>
      </c>
      <c r="AJ13" s="268">
        <f>AVERAGE('MMO - ppl conversion'!GM20:GX20)</f>
        <v>26.789953895241521</v>
      </c>
      <c r="AK13" s="268">
        <f>AVERAGE('MMO - Euro100kg'!GY13:HJ13)</f>
        <v>30.750833333333329</v>
      </c>
      <c r="AL13" s="268">
        <f>AVERAGE('MMO - ppl conversion'!GY20:HJ20)</f>
        <v>28.014037674534858</v>
      </c>
      <c r="AM13" s="268">
        <f>AVERAGE('MMO - Euro100kg'!HK13:HV13)</f>
        <v>30.647499999999997</v>
      </c>
      <c r="AN13" s="268">
        <f>AVERAGE('MMO - ppl conversion'!HK20:HV20)</f>
        <v>27.682461970581627</v>
      </c>
      <c r="AO13" s="268">
        <f>AVERAGE('MMO - Euro100kg'!HW13:IH13)</f>
        <v>30.273333333333337</v>
      </c>
      <c r="AP13" s="268">
        <f>AVERAGE('MMO - ppl conversion'!HW20:IH20)</f>
        <v>27.715456060974201</v>
      </c>
      <c r="AQ13" s="268">
        <f>AVERAGE('MMO - Euro100kg'!II13:IT13)</f>
        <v>30.42</v>
      </c>
      <c r="AR13" s="268">
        <f>AVERAGE('MMO - ppl conversion'!II20:IT20)</f>
        <v>26.934388427318524</v>
      </c>
      <c r="AS13" s="268">
        <f>AVERAGE('MMO - Euro100kg'!IU13:JF13)</f>
        <v>41.862500000000004</v>
      </c>
      <c r="AT13" s="268">
        <f>AVERAGE('MMO - ppl conversion'!IU20:JF20)</f>
        <v>36.846409250134634</v>
      </c>
      <c r="AU13" s="268">
        <f>AVERAGE('MMO - Euro100kg'!JG13:JR13)</f>
        <v>48.8125</v>
      </c>
      <c r="AV13" s="268">
        <f>AVERAGE('MMO - ppl conversion'!JG20:JR20)</f>
        <v>43.75799870398081</v>
      </c>
      <c r="AW13" s="268">
        <f>AVERAGE('MMO - Euro100kg'!JS13:KD13)</f>
        <v>44.059166666666663</v>
      </c>
      <c r="AX13" s="268">
        <f>AVERAGE('MMO - ppl conversion'!JS20:KD20)</f>
        <v>38.402437862386094</v>
      </c>
      <c r="AY13" s="268">
        <f>AVERAGE('MMO - Euro100kg'!KE13:KP13)</f>
        <v>46.390000000000008</v>
      </c>
      <c r="AZ13" s="268">
        <f>AVERAGE('MMO - ppl conversion'!KE20:KP20)</f>
        <v>40.926400089603526</v>
      </c>
      <c r="BA13" s="5"/>
      <c r="BB13" s="5"/>
      <c r="BC13" s="5"/>
      <c r="BD13" s="5"/>
      <c r="BE13" s="5"/>
      <c r="BF13" s="5"/>
      <c r="BG13" s="5"/>
      <c r="BH13" s="5"/>
      <c r="BI13" s="5"/>
      <c r="BJ13" s="5"/>
      <c r="BK13" s="6"/>
      <c r="BL13" s="6"/>
      <c r="BM13" s="6"/>
      <c r="BN13" s="6"/>
      <c r="BO13" s="6"/>
      <c r="BP13" s="6"/>
      <c r="BQ13" s="6"/>
      <c r="BR13" s="6"/>
      <c r="BS13" s="6"/>
      <c r="BT13" s="6"/>
      <c r="BU13" s="6"/>
      <c r="BV13" s="6"/>
      <c r="BW13" s="6"/>
      <c r="BX13" s="6"/>
      <c r="BY13" s="7"/>
      <c r="BZ13" s="7"/>
      <c r="CA13" s="7"/>
      <c r="CB13" s="7"/>
      <c r="CC13" s="7"/>
      <c r="CD13" s="7"/>
      <c r="CE13" s="7"/>
      <c r="CF13" s="7"/>
      <c r="CG13" s="7"/>
      <c r="CH13" s="7"/>
      <c r="CI13" s="7"/>
      <c r="CJ13" s="7"/>
      <c r="CK13" s="283"/>
      <c r="CL13" s="28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row>
    <row r="14" spans="1:227" ht="18" customHeight="1">
      <c r="B14" s="102" t="s">
        <v>1</v>
      </c>
      <c r="C14" s="266">
        <f>AVERAGE('MMO - Euro100kg'!C18:N18)</f>
        <v>34.318333333333328</v>
      </c>
      <c r="D14" s="266">
        <f>AVERAGE('MMO - ppl conversion'!C11:N11)</f>
        <v>21.980222955880937</v>
      </c>
      <c r="E14" s="266">
        <f>AVERAGE('MMO - Euro100kg'!O18:Z18)</f>
        <v>34.224166666666669</v>
      </c>
      <c r="F14" s="266">
        <f>AVERAGE('MMO - ppl conversion'!O11:Z11)</f>
        <v>22.152363672481016</v>
      </c>
      <c r="G14" s="266">
        <f>AVERAGE('MMO - Euro100kg'!AA18:AL18)</f>
        <v>32.644414372941775</v>
      </c>
      <c r="H14" s="266">
        <f>AVERAGE('MMO - ppl conversion'!AA11:AL11)</f>
        <v>23.25201042409866</v>
      </c>
      <c r="I14" s="266">
        <f>AVERAGE('MMO - Euro100kg'!AM18:AX18)</f>
        <v>30.612098815456616</v>
      </c>
      <c r="J14" s="282">
        <f>AVERAGE('MMO - ppl conversion'!AM11:AX11)</f>
        <v>21.383977637885938</v>
      </c>
      <c r="K14" s="266">
        <f>AVERAGE('MMO - Euro100kg'!AY18:BJ18)</f>
        <v>29.088333333333335</v>
      </c>
      <c r="L14" s="266">
        <f>AVERAGE('MMO - ppl conversion'!AY11:BJ11)</f>
        <v>20.478635351023517</v>
      </c>
      <c r="M14" s="266">
        <f>AVERAGE('MMO - Euro100kg'!BK18:BV18)</f>
        <v>28.979166666666668</v>
      </c>
      <c r="N14" s="266">
        <f>AVERAGE('MMO - ppl conversion'!BK11:BV11)</f>
        <v>20.35009202997789</v>
      </c>
      <c r="O14" s="266">
        <f>AVERAGE('MMO - Euro100kg'!BW18:CH18)</f>
        <v>31.650000000000002</v>
      </c>
      <c r="P14" s="266">
        <f>AVERAGE('MMO - ppl conversion'!BW11:CH11)</f>
        <v>22.374777630187953</v>
      </c>
      <c r="Q14" s="266">
        <f>AVERAGE('MMO - Euro100kg'!CI18:CT18)</f>
        <v>37.169999999999995</v>
      </c>
      <c r="R14" s="282">
        <f>AVERAGE('MMO - ppl conversion'!CI11:CT11)</f>
        <v>30.424796471916746</v>
      </c>
      <c r="S14" s="266">
        <f>AVERAGE('MMO - Euro100kg'!CU18:DF18)</f>
        <v>27.528333333333332</v>
      </c>
      <c r="T14" s="266">
        <f>AVERAGE('MMO - ppl conversion'!CU11:DF11)</f>
        <v>25.297989487657375</v>
      </c>
      <c r="U14" s="266">
        <f>AVERAGE('MMO - Euro100kg'!DG18:DR18)</f>
        <v>31.936666666666664</v>
      </c>
      <c r="V14" s="266">
        <f>AVERAGE('MMO - ppl conversion'!DG11:DR11)</f>
        <v>28.219110529272552</v>
      </c>
      <c r="W14" s="266">
        <f>AVERAGE('MMO - Euro100kg'!DS18:ED18)</f>
        <v>35.666666666666664</v>
      </c>
      <c r="X14" s="266">
        <f>AVERAGE('MMO - ppl conversion'!DS11:ED11)</f>
        <v>31.868304827903398</v>
      </c>
      <c r="Y14" s="266">
        <f>AVERAGE('MMO - Euro100kg'!EE18:EP18)</f>
        <v>34.041666666666664</v>
      </c>
      <c r="Z14" s="282">
        <f>AVERAGE('MMO - ppl conversion'!EE11:EP11)</f>
        <v>28.451596544338731</v>
      </c>
      <c r="AA14" s="266">
        <f>AVERAGE('MMO - Euro100kg'!EQ18:FB18)</f>
        <v>38.625</v>
      </c>
      <c r="AB14" s="266">
        <f>AVERAGE('MMO - ppl conversion'!EQ11:FB11)</f>
        <v>33.752630445378031</v>
      </c>
      <c r="AC14" s="266">
        <f>AVERAGE('MMO - Euro100kg'!FC18:FN18)</f>
        <v>39.666666666666664</v>
      </c>
      <c r="AD14" s="266">
        <f>AVERAGE('MMO - ppl conversion'!FC11:FN11)</f>
        <v>32.985284350673417</v>
      </c>
      <c r="AE14" s="266">
        <f>AVERAGE('MMO - Euro100kg'!FO18:FZ18)</f>
        <v>31.029166666666665</v>
      </c>
      <c r="AF14" s="266">
        <f>AVERAGE('MMO - ppl conversion'!FO11:FZ11)</f>
        <v>23.208139038194869</v>
      </c>
      <c r="AG14" s="266">
        <f>AVERAGE('MMO - Euro100kg'!GA18:GL18)</f>
        <v>28.838333333333338</v>
      </c>
      <c r="AH14" s="282">
        <f>AVERAGE('MMO - ppl conversion'!GA11:GL11)</f>
        <v>24.308341931298656</v>
      </c>
      <c r="AI14" s="266">
        <f>AVERAGE('MMO - Euro100kg'!GM18:GX18)</f>
        <v>36.901666666666664</v>
      </c>
      <c r="AJ14" s="266">
        <f>AVERAGE('MMO - ppl conversion'!GM11:GX11)</f>
        <v>33.305189778160731</v>
      </c>
      <c r="AK14" s="266">
        <f>AVERAGE('MMO - Euro100kg'!GY18:HJ18)</f>
        <v>35.956666666666656</v>
      </c>
      <c r="AL14" s="266">
        <f>AVERAGE('MMO - ppl conversion'!GY11:HJ11)</f>
        <v>32.764772811210754</v>
      </c>
      <c r="AM14" s="266">
        <f>AVERAGE('MMO - Euro100kg'!HK18:HV18)</f>
        <v>34.177500000000002</v>
      </c>
      <c r="AN14" s="266">
        <f>AVERAGE('MMO - ppl conversion'!HK11:HV11)</f>
        <v>30.8731421276715</v>
      </c>
      <c r="AO14" s="266">
        <f>AVERAGE('MMO - Euro100kg'!HW18:IH18)</f>
        <v>34.82166666666668</v>
      </c>
      <c r="AP14" s="266">
        <f>AVERAGE('MMO - ppl conversion'!HW11:IH11)</f>
        <v>31.877662783072754</v>
      </c>
      <c r="AQ14" s="266">
        <f>AVERAGE('MMO - Euro100kg'!II18:IT18)</f>
        <v>37.604999999999997</v>
      </c>
      <c r="AR14" s="266">
        <f>AVERAGE('MMO - ppl conversion'!II11:IT11)</f>
        <v>33.277405276015223</v>
      </c>
      <c r="AS14" s="266">
        <f>AVERAGE('MMO - Euro100kg'!IU18:JF18)</f>
        <v>53.7575</v>
      </c>
      <c r="AT14" s="266">
        <f>AVERAGE('MMO - ppl conversion'!IU11:JF11)</f>
        <v>47.282105316130533</v>
      </c>
      <c r="AU14" s="266">
        <f>AVERAGE('MMO - Euro100kg'!JG18:JR18)</f>
        <v>46.218333333333334</v>
      </c>
      <c r="AV14" s="266">
        <f>AVERAGE('MMO - ppl conversion'!JG11:JR11)</f>
        <v>41.457655667854311</v>
      </c>
      <c r="AW14" s="266">
        <f>AVERAGE('MMO - Euro100kg'!JS18:KD18)</f>
        <v>48.768333333333338</v>
      </c>
      <c r="AX14" s="266">
        <f>AVERAGE('MMO - ppl conversion'!JS11:KD11)</f>
        <v>42.480631297108324</v>
      </c>
      <c r="AY14" s="266">
        <f>AVERAGE('MMO - Euro100kg'!KE18:KP18)</f>
        <v>54.233333333333327</v>
      </c>
      <c r="AZ14" s="266">
        <f>AVERAGE('MMO - ppl conversion'!KE11:KP11)</f>
        <v>47.804946778630097</v>
      </c>
      <c r="BA14" s="5"/>
      <c r="BB14" s="5"/>
      <c r="BC14" s="5"/>
      <c r="BD14" s="5"/>
      <c r="BE14" s="5"/>
      <c r="BF14" s="5"/>
      <c r="BG14" s="5"/>
      <c r="BH14" s="5"/>
      <c r="BI14" s="5"/>
      <c r="BJ14" s="5"/>
      <c r="BK14" s="5"/>
      <c r="BL14" s="5"/>
      <c r="BM14" s="5"/>
      <c r="BN14" s="5"/>
      <c r="BO14" s="5"/>
      <c r="BP14" s="5"/>
      <c r="BQ14" s="5"/>
      <c r="BR14" s="5"/>
      <c r="BS14" s="5"/>
      <c r="BT14" s="5"/>
      <c r="BU14" s="7"/>
      <c r="BV14" s="7"/>
      <c r="BW14" s="7"/>
      <c r="BX14" s="7"/>
      <c r="BY14" s="7"/>
      <c r="BZ14" s="7"/>
      <c r="CA14" s="7"/>
      <c r="CB14" s="7"/>
      <c r="CC14" s="7"/>
      <c r="CD14" s="7"/>
      <c r="CE14" s="7"/>
      <c r="CF14" s="7"/>
      <c r="CG14" s="7"/>
      <c r="CH14" s="7"/>
      <c r="CI14" s="7"/>
      <c r="CJ14" s="7"/>
      <c r="CK14" s="283"/>
      <c r="CL14" s="28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row>
    <row r="15" spans="1:227" ht="18" customHeight="1">
      <c r="B15" s="103" t="s">
        <v>5</v>
      </c>
      <c r="C15" s="268">
        <f>AVERAGE('MMO - Euro100kg'!C10:N10)</f>
        <v>31.727500000000003</v>
      </c>
      <c r="D15" s="268">
        <f>AVERAGE('MMO - ppl conversion'!C13:N13)</f>
        <v>20.325996520484093</v>
      </c>
      <c r="E15" s="268">
        <f>AVERAGE('MMO - Euro100kg'!O10:Z10)</f>
        <v>30.823333333333334</v>
      </c>
      <c r="F15" s="268">
        <f>AVERAGE('MMO - ppl conversion'!O13:Z13)</f>
        <v>19.954454202534425</v>
      </c>
      <c r="G15" s="268">
        <f>AVERAGE('MMO - Euro100kg'!AA10:AL10)</f>
        <v>30.371028138528146</v>
      </c>
      <c r="H15" s="268">
        <f>AVERAGE('MMO - ppl conversion'!AA13:AL13)</f>
        <v>21.633532714548178</v>
      </c>
      <c r="I15" s="268">
        <f>AVERAGE('MMO - Euro100kg'!AM10:AX10)</f>
        <v>31.593333333333334</v>
      </c>
      <c r="J15" s="285">
        <f>AVERAGE('MMO - ppl conversion'!AM13:AX13)</f>
        <v>22.089440238992548</v>
      </c>
      <c r="K15" s="268">
        <f>AVERAGE('MMO - Euro100kg'!AY10:BJ10)</f>
        <v>30.635833333333334</v>
      </c>
      <c r="L15" s="268">
        <f>AVERAGE('MMO - ppl conversion'!AY13:BJ13)</f>
        <v>21.571264217533667</v>
      </c>
      <c r="M15" s="268">
        <f>AVERAGE('MMO - Euro100kg'!BK10:BV10)</f>
        <v>29.27333333333333</v>
      </c>
      <c r="N15" s="268">
        <f>AVERAGE('MMO - ppl conversion'!BK13:BV13)</f>
        <v>20.546989673002731</v>
      </c>
      <c r="O15" s="268">
        <f>AVERAGE('MMO - Euro100kg'!BW10:CH10)</f>
        <v>31.522499999999997</v>
      </c>
      <c r="P15" s="268">
        <f>AVERAGE('MMO - ppl conversion'!BW13:CH13)</f>
        <v>22.265959350158578</v>
      </c>
      <c r="Q15" s="268">
        <f>AVERAGE('MMO - Euro100kg'!CI10:CT10)</f>
        <v>36.306666666666665</v>
      </c>
      <c r="R15" s="285">
        <f>AVERAGE('MMO - ppl conversion'!CI13:CT13)</f>
        <v>29.694890057594346</v>
      </c>
      <c r="S15" s="268">
        <f>AVERAGE('MMO - Euro100kg'!CU10:DF10)</f>
        <v>29.8475</v>
      </c>
      <c r="T15" s="268">
        <f>AVERAGE('MMO - ppl conversion'!CU13:DF13)</f>
        <v>27.425985749859279</v>
      </c>
      <c r="U15" s="268">
        <f>AVERAGE('MMO - Euro100kg'!DG10:DR10)</f>
        <v>30.96083333333333</v>
      </c>
      <c r="V15" s="268">
        <f>AVERAGE('MMO - ppl conversion'!DG13:DR13)</f>
        <v>27.353882976341009</v>
      </c>
      <c r="W15" s="268">
        <f>AVERAGE('MMO - Euro100kg'!DS10:ED10)</f>
        <v>33.299999999999997</v>
      </c>
      <c r="X15" s="268">
        <f>AVERAGE('MMO - ppl conversion'!DS13:ED13)</f>
        <v>29.757383764432916</v>
      </c>
      <c r="Y15" s="268">
        <f>AVERAGE('MMO - Euro100kg'!EE10:EP10)</f>
        <v>31.955833333333342</v>
      </c>
      <c r="Z15" s="285">
        <f>AVERAGE('MMO - ppl conversion'!EE13:EP13)</f>
        <v>26.704098775347692</v>
      </c>
      <c r="AA15" s="268">
        <f>AVERAGE('MMO - Euro100kg'!EQ10:FB10)</f>
        <v>34.630000000000003</v>
      </c>
      <c r="AB15" s="268">
        <f>AVERAGE('MMO - ppl conversion'!EQ13:FB13)</f>
        <v>30.269191087634027</v>
      </c>
      <c r="AC15" s="268">
        <f>AVERAGE('MMO - Euro100kg'!FC10:FN10)</f>
        <v>36.482499999999995</v>
      </c>
      <c r="AD15" s="268">
        <f>AVERAGE('MMO - ppl conversion'!FC13:FN13)</f>
        <v>30.296492313316037</v>
      </c>
      <c r="AE15" s="268">
        <f>AVERAGE('MMO - Euro100kg'!FO10:FZ10)</f>
        <v>32.286666666666669</v>
      </c>
      <c r="AF15" s="268">
        <f>AVERAGE('MMO - ppl conversion'!FO13:FZ13)</f>
        <v>24.15220074447053</v>
      </c>
      <c r="AG15" s="268">
        <f>AVERAGE('MMO - Euro100kg'!GA10:GL10)</f>
        <v>30.179166666666664</v>
      </c>
      <c r="AH15" s="285">
        <f>AVERAGE('MMO - ppl conversion'!GA13:GL13)</f>
        <v>25.462523048038772</v>
      </c>
      <c r="AI15" s="268">
        <f>AVERAGE('MMO - Euro100kg'!GM10:GX10)</f>
        <v>34.399166666666666</v>
      </c>
      <c r="AJ15" s="268">
        <f>AVERAGE('MMO - ppl conversion'!GM13:GX13)</f>
        <v>31.048263556705141</v>
      </c>
      <c r="AK15" s="268">
        <f>AVERAGE('MMO - Euro100kg'!GY10:HJ10)</f>
        <v>34.655833333333334</v>
      </c>
      <c r="AL15" s="268">
        <f>AVERAGE('MMO - ppl conversion'!GY13:HJ13)</f>
        <v>31.577749160685396</v>
      </c>
      <c r="AM15" s="268">
        <f>AVERAGE('MMO - Euro100kg'!HK10:HV10)</f>
        <v>36.474166666666669</v>
      </c>
      <c r="AN15" s="268">
        <f>AVERAGE('MMO - ppl conversion'!HK13:HV13)</f>
        <v>32.948679656226354</v>
      </c>
      <c r="AO15" s="268">
        <f>AVERAGE('MMO - Euro100kg'!HW10:IH10)</f>
        <v>36.191666666666663</v>
      </c>
      <c r="AP15" s="268">
        <f>AVERAGE('MMO - ppl conversion'!HW13:IH13)</f>
        <v>33.135509749095888</v>
      </c>
      <c r="AQ15" s="268">
        <f>AVERAGE('MMO - Euro100kg'!II10:IT10)</f>
        <v>37.668333333333329</v>
      </c>
      <c r="AR15" s="268">
        <f>AVERAGE('MMO - ppl conversion'!II13:IT13)</f>
        <v>33.346659641559597</v>
      </c>
      <c r="AS15" s="268">
        <f>AVERAGE('MMO - Euro100kg'!IU10:JF10)</f>
        <v>44.521666666666668</v>
      </c>
      <c r="AT15" s="268">
        <f>AVERAGE('MMO - ppl conversion'!IU13:JF13)</f>
        <v>39.127172259770212</v>
      </c>
      <c r="AU15" s="268">
        <f>AVERAGE('MMO - Euro100kg'!JG10:JR10)</f>
        <v>47.298333333333339</v>
      </c>
      <c r="AV15" s="268">
        <f>AVERAGE('MMO - ppl conversion'!JG13:JR13)</f>
        <v>42.378612831248482</v>
      </c>
      <c r="AW15" s="268">
        <f>AVERAGE('MMO - Euro100kg'!JS10:KD10)</f>
        <v>47.520833333333336</v>
      </c>
      <c r="AX15" s="268">
        <f>AVERAGE('MMO - ppl conversion'!JS13:KD13)</f>
        <v>41.413945196067132</v>
      </c>
      <c r="AY15" s="268">
        <f>AVERAGE('MMO - Euro100kg'!KE10:KP10)</f>
        <v>50.071666666666658</v>
      </c>
      <c r="AZ15" s="268">
        <f>AVERAGE('MMO - ppl conversion'!KE13:KP13)</f>
        <v>44.169082038529631</v>
      </c>
      <c r="BA15" s="5"/>
      <c r="BB15" s="5"/>
      <c r="BC15" s="5"/>
      <c r="BD15" s="5"/>
      <c r="BE15" s="5"/>
      <c r="BF15" s="5"/>
      <c r="BG15" s="5"/>
      <c r="BH15" s="5"/>
      <c r="BI15" s="5"/>
      <c r="BJ15" s="5"/>
      <c r="BK15" s="6"/>
      <c r="BL15" s="6"/>
      <c r="BM15" s="6"/>
      <c r="BN15" s="6"/>
      <c r="BO15" s="6"/>
      <c r="BP15" s="6"/>
      <c r="BQ15" s="6"/>
      <c r="BR15" s="6"/>
      <c r="BS15" s="6"/>
      <c r="BT15" s="6"/>
      <c r="BU15" s="6"/>
      <c r="BV15" s="6"/>
      <c r="BW15" s="6"/>
      <c r="BX15" s="6"/>
      <c r="BY15" s="7"/>
      <c r="BZ15" s="7"/>
      <c r="CA15" s="7"/>
      <c r="CB15" s="7"/>
      <c r="CC15" s="7"/>
      <c r="CD15" s="7"/>
      <c r="CE15" s="7"/>
      <c r="CF15" s="7"/>
      <c r="CG15" s="7"/>
      <c r="CH15" s="7"/>
      <c r="CI15" s="7"/>
      <c r="CJ15" s="7"/>
      <c r="CK15" s="283"/>
      <c r="CL15" s="28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row>
    <row r="16" spans="1:227" ht="18" customHeight="1">
      <c r="B16" s="102" t="s">
        <v>8</v>
      </c>
      <c r="C16" s="266">
        <f>AVERAGE('MMO - Euro100kg'!C17:N17)</f>
        <v>34.118333333333339</v>
      </c>
      <c r="D16" s="266">
        <f>AVERAGE('MMO - ppl conversion'!C19:N19)</f>
        <v>21.851892142729657</v>
      </c>
      <c r="E16" s="266">
        <f>AVERAGE('MMO - Euro100kg'!O17:Z17)</f>
        <v>32.814999999999998</v>
      </c>
      <c r="F16" s="266">
        <f>AVERAGE('MMO - ppl conversion'!O19:Z19)</f>
        <v>21.246526878509545</v>
      </c>
      <c r="G16" s="266">
        <f>AVERAGE('MMO - Euro100kg'!AA17:AL17)</f>
        <v>31.52333333333333</v>
      </c>
      <c r="H16" s="266">
        <f>AVERAGE('MMO - ppl conversion'!AA19:AL19)</f>
        <v>22.472573373594461</v>
      </c>
      <c r="I16" s="266">
        <f>AVERAGE('MMO - Euro100kg'!AM17:AX17)</f>
        <v>29.410933333333336</v>
      </c>
      <c r="J16" s="282">
        <f>AVERAGE('MMO - ppl conversion'!AM19:AX19)</f>
        <v>20.564693226914205</v>
      </c>
      <c r="K16" s="266">
        <f>AVERAGE('MMO - Euro100kg'!AY17:BJ17)</f>
        <v>28.686666666666667</v>
      </c>
      <c r="L16" s="266">
        <f>AVERAGE('MMO - ppl conversion'!AY19:BJ19)</f>
        <v>20.193064307117265</v>
      </c>
      <c r="M16" s="266">
        <f>AVERAGE('MMO - Euro100kg'!BK17:BV17)</f>
        <v>27.810833333333338</v>
      </c>
      <c r="N16" s="266">
        <f>AVERAGE('MMO - ppl conversion'!BK19:BV19)</f>
        <v>19.516206156383429</v>
      </c>
      <c r="O16" s="266">
        <f>AVERAGE('MMO - Euro100kg'!BW17:CH17)</f>
        <v>32.822499999999998</v>
      </c>
      <c r="P16" s="266">
        <f>AVERAGE('MMO - ppl conversion'!BW19:CH19)</f>
        <v>23.224377367443747</v>
      </c>
      <c r="Q16" s="266">
        <f>AVERAGE('MMO - Euro100kg'!CI17:CT17)</f>
        <v>35.921666666666667</v>
      </c>
      <c r="R16" s="282">
        <f>AVERAGE('MMO - ppl conversion'!CI19:CT19)</f>
        <v>29.395401591910709</v>
      </c>
      <c r="S16" s="266">
        <f>AVERAGE('MMO - Euro100kg'!CU17:DF17)</f>
        <v>26.77416666666667</v>
      </c>
      <c r="T16" s="266">
        <f>AVERAGE('MMO - ppl conversion'!CU19:DF19)</f>
        <v>24.608450607177673</v>
      </c>
      <c r="U16" s="266">
        <f>AVERAGE('MMO - Euro100kg'!DG17:DR17)</f>
        <v>31.461613333333329</v>
      </c>
      <c r="V16" s="266">
        <f>AVERAGE('MMO - ppl conversion'!DG19:DR19)</f>
        <v>27.768343695172948</v>
      </c>
      <c r="W16" s="266">
        <f>AVERAGE('MMO - Euro100kg'!DS17:ED17)</f>
        <v>36.87916666666667</v>
      </c>
      <c r="X16" s="266">
        <f>AVERAGE('MMO - ppl conversion'!DS19:ED19)</f>
        <v>32.957705003981495</v>
      </c>
      <c r="Y16" s="266">
        <f>AVERAGE('MMO - Euro100kg'!EE17:EP17)</f>
        <v>33.804166666666667</v>
      </c>
      <c r="Z16" s="282">
        <f>AVERAGE('MMO - ppl conversion'!EE19:EP19)</f>
        <v>28.259470804673452</v>
      </c>
      <c r="AA16" s="266">
        <f>AVERAGE('MMO - Euro100kg'!EQ17:FB17)</f>
        <v>39.454166666666666</v>
      </c>
      <c r="AB16" s="266">
        <f>AVERAGE('MMO - ppl conversion'!EQ19:FB19)</f>
        <v>34.478017268009388</v>
      </c>
      <c r="AC16" s="266">
        <f>AVERAGE('MMO - Euro100kg'!FC17:FN17)</f>
        <v>39.4375</v>
      </c>
      <c r="AD16" s="266">
        <f>AVERAGE('MMO - ppl conversion'!FC19:FN19)</f>
        <v>32.793801356110215</v>
      </c>
      <c r="AE16" s="266">
        <f>AVERAGE('MMO - Euro100kg'!FO17:FZ17)</f>
        <v>30.604166666666668</v>
      </c>
      <c r="AF16" s="266">
        <f>AVERAGE('MMO - ppl conversion'!FO19:FZ19)</f>
        <v>22.890658894174663</v>
      </c>
      <c r="AG16" s="266">
        <f>AVERAGE('MMO - Euro100kg'!GA17:GL17)</f>
        <v>28.375</v>
      </c>
      <c r="AH16" s="282">
        <f>AVERAGE('MMO - ppl conversion'!GA19:GL19)</f>
        <v>23.949650203536663</v>
      </c>
      <c r="AI16" s="266">
        <f>AVERAGE('MMO - Euro100kg'!GM17:GX17)</f>
        <v>37.958333333333336</v>
      </c>
      <c r="AJ16" s="266">
        <f>AVERAGE('MMO - ppl conversion'!GM19:GX19)</f>
        <v>34.274824822711153</v>
      </c>
      <c r="AK16" s="266">
        <f>AVERAGE('MMO - Euro100kg'!GY17:HJ17)</f>
        <v>36.041666666666664</v>
      </c>
      <c r="AL16" s="266">
        <f>AVERAGE('MMO - ppl conversion'!GY19:HJ19)</f>
        <v>32.8394454914921</v>
      </c>
      <c r="AM16" s="266">
        <f>AVERAGE('MMO - Euro100kg'!HK17:HV17)</f>
        <v>35.659166666666664</v>
      </c>
      <c r="AN16" s="266">
        <f>AVERAGE('MMO - ppl conversion'!HK19:HV19)</f>
        <v>32.205949466350688</v>
      </c>
      <c r="AO16" s="266">
        <f>AVERAGE('MMO - Euro100kg'!HW17:IH17)</f>
        <v>34.453333333333333</v>
      </c>
      <c r="AP16" s="266">
        <f>AVERAGE('MMO - ppl conversion'!HW19:IH19)</f>
        <v>31.529149298767866</v>
      </c>
      <c r="AQ16" s="266">
        <f>AVERAGE('MMO - Euro100kg'!II17:IT17)</f>
        <v>37.81</v>
      </c>
      <c r="AR16" s="266">
        <f>AVERAGE('MMO - ppl conversion'!II19:IT19)</f>
        <v>33.457964056830512</v>
      </c>
      <c r="AS16" s="266">
        <f>AVERAGE('MMO - Euro100kg'!IU17:JF17)</f>
        <v>55.188333333333333</v>
      </c>
      <c r="AT16" s="266">
        <f>AVERAGE('MMO - ppl conversion'!IU19:JF19)</f>
        <v>48.541128350180806</v>
      </c>
      <c r="AU16" s="266">
        <f>AVERAGE('MMO - Euro100kg'!JG17:JR17)</f>
        <v>46.271666666666668</v>
      </c>
      <c r="AV16" s="266">
        <f>AVERAGE('MMO - ppl conversion'!JG19:JR19)</f>
        <v>41.490948303534559</v>
      </c>
      <c r="AW16" s="266">
        <f>AVERAGE('MMO - Euro100kg'!JS17:KD17)</f>
        <v>49.596666666666664</v>
      </c>
      <c r="AX16" s="266">
        <f>AVERAGE('MMO - ppl conversion'!JS19:KD19)</f>
        <v>43.200151165134514</v>
      </c>
      <c r="AY16" s="266">
        <f>AVERAGE('MMO - Euro100kg'!KE17:KP17)</f>
        <v>53.708333333333336</v>
      </c>
      <c r="AZ16" s="266">
        <f>AVERAGE('MMO - ppl conversion'!KE19:KP19)</f>
        <v>47.335571036532713</v>
      </c>
      <c r="BA16" s="5"/>
      <c r="BB16" s="5"/>
      <c r="BC16" s="5"/>
      <c r="BD16" s="5"/>
      <c r="BE16" s="5"/>
      <c r="BF16" s="5"/>
      <c r="BG16" s="5"/>
      <c r="BH16" s="5"/>
      <c r="BI16" s="5"/>
      <c r="BJ16" s="5"/>
      <c r="BK16" s="6"/>
      <c r="BL16" s="6"/>
      <c r="BM16" s="6"/>
      <c r="BN16" s="6"/>
      <c r="BO16" s="6"/>
      <c r="BP16" s="6"/>
      <c r="BQ16" s="6"/>
      <c r="BR16" s="6"/>
      <c r="BS16" s="6"/>
      <c r="BT16" s="6"/>
      <c r="BU16" s="6"/>
      <c r="BV16" s="6"/>
      <c r="BW16" s="6"/>
      <c r="BX16" s="6"/>
      <c r="BY16" s="7"/>
      <c r="BZ16" s="7"/>
      <c r="CA16" s="7"/>
      <c r="CB16" s="7"/>
      <c r="CC16" s="7"/>
      <c r="CD16" s="7"/>
      <c r="CE16" s="7"/>
      <c r="CF16" s="7"/>
      <c r="CG16" s="7"/>
      <c r="CH16" s="7"/>
      <c r="CI16" s="7"/>
      <c r="CJ16" s="7"/>
      <c r="CK16" s="283"/>
      <c r="CL16" s="28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row>
    <row r="17" spans="2:227" ht="18" customHeight="1">
      <c r="B17" s="103" t="s">
        <v>2</v>
      </c>
      <c r="C17" s="268">
        <f>AVERAGE('MMO - Euro100kg'!C14:N14)</f>
        <v>34.160833333333336</v>
      </c>
      <c r="D17" s="268">
        <f>AVERAGE('MMO - ppl conversion'!C14:N14)</f>
        <v>21.876830233088953</v>
      </c>
      <c r="E17" s="268">
        <f>AVERAGE('MMO - Euro100kg'!O14:Z14)</f>
        <v>31.108333333333334</v>
      </c>
      <c r="F17" s="268">
        <f>AVERAGE('MMO - ppl conversion'!O14:Z14)</f>
        <v>20.128000693328939</v>
      </c>
      <c r="G17" s="268">
        <f>AVERAGE('MMO - Euro100kg'!AA14:AL14)</f>
        <v>29.688333333333336</v>
      </c>
      <c r="H17" s="268">
        <f>AVERAGE('MMO - ppl conversion'!AA14:AL14)</f>
        <v>21.148028089260951</v>
      </c>
      <c r="I17" s="268">
        <f>AVERAGE('MMO - Euro100kg'!AM14:AX14)</f>
        <v>29.246833333333338</v>
      </c>
      <c r="J17" s="285">
        <f>AVERAGE('MMO - ppl conversion'!AM14:AX14)</f>
        <v>20.443811013478726</v>
      </c>
      <c r="K17" s="268">
        <f>AVERAGE('MMO - Euro100kg'!AY14:BJ14)</f>
        <v>28.637499999999999</v>
      </c>
      <c r="L17" s="268">
        <f>AVERAGE('MMO - ppl conversion'!AY14:BJ14)</f>
        <v>20.163408324409296</v>
      </c>
      <c r="M17" s="268">
        <f>AVERAGE('MMO - Euro100kg'!BK14:BV14)</f>
        <v>26.955833333333331</v>
      </c>
      <c r="N17" s="268">
        <f>AVERAGE('MMO - ppl conversion'!BK14:BV14)</f>
        <v>18.92599706793937</v>
      </c>
      <c r="O17" s="268">
        <f>AVERAGE('MMO - Euro100kg'!BW14:CH14)</f>
        <v>32.625</v>
      </c>
      <c r="P17" s="268">
        <f>AVERAGE('MMO - ppl conversion'!BW14:CH14)</f>
        <v>23.071361842195586</v>
      </c>
      <c r="Q17" s="268">
        <f>AVERAGE('MMO - Euro100kg'!CI14:CT14)</f>
        <v>33.508333333333333</v>
      </c>
      <c r="R17" s="285">
        <f>AVERAGE('MMO - ppl conversion'!CI14:CT14)</f>
        <v>27.364968482707965</v>
      </c>
      <c r="S17" s="268">
        <f>AVERAGE('MMO - Euro100kg'!CU14:DF14)</f>
        <v>23.715833333333332</v>
      </c>
      <c r="T17" s="268">
        <f>AVERAGE('MMO - ppl conversion'!CU14:DF14)</f>
        <v>21.79288312945344</v>
      </c>
      <c r="U17" s="268">
        <f>AVERAGE('MMO - Euro100kg'!DG14:DR14)</f>
        <v>30.970000000000002</v>
      </c>
      <c r="V17" s="268">
        <f>AVERAGE('MMO - ppl conversion'!DG14:DR14)</f>
        <v>27.361288901823588</v>
      </c>
      <c r="W17" s="268">
        <f>AVERAGE('MMO - Euro100kg'!DS14:ED14)</f>
        <v>34.766666666666659</v>
      </c>
      <c r="X17" s="268">
        <f>AVERAGE('MMO - ppl conversion'!DS14:ED14)</f>
        <v>31.064735393755921</v>
      </c>
      <c r="Y17" s="268">
        <f>AVERAGE('MMO - Euro100kg'!EE14:EP14)</f>
        <v>32.033333333333331</v>
      </c>
      <c r="Z17" s="285">
        <f>AVERAGE('MMO - ppl conversion'!EE14:EP14)</f>
        <v>26.779655738155061</v>
      </c>
      <c r="AA17" s="268">
        <f>AVERAGE('MMO - Euro100kg'!EQ14:FB14)</f>
        <v>37.455833333333338</v>
      </c>
      <c r="AB17" s="268">
        <f>AVERAGE('MMO - ppl conversion'!EQ14:FB14)</f>
        <v>32.73110129467166</v>
      </c>
      <c r="AC17" s="268">
        <f>AVERAGE('MMO - Euro100kg'!FC14:FN14)</f>
        <v>37.635833333333331</v>
      </c>
      <c r="AD17" s="268">
        <f>AVERAGE('MMO - ppl conversion'!FC14:FN14)</f>
        <v>31.290679925724561</v>
      </c>
      <c r="AE17" s="268">
        <f>AVERAGE('MMO - Euro100kg'!FO14:FZ14)</f>
        <v>29.575000000000003</v>
      </c>
      <c r="AF17" s="268">
        <f>AVERAGE('MMO - ppl conversion'!FO14:FZ14)</f>
        <v>22.129800453409661</v>
      </c>
      <c r="AG17" s="268">
        <f>AVERAGE('MMO - Euro100kg'!GA14:GL14)</f>
        <v>27.380833333333339</v>
      </c>
      <c r="AH17" s="285">
        <f>AVERAGE('MMO - ppl conversion'!GA14:GL14)</f>
        <v>23.128318093825943</v>
      </c>
      <c r="AI17" s="268">
        <f>AVERAGE('MMO - Euro100kg'!GM14:GX14)</f>
        <v>36.408333333333324</v>
      </c>
      <c r="AJ17" s="268">
        <f>AVERAGE('MMO - ppl conversion'!GM14:GX14)</f>
        <v>32.881137575067903</v>
      </c>
      <c r="AK17" s="268">
        <f>AVERAGE('MMO - Euro100kg'!GY14:HJ14)</f>
        <v>34.707500000000003</v>
      </c>
      <c r="AL17" s="268">
        <f>AVERAGE('MMO - ppl conversion'!GY14:HJ14)</f>
        <v>31.623641948771439</v>
      </c>
      <c r="AM17" s="268">
        <f>AVERAGE('MMO - Euro100kg'!HK14:HV14)</f>
        <v>34.346666666666671</v>
      </c>
      <c r="AN17" s="268">
        <f>AVERAGE('MMO - ppl conversion'!HK14:HV14)</f>
        <v>31.014251562973048</v>
      </c>
      <c r="AO17" s="268">
        <f>AVERAGE('MMO - Euro100kg'!HW14:IH14)</f>
        <v>33.736666666666665</v>
      </c>
      <c r="AP17" s="268">
        <f>AVERAGE('MMO - ppl conversion'!HW14:IH14)</f>
        <v>30.879492941888088</v>
      </c>
      <c r="AQ17" s="268">
        <f>AVERAGE('MMO - Euro100kg'!II14:IT14)</f>
        <v>37.163333333333334</v>
      </c>
      <c r="AR17" s="268">
        <f>AVERAGE('MMO - ppl conversion'!II14:IT14)</f>
        <v>32.889068494841304</v>
      </c>
      <c r="AS17" s="268">
        <f>AVERAGE('MMO - Euro100kg'!IU14:JF14)</f>
        <v>53.451666666666654</v>
      </c>
      <c r="AT17" s="268">
        <f>AVERAGE('MMO - ppl conversion'!IU14:JF14)</f>
        <v>47.009016373696731</v>
      </c>
      <c r="AU17" s="268">
        <f>AVERAGE('MMO - Euro100kg'!JG14:JR14)</f>
        <v>45.933333333333344</v>
      </c>
      <c r="AV17" s="268">
        <f>AVERAGE('MMO - ppl conversion'!JG14:JR14)</f>
        <v>41.190637896713909</v>
      </c>
      <c r="AW17" s="268">
        <f>AVERAGE('MMO - Euro100kg'!JS14:KD14)</f>
        <v>48.440833333333337</v>
      </c>
      <c r="AX17" s="268">
        <f>AVERAGE('MMO - ppl conversion'!JS14:KD14)</f>
        <v>42.194578248998788</v>
      </c>
      <c r="AY17" s="268">
        <f>AVERAGE('MMO - Euro100kg'!KE14:KP14)</f>
        <v>52.995000000000005</v>
      </c>
      <c r="AZ17" s="268">
        <f>AVERAGE('MMO - ppl conversion'!KE14:KP14)</f>
        <v>46.717594255684133</v>
      </c>
      <c r="BA17" s="5"/>
      <c r="BB17" s="5"/>
      <c r="BC17" s="5"/>
      <c r="BD17" s="5"/>
      <c r="BE17" s="5"/>
      <c r="BF17" s="5"/>
      <c r="BG17" s="5"/>
      <c r="BH17" s="5"/>
      <c r="BI17" s="5"/>
      <c r="BJ17" s="5"/>
      <c r="BK17" s="5"/>
      <c r="BL17" s="5"/>
      <c r="BM17" s="5"/>
      <c r="BN17" s="5"/>
      <c r="BO17" s="5"/>
      <c r="BP17" s="5"/>
      <c r="BQ17" s="5"/>
      <c r="BR17" s="5"/>
      <c r="BS17" s="5"/>
      <c r="BT17" s="5"/>
      <c r="BU17" s="7"/>
      <c r="BV17" s="7"/>
      <c r="BW17" s="7"/>
      <c r="BX17" s="7"/>
      <c r="BY17" s="7"/>
      <c r="BZ17" s="7"/>
      <c r="CA17" s="7"/>
      <c r="CB17" s="7"/>
      <c r="CC17" s="7"/>
      <c r="CD17" s="7"/>
      <c r="CE17" s="7"/>
      <c r="CF17" s="7"/>
      <c r="CG17" s="7"/>
      <c r="CH17" s="7"/>
      <c r="CI17" s="7"/>
      <c r="CJ17" s="7"/>
      <c r="CK17" s="283"/>
      <c r="CL17" s="28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row>
    <row r="18" spans="2:227" ht="18" customHeight="1">
      <c r="B18" s="102" t="s">
        <v>4</v>
      </c>
      <c r="C18" s="266">
        <f>AVERAGE('MMO - Euro100kg'!C11:N11)</f>
        <v>30.678333333333331</v>
      </c>
      <c r="D18" s="266">
        <f>AVERAGE('MMO - ppl conversion'!C21:N21)</f>
        <v>19.645672139503272</v>
      </c>
      <c r="E18" s="266">
        <f>AVERAGE('MMO - Euro100kg'!O11:Z11)</f>
        <v>28.709166666666672</v>
      </c>
      <c r="F18" s="266">
        <f>AVERAGE('MMO - ppl conversion'!O21:Z21)</f>
        <v>18.578660336607768</v>
      </c>
      <c r="G18" s="266">
        <f>AVERAGE('MMO - Euro100kg'!AA11:AL11)</f>
        <v>28.672499999999999</v>
      </c>
      <c r="H18" s="266">
        <f>AVERAGE('MMO - ppl conversion'!AA21:AL21)</f>
        <v>20.434451780173543</v>
      </c>
      <c r="I18" s="266">
        <f>AVERAGE('MMO - Euro100kg'!AM11:AX11)</f>
        <v>30.758683333333323</v>
      </c>
      <c r="J18" s="282">
        <f>AVERAGE('MMO - ppl conversion'!AM21:AX21)</f>
        <v>21.489968650462675</v>
      </c>
      <c r="K18" s="266">
        <f>AVERAGE('MMO - Euro100kg'!AY11:BJ11)</f>
        <v>30.342500000000001</v>
      </c>
      <c r="L18" s="266">
        <f>AVERAGE('MMO - ppl conversion'!AY21:BJ21)</f>
        <v>21.365291241916882</v>
      </c>
      <c r="M18" s="266">
        <f>AVERAGE('MMO - Euro100kg'!BK11:BV11)</f>
        <v>29.62</v>
      </c>
      <c r="N18" s="266">
        <f>AVERAGE('MMO - ppl conversion'!BK21:BV21)</f>
        <v>20.798530427529961</v>
      </c>
      <c r="O18" s="266">
        <f>AVERAGE('MMO - Euro100kg'!BW11:CH11)</f>
        <v>35.347500000000004</v>
      </c>
      <c r="P18" s="266">
        <f>AVERAGE('MMO - ppl conversion'!BW21:CH21)</f>
        <v>24.998187203962271</v>
      </c>
      <c r="Q18" s="266">
        <f>AVERAGE('MMO - Euro100kg'!CI11:CT11)</f>
        <v>37.938333333333325</v>
      </c>
      <c r="R18" s="282">
        <f>AVERAGE('MMO - ppl conversion'!CI21:CT21)</f>
        <v>31.003846050084434</v>
      </c>
      <c r="S18" s="266">
        <f>AVERAGE('MMO - Euro100kg'!CU11:DF11)</f>
        <v>29.182499999999994</v>
      </c>
      <c r="T18" s="266">
        <f>AVERAGE('MMO - ppl conversion'!CU21:DF21)</f>
        <v>26.820118647631009</v>
      </c>
      <c r="U18" s="266">
        <f>AVERAGE('MMO - Euro100kg'!DG11:DR11)</f>
        <v>29.375833333333333</v>
      </c>
      <c r="V18" s="266">
        <f>AVERAGE('MMO - ppl conversion'!DG21:DR21)</f>
        <v>25.982812325142092</v>
      </c>
      <c r="W18" s="266">
        <f>AVERAGE('MMO - Euro100kg'!DS11:ED11)</f>
        <v>31.285833333333333</v>
      </c>
      <c r="X18" s="266">
        <f>AVERAGE('MMO - ppl conversion'!DS21:ED21)</f>
        <v>27.947763096022626</v>
      </c>
      <c r="Y18" s="266">
        <f>AVERAGE('MMO - Euro100kg'!EE11:EP11)</f>
        <v>30.891666666666666</v>
      </c>
      <c r="Z18" s="282">
        <f>AVERAGE('MMO - ppl conversion'!EE21:EP21)</f>
        <v>25.819590524046848</v>
      </c>
      <c r="AA18" s="266">
        <f>AVERAGE('MMO - Euro100kg'!EQ11:FB11)</f>
        <v>34.311666666666667</v>
      </c>
      <c r="AB18" s="266">
        <f>AVERAGE('MMO - ppl conversion'!EQ21:FB21)</f>
        <v>29.985412204648735</v>
      </c>
      <c r="AC18" s="266">
        <f>AVERAGE('MMO - Euro100kg'!FC11:FN11)</f>
        <v>35.18</v>
      </c>
      <c r="AD18" s="266">
        <f>AVERAGE('MMO - ppl conversion'!FC21:FN21)</f>
        <v>29.239277916786794</v>
      </c>
      <c r="AE18" s="266">
        <f>AVERAGE('MMO - Euro100kg'!FO11:FZ11)</f>
        <v>30.145833333333339</v>
      </c>
      <c r="AF18" s="266">
        <f>AVERAGE('MMO - ppl conversion'!FO21:FZ21)</f>
        <v>22.558555541826269</v>
      </c>
      <c r="AG18" s="266">
        <f>AVERAGE('MMO - Euro100kg'!GA11:GL11)</f>
        <v>29.119166666666661</v>
      </c>
      <c r="AH18" s="282">
        <f>AVERAGE('MMO - ppl conversion'!GA21:GL21)</f>
        <v>24.544821811030108</v>
      </c>
      <c r="AI18" s="266">
        <f>AVERAGE('MMO - Euro100kg'!GM11:GX11)</f>
        <v>30.954999999999998</v>
      </c>
      <c r="AJ18" s="266">
        <f>AVERAGE('MMO - ppl conversion'!GM21:GX21)</f>
        <v>27.927989822681926</v>
      </c>
      <c r="AK18" s="266">
        <f>AVERAGE('MMO - Euro100kg'!GY11:HJ11)</f>
        <v>31.230000000000004</v>
      </c>
      <c r="AL18" s="266">
        <f>AVERAGE('MMO - ppl conversion'!GY21:HJ21)</f>
        <v>28.451393607962675</v>
      </c>
      <c r="AM18" s="266">
        <f>AVERAGE('MMO - Euro100kg'!HK11:HV11)</f>
        <v>31.845833333333331</v>
      </c>
      <c r="AN18" s="266">
        <f>AVERAGE('MMO - ppl conversion'!HK21:HV21)</f>
        <v>28.760429546150132</v>
      </c>
      <c r="AO18" s="266">
        <f>AVERAGE('MMO - Euro100kg'!HW11:IH11)</f>
        <v>32.208333333333336</v>
      </c>
      <c r="AP18" s="266">
        <f>AVERAGE('MMO - ppl conversion'!HW21:IH21)</f>
        <v>29.486202424711735</v>
      </c>
      <c r="AQ18" s="266">
        <f>AVERAGE('MMO - Euro100kg'!II11:IT11)</f>
        <v>33.260833333333331</v>
      </c>
      <c r="AR18" s="266">
        <f>AVERAGE('MMO - ppl conversion'!II21:IT21)</f>
        <v>29.448188767083987</v>
      </c>
      <c r="AS18" s="266">
        <f>AVERAGE('MMO - Euro100kg'!IU11:JF11)</f>
        <v>45.2575</v>
      </c>
      <c r="AT18" s="266">
        <f>AVERAGE('MMO - ppl conversion'!IU21:JF21)</f>
        <v>39.828269146922459</v>
      </c>
      <c r="AU18" s="266">
        <f>AVERAGE('MMO - Euro100kg'!JG11:JR11)</f>
        <v>53.04999999999999</v>
      </c>
      <c r="AV18" s="266">
        <f>AVERAGE('MMO - ppl conversion'!JG21:JR21)</f>
        <v>47.548101249306626</v>
      </c>
      <c r="AW18" s="266">
        <f>AVERAGE('MMO - Euro100kg'!JS11:KD11)</f>
        <v>47.660833333333336</v>
      </c>
      <c r="AX18" s="266">
        <f>AVERAGE('MMO - ppl conversion'!JS21:KD21)</f>
        <v>41.553231872314562</v>
      </c>
      <c r="AY18" s="266">
        <f>AVERAGE('MMO - Euro100kg'!KE11:KP11)</f>
        <v>49.799166666666657</v>
      </c>
      <c r="AZ18" s="266">
        <f>AVERAGE('MMO - ppl conversion'!KE21:KP21)</f>
        <v>43.95110750705242</v>
      </c>
      <c r="BA18" s="5"/>
      <c r="BB18" s="5"/>
      <c r="BC18" s="5"/>
      <c r="BD18" s="5"/>
      <c r="BE18" s="5"/>
      <c r="BF18" s="5"/>
      <c r="BG18" s="5"/>
      <c r="BH18" s="5"/>
      <c r="BI18" s="5"/>
      <c r="BJ18" s="5"/>
      <c r="BK18" s="6"/>
      <c r="BL18" s="6"/>
      <c r="BM18" s="6"/>
      <c r="BN18" s="6"/>
      <c r="BO18" s="6"/>
      <c r="BP18" s="6"/>
      <c r="BQ18" s="6"/>
      <c r="BR18" s="6"/>
      <c r="BS18" s="6"/>
      <c r="BT18" s="6"/>
      <c r="BU18" s="6"/>
      <c r="BV18" s="6"/>
      <c r="BW18" s="6"/>
      <c r="BX18" s="6"/>
      <c r="BY18" s="6"/>
      <c r="BZ18" s="6"/>
      <c r="CA18" s="6"/>
      <c r="CB18" s="6"/>
      <c r="CC18" s="6"/>
      <c r="CD18" s="6"/>
      <c r="CE18" s="7"/>
      <c r="CF18" s="7"/>
      <c r="CG18" s="7"/>
      <c r="CH18" s="7"/>
      <c r="CI18" s="7"/>
      <c r="CJ18" s="7"/>
      <c r="CK18" s="283"/>
      <c r="CL18" s="28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row>
    <row r="19" spans="2:227" ht="18" customHeight="1">
      <c r="B19" s="103" t="s">
        <v>9</v>
      </c>
      <c r="C19" s="268">
        <f>AVERAGE('MMO - Euro100kg'!C19:N19)</f>
        <v>33.428333333333335</v>
      </c>
      <c r="D19" s="268">
        <f>AVERAGE('MMO - ppl conversion'!C9:N9)</f>
        <v>21.404138727569777</v>
      </c>
      <c r="E19" s="268">
        <f>AVERAGE('MMO - Euro100kg'!O19:Z19)</f>
        <v>31.616666666666671</v>
      </c>
      <c r="F19" s="268">
        <f>AVERAGE('MMO - ppl conversion'!O9:Z9)</f>
        <v>20.44956918787841</v>
      </c>
      <c r="G19" s="268">
        <f>AVERAGE('MMO - Euro100kg'!AA19:AL19)</f>
        <v>29.743333333333339</v>
      </c>
      <c r="H19" s="268">
        <f>AVERAGE('MMO - ppl conversion'!AA9:AL9)</f>
        <v>21.182229696102254</v>
      </c>
      <c r="I19" s="268">
        <f>AVERAGE('MMO - Euro100kg'!AM19:AX19)</f>
        <v>29.562308333333331</v>
      </c>
      <c r="J19" s="285">
        <f>AVERAGE('MMO - ppl conversion'!AM9:AX9)</f>
        <v>20.664314262703027</v>
      </c>
      <c r="K19" s="268">
        <f>AVERAGE('MMO - Euro100kg'!AY19:BJ19)</f>
        <v>29.536420102225353</v>
      </c>
      <c r="L19" s="268">
        <f>AVERAGE('MMO - ppl conversion'!AY9:BJ9)</f>
        <v>20.797503482562348</v>
      </c>
      <c r="M19" s="268">
        <f>AVERAGE('MMO - Euro100kg'!BK19:BV19)</f>
        <v>29.953333333333337</v>
      </c>
      <c r="N19" s="268">
        <f>AVERAGE('MMO - ppl conversion'!BK9:BV9)</f>
        <v>21.028589270391418</v>
      </c>
      <c r="O19" s="268">
        <f>AVERAGE('MMO - Euro100kg'!BW19:CH19)</f>
        <v>33.967310606060607</v>
      </c>
      <c r="P19" s="268">
        <f>AVERAGE('MMO - ppl conversion'!BW9:CH9)</f>
        <v>24.007257564641534</v>
      </c>
      <c r="Q19" s="268">
        <f>AVERAGE('MMO - Euro100kg'!CI19:CT19)</f>
        <v>38.834999999999994</v>
      </c>
      <c r="R19" s="285">
        <f>AVERAGE('MMO - ppl conversion'!CI9:CT9)</f>
        <v>31.757188885799795</v>
      </c>
      <c r="S19" s="268">
        <f>AVERAGE('MMO - Euro100kg'!CU19:DF19)</f>
        <v>28.986666666666668</v>
      </c>
      <c r="T19" s="268">
        <f>AVERAGE('MMO - ppl conversion'!CU9:DF9)</f>
        <v>26.65564139877398</v>
      </c>
      <c r="U19" s="268">
        <f>AVERAGE('MMO - Euro100kg'!DG19:DR19)</f>
        <v>31.784999999999997</v>
      </c>
      <c r="V19" s="268">
        <f>AVERAGE('MMO - ppl conversion'!DG9:DR9)</f>
        <v>28.100217906429773</v>
      </c>
      <c r="W19" s="268">
        <f>AVERAGE('MMO - Euro100kg'!DS19:ED19)</f>
        <v>35.406666666666666</v>
      </c>
      <c r="X19" s="268">
        <f>AVERAGE('MMO - ppl conversion'!DS9:ED9)</f>
        <v>31.62552295708225</v>
      </c>
      <c r="Y19" s="268">
        <f>AVERAGE('MMO - Euro100kg'!EE19:EP19)</f>
        <v>33.820000000000007</v>
      </c>
      <c r="Z19" s="285">
        <f>AVERAGE('MMO - ppl conversion'!EE9:EP9)</f>
        <v>28.286893474470393</v>
      </c>
      <c r="AA19" s="268">
        <f>AVERAGE('MMO - Euro100kg'!EQ19:FB19)</f>
        <v>37.625</v>
      </c>
      <c r="AB19" s="268">
        <f>AVERAGE('MMO - ppl conversion'!EQ9:FB9)</f>
        <v>32.879506775402611</v>
      </c>
      <c r="AC19" s="268">
        <f>AVERAGE('MMO - Euro100kg'!FC19:FN19)</f>
        <v>39.392499999999991</v>
      </c>
      <c r="AD19" s="268">
        <f>AVERAGE('MMO - ppl conversion'!FC9:FN9)</f>
        <v>32.738633232423076</v>
      </c>
      <c r="AE19" s="268">
        <f>AVERAGE('MMO - Euro100kg'!FO19:FZ19)</f>
        <v>33.682499999999997</v>
      </c>
      <c r="AF19" s="268">
        <f>AVERAGE('MMO - ppl conversion'!FO9:FZ9)</f>
        <v>25.203065329090986</v>
      </c>
      <c r="AG19" s="268">
        <f>AVERAGE('MMO - Euro100kg'!GA19:GL19)</f>
        <v>31.229166666666668</v>
      </c>
      <c r="AH19" s="285">
        <f>AVERAGE('MMO - ppl conversion'!GA9:GL9)</f>
        <v>26.320778064376626</v>
      </c>
      <c r="AI19" s="268">
        <f>AVERAGE('MMO - Euro100kg'!GM19:GX19)</f>
        <v>37.342500000000001</v>
      </c>
      <c r="AJ19" s="268">
        <f>AVERAGE('MMO - ppl conversion'!GM9:GX9)</f>
        <v>33.720720210506876</v>
      </c>
      <c r="AK19" s="268">
        <f>AVERAGE('MMO - Euro100kg'!GY19:HJ19)</f>
        <v>36.952500000000001</v>
      </c>
      <c r="AL19" s="268">
        <f>AVERAGE('MMO - ppl conversion'!GY9:HJ9)</f>
        <v>33.666902893047414</v>
      </c>
      <c r="AM19" s="268">
        <f>AVERAGE('MMO - Euro100kg'!HK19:HV19)</f>
        <v>36.967499999999994</v>
      </c>
      <c r="AN19" s="268">
        <f>AVERAGE('MMO - ppl conversion'!HK9:HV9)</f>
        <v>33.383458854800232</v>
      </c>
      <c r="AO19" s="268">
        <f>AVERAGE('MMO - Euro100kg'!HW19:IH19)</f>
        <v>37.805833333333332</v>
      </c>
      <c r="AP19" s="268">
        <f>AVERAGE('MMO - ppl conversion'!HW9:IH9)</f>
        <v>34.628444162341594</v>
      </c>
      <c r="AQ19" s="268">
        <f>AVERAGE('MMO - Euro100kg'!II19:IT19)</f>
        <v>39.712499999999999</v>
      </c>
      <c r="AR19" s="268">
        <f>AVERAGE('MMO - ppl conversion'!II9:IT9)</f>
        <v>35.157370728192625</v>
      </c>
      <c r="AS19" s="268">
        <f>AVERAGE('MMO - Euro100kg'!IU19:JF19)</f>
        <v>50.448333333333331</v>
      </c>
      <c r="AT19" s="268">
        <f>AVERAGE('MMO - ppl conversion'!IU9:JF9)</f>
        <v>44.368651755588758</v>
      </c>
      <c r="AU19" s="268">
        <f>AVERAGE('MMO - Euro100kg'!JG19:JR19)</f>
        <v>51.625000000000007</v>
      </c>
      <c r="AV19" s="268">
        <f>AVERAGE('MMO - ppl conversion'!JG9:JR9)</f>
        <v>46.277176362980633</v>
      </c>
      <c r="AW19" s="268">
        <f>AVERAGE('MMO - Euro100kg'!JS19:KD19)</f>
        <v>50.638333333333328</v>
      </c>
      <c r="AX19" s="268">
        <f>AVERAGE('MMO - ppl conversion'!JS9:KD9)</f>
        <v>44.119283524094918</v>
      </c>
      <c r="AY19" s="268">
        <f>AVERAGE('MMO - Euro100kg'!KE19:KP19)</f>
        <v>56.295833333333341</v>
      </c>
      <c r="AZ19" s="268">
        <f>AVERAGE('MMO - ppl conversion'!KE9:KP9)</f>
        <v>49.666193211916401</v>
      </c>
      <c r="BA19" s="5"/>
      <c r="BB19" s="5"/>
      <c r="BC19" s="5"/>
      <c r="BD19" s="5"/>
      <c r="BE19" s="5"/>
      <c r="BF19" s="5"/>
      <c r="BG19" s="5"/>
      <c r="BH19" s="5"/>
      <c r="BI19" s="5"/>
      <c r="BJ19" s="5"/>
      <c r="BK19" s="5"/>
      <c r="BL19" s="5"/>
      <c r="BM19" s="5"/>
      <c r="BN19" s="5"/>
      <c r="BO19" s="5"/>
      <c r="BP19" s="5"/>
      <c r="BQ19" s="5"/>
      <c r="BR19" s="5"/>
      <c r="BS19" s="5"/>
      <c r="BT19" s="5"/>
      <c r="BU19" s="7"/>
      <c r="BV19" s="7"/>
      <c r="BW19" s="7"/>
      <c r="BX19" s="7"/>
      <c r="BY19" s="7"/>
      <c r="BZ19" s="7"/>
      <c r="CA19" s="7"/>
      <c r="CB19" s="7"/>
      <c r="CC19" s="7"/>
      <c r="CD19" s="7"/>
      <c r="CE19" s="7"/>
      <c r="CF19" s="7"/>
      <c r="CG19" s="7"/>
      <c r="CH19" s="7"/>
      <c r="CI19" s="7"/>
      <c r="CJ19" s="7"/>
      <c r="CK19" s="283"/>
      <c r="CL19" s="28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row>
    <row r="20" spans="2:227" ht="18" customHeight="1">
      <c r="B20" s="102" t="s">
        <v>6</v>
      </c>
      <c r="C20" s="266">
        <f>AVERAGE('MMO - Euro100kg'!C12:N12)</f>
        <v>28.870833333333326</v>
      </c>
      <c r="D20" s="266">
        <f>AVERAGE('MMO - ppl conversion'!C16:N16)</f>
        <v>18.490062814057413</v>
      </c>
      <c r="E20" s="266">
        <f>AVERAGE('MMO - Euro100kg'!O12:Z12)</f>
        <v>26.948333333333327</v>
      </c>
      <c r="F20" s="266">
        <f>AVERAGE('MMO - ppl conversion'!O16:Z16)</f>
        <v>17.445742752653185</v>
      </c>
      <c r="G20" s="266">
        <f>AVERAGE('MMO - Euro100kg'!AA12:AL12)</f>
        <v>27.549166666666668</v>
      </c>
      <c r="H20" s="266">
        <f>AVERAGE('MMO - ppl conversion'!AA16:AL16)</f>
        <v>19.632415604363164</v>
      </c>
      <c r="I20" s="266">
        <f>AVERAGE('MMO - Euro100kg'!AM12:AX12)</f>
        <v>28.874216666666666</v>
      </c>
      <c r="J20" s="282">
        <f>AVERAGE('MMO - ppl conversion'!AM16:AX16)</f>
        <v>20.185612935733207</v>
      </c>
      <c r="K20" s="266">
        <f>AVERAGE('MMO - Euro100kg'!AY12:BJ12)</f>
        <v>28.420833333333334</v>
      </c>
      <c r="L20" s="266">
        <f>AVERAGE('MMO - ppl conversion'!AY16:BJ16)</f>
        <v>20.009909753113114</v>
      </c>
      <c r="M20" s="266">
        <f>AVERAGE('MMO - Euro100kg'!BK12:BV12)</f>
        <v>27.220833333333335</v>
      </c>
      <c r="N20" s="266">
        <f>AVERAGE('MMO - ppl conversion'!BK16:BV16)</f>
        <v>19.110996068275739</v>
      </c>
      <c r="O20" s="266">
        <f>AVERAGE('MMO - Euro100kg'!BW12:CH12)</f>
        <v>34.946666666666665</v>
      </c>
      <c r="P20" s="266">
        <f>AVERAGE('MMO - ppl conversion'!BW16:CH16)</f>
        <v>24.720880604122907</v>
      </c>
      <c r="Q20" s="266">
        <f>AVERAGE('MMO - Euro100kg'!CI12:CT12)</f>
        <v>35.536666666666669</v>
      </c>
      <c r="R20" s="282">
        <f>AVERAGE('MMO - ppl conversion'!CI16:CT16)</f>
        <v>29.05953773151008</v>
      </c>
      <c r="S20" s="266">
        <f>AVERAGE('MMO - Euro100kg'!CU12:DF12)</f>
        <v>24.73</v>
      </c>
      <c r="T20" s="266">
        <f>AVERAGE('MMO - ppl conversion'!CU16:DF16)</f>
        <v>22.735377242164009</v>
      </c>
      <c r="U20" s="266">
        <f>AVERAGE('MMO - Euro100kg'!DG12:DR12)</f>
        <v>30.78833333333333</v>
      </c>
      <c r="V20" s="266">
        <f>AVERAGE('MMO - ppl conversion'!DG16:DR16)</f>
        <v>27.192211139668881</v>
      </c>
      <c r="W20" s="266">
        <f>AVERAGE('MMO - Euro100kg'!DS12:ED12)</f>
        <v>34.330833333333338</v>
      </c>
      <c r="X20" s="266">
        <f>AVERAGE('MMO - ppl conversion'!DS16:ED16)</f>
        <v>30.670534455359228</v>
      </c>
      <c r="Y20" s="266">
        <f>AVERAGE('MMO - Euro100kg'!EE12:EP12)</f>
        <v>32.290833333333332</v>
      </c>
      <c r="Z20" s="282">
        <f>AVERAGE('MMO - ppl conversion'!EE16:EP16)</f>
        <v>26.995240116630285</v>
      </c>
      <c r="AA20" s="266">
        <f>AVERAGE('MMO - Euro100kg'!EQ12:FB12)</f>
        <v>38.311666666666667</v>
      </c>
      <c r="AB20" s="266">
        <f>AVERAGE('MMO - ppl conversion'!EQ16:FB16)</f>
        <v>33.474910639510135</v>
      </c>
      <c r="AC20" s="266">
        <f>AVERAGE('MMO - Euro100kg'!FC12:FN12)</f>
        <v>37.818333333333328</v>
      </c>
      <c r="AD20" s="266">
        <f>AVERAGE('MMO - ppl conversion'!FC16:FN16)</f>
        <v>31.429070535922676</v>
      </c>
      <c r="AE20" s="266">
        <f>AVERAGE('MMO - Euro100kg'!FO12:FZ12)</f>
        <v>29.977500000000003</v>
      </c>
      <c r="AF20" s="266">
        <f>AVERAGE('MMO - ppl conversion'!FO16:FZ16)</f>
        <v>22.443912511841507</v>
      </c>
      <c r="AG20" s="266">
        <f>AVERAGE('MMO - Euro100kg'!GA12:GL12)</f>
        <v>28.098333333333333</v>
      </c>
      <c r="AH20" s="282">
        <f>AVERAGE('MMO - ppl conversion'!GA16:GL16)</f>
        <v>23.804320683512497</v>
      </c>
      <c r="AI20" s="266">
        <f>AVERAGE('MMO - Euro100kg'!GM12:GX12)</f>
        <v>36.417499999999997</v>
      </c>
      <c r="AJ20" s="266">
        <f>AVERAGE('MMO - ppl conversion'!GM16:GX16)</f>
        <v>32.901409743613094</v>
      </c>
      <c r="AK20" s="266">
        <f>AVERAGE('MMO - Euro100kg'!GY12:HJ12)</f>
        <v>35.042499999999997</v>
      </c>
      <c r="AL20" s="266">
        <f>AVERAGE('MMO - ppl conversion'!GY16:HJ16)</f>
        <v>31.93168583637787</v>
      </c>
      <c r="AM20" s="266">
        <f>AVERAGE('MMO - Euro100kg'!HK12:HV12)</f>
        <v>33.69166666666667</v>
      </c>
      <c r="AN20" s="266">
        <f>AVERAGE('MMO - ppl conversion'!HK16:HV16)</f>
        <v>30.415725693751341</v>
      </c>
      <c r="AO20" s="266">
        <f>AVERAGE('MMO - Euro100kg'!HW12:IH12)</f>
        <v>34.387499999999996</v>
      </c>
      <c r="AP20" s="266">
        <f>AVERAGE('MMO - ppl conversion'!HW16:IH16)</f>
        <v>31.501521839555561</v>
      </c>
      <c r="AQ20" s="266">
        <f>AVERAGE('MMO - Euro100kg'!II12:IT12)</f>
        <v>40.327499999999993</v>
      </c>
      <c r="AR20" s="266">
        <f>AVERAGE('MMO - ppl conversion'!II16:IT16)</f>
        <v>35.671603093413886</v>
      </c>
      <c r="AS20" s="266">
        <f>AVERAGE('MMO - Euro100kg'!IU12:JF12)</f>
        <v>57.54999999999999</v>
      </c>
      <c r="AT20" s="266">
        <f>AVERAGE('MMO - ppl conversion'!IU16:JF16)</f>
        <v>50.635816881570257</v>
      </c>
      <c r="AU20" s="266">
        <f>AVERAGE('MMO - Euro100kg'!JG12:JR12)</f>
        <v>44.038333333333334</v>
      </c>
      <c r="AV20" s="266">
        <f>AVERAGE('MMO - ppl conversion'!JG16:JR16)</f>
        <v>39.494786066379781</v>
      </c>
      <c r="AW20" s="266">
        <f>AVERAGE('MMO - Euro100kg'!JS12:KD12)</f>
        <v>50.419166666666662</v>
      </c>
      <c r="AX20" s="266">
        <f>AVERAGE('MMO - ppl conversion'!JS16:KD16)</f>
        <v>43.87726314806028</v>
      </c>
      <c r="AY20" s="266">
        <f>AVERAGE('MMO - Euro100kg'!KE12:KP12)</f>
        <v>51.600833333333334</v>
      </c>
      <c r="AZ20" s="266">
        <f>AVERAGE('MMO - ppl conversion'!KE16:KP16)</f>
        <v>45.464308603674908</v>
      </c>
      <c r="BA20" s="5"/>
      <c r="BB20" s="5"/>
      <c r="BC20" s="5"/>
      <c r="BD20" s="5"/>
      <c r="BE20" s="5"/>
      <c r="BF20" s="5"/>
      <c r="BG20" s="5"/>
      <c r="BH20" s="5"/>
      <c r="BI20" s="5"/>
      <c r="BJ20" s="5"/>
      <c r="BK20" s="5"/>
      <c r="BL20" s="5"/>
      <c r="BM20" s="5"/>
      <c r="BN20" s="5"/>
      <c r="BO20" s="5"/>
      <c r="BP20" s="5"/>
      <c r="BQ20" s="5"/>
      <c r="BR20" s="5"/>
      <c r="BS20" s="5"/>
      <c r="BT20" s="6"/>
      <c r="BU20" s="6"/>
      <c r="BV20" s="6"/>
      <c r="BW20" s="6"/>
      <c r="BX20" s="6"/>
      <c r="BY20" s="7"/>
      <c r="BZ20" s="7"/>
      <c r="CA20" s="7"/>
      <c r="CB20" s="7"/>
      <c r="CC20" s="7"/>
      <c r="CD20" s="7"/>
      <c r="CE20" s="7"/>
      <c r="CF20" s="7"/>
      <c r="CG20" s="7"/>
      <c r="CH20" s="7"/>
      <c r="CI20" s="7"/>
      <c r="CJ20" s="7"/>
      <c r="CK20" s="283"/>
      <c r="CL20" s="28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row>
    <row r="21" spans="2:227" ht="18" customHeight="1">
      <c r="B21" s="103" t="s">
        <v>0</v>
      </c>
      <c r="C21" s="268">
        <f>AVERAGE('MMO - Euro100kg'!C9:N9)</f>
        <v>31.965</v>
      </c>
      <c r="D21" s="268">
        <f>AVERAGE('MMO - ppl conversion'!C10:N10)</f>
        <v>20.477739000267722</v>
      </c>
      <c r="E21" s="268">
        <f>AVERAGE('MMO - Euro100kg'!O9:Z9)</f>
        <v>29.145</v>
      </c>
      <c r="F21" s="268">
        <f>AVERAGE('MMO - ppl conversion'!O10:Z10)</f>
        <v>18.863624026936858</v>
      </c>
      <c r="G21" s="268">
        <f>AVERAGE('MMO - Euro100kg'!AA9:AL9)</f>
        <v>27.274999999999995</v>
      </c>
      <c r="H21" s="268">
        <f>AVERAGE('MMO - ppl conversion'!AA10:AL10)</f>
        <v>19.420775278189655</v>
      </c>
      <c r="I21" s="268">
        <f>AVERAGE('MMO - Euro100kg'!AM9:AX9)</f>
        <v>28.840933333333329</v>
      </c>
      <c r="J21" s="285">
        <f>AVERAGE('MMO - ppl conversion'!AM10:AX10)</f>
        <v>20.169022151430589</v>
      </c>
      <c r="K21" s="268">
        <f>AVERAGE('MMO - Euro100kg'!AY9:BJ9)</f>
        <v>27.625000000000004</v>
      </c>
      <c r="L21" s="268">
        <f>AVERAGE('MMO - ppl conversion'!AY10:BJ10)</f>
        <v>19.45174656167195</v>
      </c>
      <c r="M21" s="268">
        <f>AVERAGE('MMO - Euro100kg'!BK9:BV9)</f>
        <v>27.015833333333333</v>
      </c>
      <c r="N21" s="268">
        <f>AVERAGE('MMO - ppl conversion'!BK10:BV10)</f>
        <v>18.964257344309896</v>
      </c>
      <c r="O21" s="268">
        <f>AVERAGE('MMO - Euro100kg'!BW9:CH9)</f>
        <v>34.62833333333333</v>
      </c>
      <c r="P21" s="268">
        <f>AVERAGE('MMO - ppl conversion'!BW10:CH10)</f>
        <v>24.484472737928527</v>
      </c>
      <c r="Q21" s="268">
        <f>AVERAGE('MMO - Euro100kg'!CI9:CT9)</f>
        <v>32.029999999999994</v>
      </c>
      <c r="R21" s="285">
        <f>AVERAGE('MMO - ppl conversion'!CI10:CT10)</f>
        <v>26.138357858128426</v>
      </c>
      <c r="S21" s="268">
        <f>AVERAGE('MMO - Euro100kg'!CU9:DF9)</f>
        <v>23.67</v>
      </c>
      <c r="T21" s="268">
        <f>AVERAGE('MMO - ppl conversion'!CU10:DF10)</f>
        <v>21.762241185798427</v>
      </c>
      <c r="U21" s="268">
        <f>AVERAGE('MMO - Euro100kg'!DG9:DR9)</f>
        <v>30.469166666666666</v>
      </c>
      <c r="V21" s="268">
        <f>AVERAGE('MMO - ppl conversion'!DG10:DR10)</f>
        <v>26.925062010857289</v>
      </c>
      <c r="W21" s="268">
        <f>AVERAGE('MMO - Euro100kg'!DS9:ED9)</f>
        <v>33.109166666666667</v>
      </c>
      <c r="X21" s="268">
        <f>AVERAGE('MMO - ppl conversion'!DS10:ED10)</f>
        <v>29.576601358169611</v>
      </c>
      <c r="Y21" s="268">
        <f>AVERAGE('MMO - Euro100kg'!EE9:EP9)</f>
        <v>30.185833333333338</v>
      </c>
      <c r="Z21" s="285">
        <f>AVERAGE('MMO - ppl conversion'!EE10:EP10)</f>
        <v>25.235139841358102</v>
      </c>
      <c r="AA21" s="268">
        <f>AVERAGE('MMO - Euro100kg'!EQ9:FB9)</f>
        <v>37.215833333333336</v>
      </c>
      <c r="AB21" s="268">
        <f>AVERAGE('MMO - ppl conversion'!EQ10:FB10)</f>
        <v>32.520507966418158</v>
      </c>
      <c r="AC21" s="268">
        <f>AVERAGE('MMO - Euro100kg'!FC9:FN9)</f>
        <v>36.00333333333333</v>
      </c>
      <c r="AD21" s="268">
        <f>AVERAGE('MMO - ppl conversion'!FC10:FN10)</f>
        <v>29.94965222860634</v>
      </c>
      <c r="AE21" s="268">
        <f>AVERAGE('MMO - Euro100kg'!FO9:FZ9)</f>
        <v>27.927499999999998</v>
      </c>
      <c r="AF21" s="268">
        <f>AVERAGE('MMO - ppl conversion'!FO10:FZ10)</f>
        <v>20.8960620803987</v>
      </c>
      <c r="AG21" s="268">
        <f>AVERAGE('MMO - Euro100kg'!GA9:GL9)</f>
        <v>26.698333333333334</v>
      </c>
      <c r="AH21" s="285">
        <f>AVERAGE('MMO - ppl conversion'!GA10:GL10)</f>
        <v>22.599137311737167</v>
      </c>
      <c r="AI21" s="268">
        <f>AVERAGE('MMO - Euro100kg'!GM9:GX9)</f>
        <v>35.054166666666667</v>
      </c>
      <c r="AJ21" s="268">
        <f>AVERAGE('MMO - ppl conversion'!GM10:GX10)</f>
        <v>31.642028552437996</v>
      </c>
      <c r="AK21" s="268">
        <f>AVERAGE('MMO - Euro100kg'!GY9:HJ9)</f>
        <v>32.185000000000002</v>
      </c>
      <c r="AL21" s="268">
        <f>AVERAGE('MMO - ppl conversion'!GY10:HJ10)</f>
        <v>29.328652994860885</v>
      </c>
      <c r="AM21" s="268">
        <f>AVERAGE('MMO - Euro100kg'!HK9:HV9)</f>
        <v>33.045833333333334</v>
      </c>
      <c r="AN21" s="268">
        <f>AVERAGE('MMO - ppl conversion'!HK10:HV10)</f>
        <v>29.833414814238381</v>
      </c>
      <c r="AO21" s="268">
        <f>AVERAGE('MMO - Euro100kg'!HW9:IH9)</f>
        <v>31.296666666666663</v>
      </c>
      <c r="AP21" s="268">
        <f>AVERAGE('MMO - ppl conversion'!HW10:IH10)</f>
        <v>28.632704502430851</v>
      </c>
      <c r="AQ21" s="268">
        <f>AVERAGE('MMO - Euro100kg'!II9:IT9)</f>
        <v>36.459166666666668</v>
      </c>
      <c r="AR21" s="268">
        <f>AVERAGE('MMO - ppl conversion'!II10:IT10)</f>
        <v>32.257954193065018</v>
      </c>
      <c r="AS21" s="268">
        <f>AVERAGE('MMO - Euro100kg'!IU9:JF9)</f>
        <v>53.235833333333339</v>
      </c>
      <c r="AT21" s="268">
        <f>AVERAGE('MMO - ppl conversion'!IU10:JF10)</f>
        <v>46.804116471631879</v>
      </c>
      <c r="AU21" s="268">
        <f>AVERAGE('MMO - Euro100kg'!JG9:JR9)</f>
        <v>42.6875</v>
      </c>
      <c r="AV21" s="268">
        <f>AVERAGE('MMO - ppl conversion'!JG10:JR10)</f>
        <v>38.275070410117728</v>
      </c>
      <c r="AW21" s="268">
        <f>AVERAGE('MMO - Euro100kg'!JS9:KD9)</f>
        <v>46.809166666666663</v>
      </c>
      <c r="AX21" s="268">
        <f>AVERAGE('MMO - ppl conversion'!JS10:KD10)</f>
        <v>40.766201611606697</v>
      </c>
      <c r="AY21" s="268">
        <f>AVERAGE('MMO - Euro100kg'!KE9:KP9)</f>
        <v>50.468333333333334</v>
      </c>
      <c r="AZ21" s="268">
        <f>AVERAGE('MMO - ppl conversion'!KE10:KP10)</f>
        <v>44.459388126420286</v>
      </c>
      <c r="BA21" s="5"/>
      <c r="BB21" s="5"/>
      <c r="BC21" s="5"/>
      <c r="BD21" s="5"/>
      <c r="BE21" s="5"/>
      <c r="BF21" s="5"/>
      <c r="BG21" s="5"/>
      <c r="BH21" s="5"/>
      <c r="BI21" s="5"/>
      <c r="BJ21" s="5"/>
      <c r="BK21" s="6"/>
      <c r="BL21" s="6"/>
      <c r="BM21" s="6"/>
      <c r="BN21" s="6"/>
      <c r="BO21" s="6"/>
      <c r="BP21" s="6"/>
      <c r="BQ21" s="6"/>
      <c r="BR21" s="6"/>
      <c r="BS21" s="6"/>
      <c r="BT21" s="6"/>
      <c r="BU21" s="6"/>
      <c r="BV21" s="6"/>
      <c r="BW21" s="6"/>
      <c r="BX21" s="6"/>
      <c r="BY21" s="7"/>
      <c r="BZ21" s="7"/>
      <c r="CA21" s="7"/>
      <c r="CB21" s="7"/>
      <c r="CC21" s="7"/>
      <c r="CD21" s="7"/>
      <c r="CE21" s="7"/>
      <c r="CF21" s="7"/>
      <c r="CG21" s="7"/>
      <c r="CH21" s="7"/>
      <c r="CI21" s="7"/>
      <c r="CJ21" s="7"/>
      <c r="CK21" s="283"/>
      <c r="CL21" s="28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row>
    <row r="22" spans="2:227" ht="18" customHeight="1">
      <c r="B22" s="102" t="s">
        <v>13</v>
      </c>
      <c r="C22" s="266">
        <f>AVERAGE('MMO - Euro100kg'!C16:N16)</f>
        <v>30.143333333333334</v>
      </c>
      <c r="D22" s="266">
        <f>AVERAGE('MMO - ppl conversion'!C23:N23)</f>
        <v>19.299029625224815</v>
      </c>
      <c r="E22" s="266">
        <f>AVERAGE('MMO - Euro100kg'!O16:Z16)</f>
        <v>26.550833333333333</v>
      </c>
      <c r="F22" s="266">
        <f>AVERAGE('MMO - ppl conversion'!O23:Z23)</f>
        <v>17.176234841152159</v>
      </c>
      <c r="G22" s="266">
        <f>AVERAGE('MMO - Euro100kg'!AA16:AL16)</f>
        <v>25.451666666666664</v>
      </c>
      <c r="H22" s="266">
        <f>AVERAGE('MMO - ppl conversion'!AA23:AL23)</f>
        <v>18.131396736891961</v>
      </c>
      <c r="I22" s="266">
        <f>AVERAGE('MMO - Euro100kg'!AM16:AX16)</f>
        <v>26.771100000000001</v>
      </c>
      <c r="J22" s="282">
        <f>AVERAGE('MMO - ppl conversion'!AM23:AX23)</f>
        <v>18.707212406726665</v>
      </c>
      <c r="K22" s="266">
        <f>AVERAGE('MMO - Euro100kg'!AY16:BJ16)</f>
        <v>26.653333333333336</v>
      </c>
      <c r="L22" s="266">
        <f>AVERAGE('MMO - ppl conversion'!AY23:BJ23)</f>
        <v>18.762806305517795</v>
      </c>
      <c r="M22" s="266">
        <f>AVERAGE('MMO - Euro100kg'!BK16:BV16)</f>
        <v>25.610833333333332</v>
      </c>
      <c r="N22" s="266">
        <f>AVERAGE('MMO - ppl conversion'!BK23:BV23)</f>
        <v>17.978281728379805</v>
      </c>
      <c r="O22" s="266">
        <f>AVERAGE('MMO - Euro100kg'!BW16:CH16)</f>
        <v>29.429999999999996</v>
      </c>
      <c r="P22" s="266">
        <f>AVERAGE('MMO - ppl conversion'!BW23:CH23)</f>
        <v>20.803121824244545</v>
      </c>
      <c r="Q22" s="266">
        <f>AVERAGE('MMO - Euro100kg'!CI16:CT16)</f>
        <v>31.521666666666665</v>
      </c>
      <c r="R22" s="282">
        <f>AVERAGE('MMO - ppl conversion'!CI23:CT23)</f>
        <v>25.78226231602757</v>
      </c>
      <c r="S22" s="266">
        <f>AVERAGE('MMO - Euro100kg'!CU16:DF16)</f>
        <v>25.822186666666671</v>
      </c>
      <c r="T22" s="266">
        <f>AVERAGE('MMO - ppl conversion'!CU23:DF23)</f>
        <v>23.710607843561647</v>
      </c>
      <c r="U22" s="266">
        <f>AVERAGE('MMO - Euro100kg'!DG16:DR16)</f>
        <v>27.898333333333337</v>
      </c>
      <c r="V22" s="266">
        <f>AVERAGE('MMO - ppl conversion'!DG23:DR23)</f>
        <v>24.650936629957986</v>
      </c>
      <c r="W22" s="266">
        <f>AVERAGE('MMO - Euro100kg'!DS16:ED16)</f>
        <v>30.635000000000002</v>
      </c>
      <c r="X22" s="266">
        <f>AVERAGE('MMO - ppl conversion'!DS23:ED23)</f>
        <v>27.361192182544585</v>
      </c>
      <c r="Y22" s="266">
        <f>AVERAGE('MMO - Euro100kg'!EE16:EP16)</f>
        <v>33.663333333333327</v>
      </c>
      <c r="Z22" s="282">
        <f>AVERAGE('MMO - ppl conversion'!EE23:EP23)</f>
        <v>28.123781997817044</v>
      </c>
      <c r="AA22" s="266">
        <f>AVERAGE('MMO - Euro100kg'!EQ16:FB16)</f>
        <v>36.274999999999999</v>
      </c>
      <c r="AB22" s="266">
        <f>AVERAGE('MMO - ppl conversion'!EQ23:FB23)</f>
        <v>31.699430380507156</v>
      </c>
      <c r="AC22" s="266">
        <f>AVERAGE('MMO - Euro100kg'!FC16:FN16)</f>
        <v>37.9925</v>
      </c>
      <c r="AD22" s="266">
        <f>AVERAGE('MMO - ppl conversion'!FC23:FN23)</f>
        <v>31.566562718810498</v>
      </c>
      <c r="AE22" s="266">
        <f>AVERAGE('MMO - Euro100kg'!FO16:FZ16)</f>
        <v>32.904166666666669</v>
      </c>
      <c r="AF22" s="266">
        <f>AVERAGE('MMO - ppl conversion'!FO23:FZ23)</f>
        <v>24.61443977648722</v>
      </c>
      <c r="AG22" s="266">
        <f>AVERAGE('MMO - Euro100kg'!GA16:GL16)</f>
        <v>26.634999999999994</v>
      </c>
      <c r="AH22" s="282">
        <f>AVERAGE('MMO - ppl conversion'!GA23:GL23)</f>
        <v>22.436971971662757</v>
      </c>
      <c r="AI22" s="266">
        <f>AVERAGE('MMO - Euro100kg'!GM16:GX16)</f>
        <v>31.821666666666669</v>
      </c>
      <c r="AJ22" s="266">
        <f>AVERAGE('MMO - ppl conversion'!GM23:GX23)</f>
        <v>28.718362813797224</v>
      </c>
      <c r="AK22" s="266">
        <f>AVERAGE('MMO - Euro100kg'!GY16:HJ16)</f>
        <v>32.344166666666666</v>
      </c>
      <c r="AL22" s="266">
        <f>AVERAGE('MMO - ppl conversion'!GY23:HJ23)</f>
        <v>29.472498652636702</v>
      </c>
      <c r="AM22" s="266">
        <f>AVERAGE('MMO - Euro100kg'!HK16:HV16)</f>
        <v>32.054166666666667</v>
      </c>
      <c r="AN22" s="266">
        <f>AVERAGE('MMO - ppl conversion'!HK23:HV23)</f>
        <v>28.939722694359912</v>
      </c>
      <c r="AO22" s="266">
        <f>AVERAGE('MMO - Euro100kg'!HW16:IH16)</f>
        <v>31.214166666666667</v>
      </c>
      <c r="AP22" s="266">
        <f>AVERAGE('MMO - ppl conversion'!HW23:IH23)</f>
        <v>28.566737420263483</v>
      </c>
      <c r="AQ22" s="270" t="s">
        <v>189</v>
      </c>
      <c r="AR22" s="270" t="s">
        <v>189</v>
      </c>
      <c r="AS22" s="270" t="s">
        <v>189</v>
      </c>
      <c r="AT22" s="270" t="s">
        <v>189</v>
      </c>
      <c r="AU22" s="270" t="s">
        <v>189</v>
      </c>
      <c r="AV22" s="270" t="s">
        <v>189</v>
      </c>
      <c r="AW22" s="270" t="s">
        <v>189</v>
      </c>
      <c r="AX22" s="270" t="s">
        <v>189</v>
      </c>
      <c r="AY22" s="270" t="s">
        <v>189</v>
      </c>
      <c r="AZ22" s="270" t="s">
        <v>189</v>
      </c>
      <c r="BA22" s="5"/>
      <c r="BB22" s="5"/>
      <c r="BC22" s="5"/>
      <c r="BD22" s="5"/>
      <c r="BE22" s="5"/>
      <c r="BF22" s="5"/>
      <c r="BG22" s="5"/>
      <c r="BH22" s="5"/>
      <c r="BI22" s="5"/>
      <c r="BJ22" s="5"/>
      <c r="BK22" s="5"/>
      <c r="BL22" s="5"/>
      <c r="BM22" s="5"/>
      <c r="BN22" s="5"/>
      <c r="BO22" s="5"/>
      <c r="BP22" s="5"/>
      <c r="BQ22" s="5"/>
      <c r="BR22" s="5"/>
      <c r="BS22" s="5"/>
      <c r="BT22" s="5"/>
      <c r="BU22" s="7"/>
      <c r="BV22" s="7"/>
      <c r="BW22" s="7"/>
      <c r="BX22" s="7"/>
      <c r="BY22" s="7"/>
      <c r="BZ22" s="7"/>
      <c r="CA22" s="7"/>
      <c r="CB22" s="7"/>
      <c r="CC22" s="7"/>
      <c r="CD22" s="7"/>
      <c r="CE22" s="7"/>
      <c r="CF22" s="7"/>
      <c r="CG22" s="7"/>
      <c r="CH22" s="7"/>
      <c r="CI22" s="7"/>
      <c r="CJ22" s="7"/>
      <c r="CK22" s="283"/>
      <c r="CL22" s="28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row>
    <row r="23" spans="2:227" ht="18" customHeight="1">
      <c r="B23" s="103" t="s">
        <v>3</v>
      </c>
      <c r="C23" s="268">
        <f>AVERAGE('MMO - Euro100kg'!C23:N23)</f>
        <v>32.996666666666663</v>
      </c>
      <c r="D23" s="268">
        <f>AVERAGE('MMO - ppl conversion'!C15:N15)</f>
        <v>21.130617174307016</v>
      </c>
      <c r="E23" s="268">
        <f>AVERAGE('MMO - Euro100kg'!O23:Z23)</f>
        <v>34.016666666666666</v>
      </c>
      <c r="F23" s="268">
        <f>AVERAGE('MMO - ppl conversion'!O15:Z15)</f>
        <v>22.021794746317116</v>
      </c>
      <c r="G23" s="268">
        <f>AVERAGE('MMO - Euro100kg'!AA23:AL23)</f>
        <v>34.403333333333336</v>
      </c>
      <c r="H23" s="268">
        <f>AVERAGE('MMO - ppl conversion'!AA15:AL15)</f>
        <v>24.521697243502615</v>
      </c>
      <c r="I23" s="268">
        <f>AVERAGE('MMO - Euro100kg'!AM23:AX23)</f>
        <v>35.770291666666672</v>
      </c>
      <c r="J23" s="285">
        <f>AVERAGE('MMO - ppl conversion'!AM15:AX15)</f>
        <v>24.996383088540167</v>
      </c>
      <c r="K23" s="268">
        <f>AVERAGE('MMO - Euro100kg'!AY23:BJ23)</f>
        <v>36.136592065241324</v>
      </c>
      <c r="L23" s="268">
        <f>AVERAGE('MMO - ppl conversion'!AY15:BJ15)</f>
        <v>25.446485002639609</v>
      </c>
      <c r="M23" s="268">
        <f>AVERAGE('MMO - Euro100kg'!BK23:BV23)</f>
        <v>34.958333333333329</v>
      </c>
      <c r="N23" s="268">
        <f>AVERAGE('MMO - ppl conversion'!BK15:BV15)</f>
        <v>24.550313855766984</v>
      </c>
      <c r="O23" s="268">
        <f>AVERAGE('MMO - Euro100kg'!BW23:CH23)</f>
        <v>38.674166666666672</v>
      </c>
      <c r="P23" s="268">
        <f>AVERAGE('MMO - ppl conversion'!BW15:CH15)</f>
        <v>27.32089159098398</v>
      </c>
      <c r="Q23" s="268">
        <f>AVERAGE('MMO - Euro100kg'!CI23:CT23)</f>
        <v>43.196666666666665</v>
      </c>
      <c r="R23" s="285">
        <f>AVERAGE('MMO - ppl conversion'!CI15:CT15)</f>
        <v>35.359544669089885</v>
      </c>
      <c r="S23" s="268">
        <f>AVERAGE('MMO - Euro100kg'!CU23:DF23)</f>
        <v>37.690000000000005</v>
      </c>
      <c r="T23" s="268">
        <f>AVERAGE('MMO - ppl conversion'!CU15:DF15)</f>
        <v>34.612286177526535</v>
      </c>
      <c r="U23" s="268">
        <f>AVERAGE('MMO - Euro100kg'!DG23:DR23)</f>
        <v>37.29708333333334</v>
      </c>
      <c r="V23" s="268">
        <f>AVERAGE('MMO - ppl conversion'!DG15:DR15)</f>
        <v>32.987186057574618</v>
      </c>
      <c r="W23" s="268">
        <f>AVERAGE('MMO - Euro100kg'!DS23:ED23)</f>
        <v>43.157500000000006</v>
      </c>
      <c r="X23" s="268">
        <f>AVERAGE('MMO - ppl conversion'!DS15:ED15)</f>
        <v>38.555729668643693</v>
      </c>
      <c r="Y23" s="268">
        <f>AVERAGE('MMO - Euro100kg'!EE23:EP23)</f>
        <v>45.077499999999993</v>
      </c>
      <c r="Z23" s="285">
        <f>AVERAGE('MMO - ppl conversion'!EE15:EP15)</f>
        <v>37.670734087757602</v>
      </c>
      <c r="AA23" s="268">
        <f>AVERAGE('MMO - Euro100kg'!EQ23:FB23)</f>
        <v>44.424166666666657</v>
      </c>
      <c r="AB23" s="268">
        <f>AVERAGE('MMO - ppl conversion'!EQ15:FB15)</f>
        <v>38.832884128258982</v>
      </c>
      <c r="AC23" s="268">
        <f>AVERAGE('MMO - Euro100kg'!FC23:FN23)</f>
        <v>43.18333333333333</v>
      </c>
      <c r="AD23" s="268">
        <f>AVERAGE('MMO - ppl conversion'!FC15:FN15)</f>
        <v>35.868841342655514</v>
      </c>
      <c r="AE23" s="268">
        <f>AVERAGE('MMO - Euro100kg'!FO23:FZ23)</f>
        <v>41.839166666666671</v>
      </c>
      <c r="AF23" s="268">
        <f>AVERAGE('MMO - ppl conversion'!FO15:FZ15)</f>
        <v>31.297399964990316</v>
      </c>
      <c r="AG23" s="268">
        <f>AVERAGE('MMO - Euro100kg'!GA23:GL23)</f>
        <v>38.652499999999996</v>
      </c>
      <c r="AH23" s="285">
        <f>AVERAGE('MMO - ppl conversion'!GA15:GL15)</f>
        <v>32.553892878962621</v>
      </c>
      <c r="AI23" s="268">
        <f>AVERAGE('MMO - Euro100kg'!GM23:GX23)</f>
        <v>38.788333333333341</v>
      </c>
      <c r="AJ23" s="268">
        <f>AVERAGE('MMO - ppl conversion'!GM15:GX15)</f>
        <v>34.999522940504484</v>
      </c>
      <c r="AK23" s="268">
        <f>AVERAGE('MMO - Euro100kg'!GY23:HJ23)</f>
        <v>39.621666666666663</v>
      </c>
      <c r="AL23" s="268">
        <f>AVERAGE('MMO - ppl conversion'!GY15:HJ15)</f>
        <v>36.095747831214709</v>
      </c>
      <c r="AM23" s="268">
        <f>AVERAGE('MMO - Euro100kg'!HK23:HV23)</f>
        <v>38.365833333333327</v>
      </c>
      <c r="AN23" s="268">
        <f>AVERAGE('MMO - ppl conversion'!HK15:HV15)</f>
        <v>34.65520366050098</v>
      </c>
      <c r="AO23" s="268">
        <f>AVERAGE('MMO - Euro100kg'!HW23:IH23)</f>
        <v>38.653333333333329</v>
      </c>
      <c r="AP23" s="268">
        <f>AVERAGE('MMO - ppl conversion'!HW15:IH15)</f>
        <v>35.389892921829322</v>
      </c>
      <c r="AQ23" s="268">
        <f>AVERAGE('MMO - Euro100kg'!II23:IT23)</f>
        <v>39.474166666666669</v>
      </c>
      <c r="AR23" s="268">
        <f>AVERAGE('MMO - ppl conversion'!II15:IT15)</f>
        <v>34.946714454835742</v>
      </c>
      <c r="AS23" s="268">
        <f>AVERAGE('MMO - Euro100kg'!IU23:JF23)</f>
        <v>52.535833333333336</v>
      </c>
      <c r="AT23" s="268">
        <f>AVERAGE('MMO - ppl conversion'!IU15:JF15)</f>
        <v>46.193890693174843</v>
      </c>
      <c r="AU23" s="268">
        <f>AVERAGE('MMO - Euro100kg'!JG23:JR23)</f>
        <v>52.511666666666677</v>
      </c>
      <c r="AV23" s="268">
        <f>AVERAGE('MMO - ppl conversion'!JG15:JR15)</f>
        <v>47.056496031894078</v>
      </c>
      <c r="AW23" s="268">
        <f>AVERAGE('MMO - Euro100kg'!JS23:KD23)</f>
        <v>53.187500000000007</v>
      </c>
      <c r="AX23" s="268">
        <f>AVERAGE('MMO - ppl conversion'!JS15:KD15)</f>
        <v>46.357668387659508</v>
      </c>
      <c r="AY23" s="268">
        <f>AVERAGE('MMO - Euro100kg'!KE23:KP23)</f>
        <v>55.403333333333329</v>
      </c>
      <c r="AZ23" s="268">
        <f>AVERAGE('MMO - ppl conversion'!KE15:KP15)</f>
        <v>48.875121873069531</v>
      </c>
      <c r="BA23" s="5"/>
      <c r="BB23" s="5"/>
      <c r="BC23" s="5"/>
      <c r="BD23" s="5"/>
      <c r="BE23" s="5"/>
      <c r="BF23" s="5"/>
      <c r="BG23" s="5"/>
      <c r="BH23" s="5"/>
      <c r="BI23" s="5"/>
      <c r="BJ23" s="5"/>
      <c r="BK23" s="6"/>
      <c r="BL23" s="6"/>
      <c r="BM23" s="6"/>
      <c r="BN23" s="6"/>
      <c r="BO23" s="6"/>
      <c r="BP23" s="6"/>
      <c r="BQ23" s="6"/>
      <c r="BR23" s="6"/>
      <c r="BS23" s="6"/>
      <c r="BT23" s="6"/>
      <c r="BU23" s="6"/>
      <c r="BV23" s="6"/>
      <c r="BW23" s="6"/>
      <c r="BX23" s="6"/>
      <c r="BY23" s="7"/>
      <c r="BZ23" s="7"/>
      <c r="CA23" s="7"/>
      <c r="CB23" s="7"/>
      <c r="CC23" s="7"/>
      <c r="CD23" s="7"/>
      <c r="CE23" s="7"/>
      <c r="CF23" s="7"/>
      <c r="CG23" s="7"/>
      <c r="CH23" s="7"/>
      <c r="CI23" s="7"/>
      <c r="CJ23" s="7"/>
      <c r="CK23" s="283"/>
      <c r="CL23" s="28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row>
    <row r="24" spans="2:227" ht="18" customHeight="1">
      <c r="B24" s="102" t="s">
        <v>30</v>
      </c>
      <c r="C24" s="266">
        <f>AVERAGE('MMO - Euro100kg'!C15:N15)</f>
        <v>34.337500000000006</v>
      </c>
      <c r="D24" s="266">
        <f>AVERAGE('MMO - ppl conversion'!C18:N18)</f>
        <v>21.993847500240264</v>
      </c>
      <c r="E24" s="266">
        <f>AVERAGE('MMO - Euro100kg'!O15:Z15)</f>
        <v>33.402997804132703</v>
      </c>
      <c r="F24" s="266">
        <f>AVERAGE('MMO - ppl conversion'!O18:Z18)</f>
        <v>21.621589554870756</v>
      </c>
      <c r="G24" s="266">
        <f>AVERAGE('MMO - Euro100kg'!AA15:AL15)</f>
        <v>32.700000000000003</v>
      </c>
      <c r="H24" s="266">
        <f>AVERAGE('MMO - ppl conversion'!AA18:AL18)</f>
        <v>23.287574864878081</v>
      </c>
      <c r="I24" s="266">
        <f>AVERAGE('MMO - Euro100kg'!AM15:AX15)</f>
        <v>32.272449999999999</v>
      </c>
      <c r="J24" s="282">
        <f>AVERAGE('MMO - ppl conversion'!AM18:AX18)</f>
        <v>22.566648274220181</v>
      </c>
      <c r="K24" s="266">
        <f>AVERAGE('MMO - Euro100kg'!AY15:BJ15)</f>
        <v>30.848333333333329</v>
      </c>
      <c r="L24" s="266">
        <f>AVERAGE('MMO - ppl conversion'!AY18:BJ18)</f>
        <v>21.722045404464765</v>
      </c>
      <c r="M24" s="266">
        <f>AVERAGE('MMO - Euro100kg'!BK15:BV15)</f>
        <v>30.493333333333336</v>
      </c>
      <c r="N24" s="266">
        <f>AVERAGE('MMO - ppl conversion'!BK18:BV18)</f>
        <v>21.403683047420955</v>
      </c>
      <c r="O24" s="266">
        <f>AVERAGE('MMO - Euro100kg'!BW15:CH15)</f>
        <v>36.076666666666675</v>
      </c>
      <c r="P24" s="266">
        <f>AVERAGE('MMO - ppl conversion'!BW18:CH18)</f>
        <v>25.517985644315388</v>
      </c>
      <c r="Q24" s="266">
        <f>AVERAGE('MMO - Euro100kg'!CI15:CT15)</f>
        <v>37.646666666666668</v>
      </c>
      <c r="R24" s="282">
        <f>AVERAGE('MMO - ppl conversion'!CI18:CT18)</f>
        <v>30.782142824903545</v>
      </c>
      <c r="S24" s="266">
        <f>AVERAGE('MMO - Euro100kg'!CU15:DF15)</f>
        <v>26.817499999999999</v>
      </c>
      <c r="T24" s="266">
        <f>AVERAGE('MMO - ppl conversion'!CU18:DF18)</f>
        <v>24.659692096736549</v>
      </c>
      <c r="U24" s="266">
        <f>AVERAGE('MMO - Euro100kg'!DG15:DR15)</f>
        <v>29.775000000000002</v>
      </c>
      <c r="V24" s="266">
        <f>AVERAGE('MMO - ppl conversion'!DG18:DR18)</f>
        <v>26.316676181359579</v>
      </c>
      <c r="W24" s="266">
        <f>AVERAGE('MMO - Euro100kg'!DS15:ED15)</f>
        <v>32.793333333333329</v>
      </c>
      <c r="X24" s="266">
        <f>AVERAGE('MMO - ppl conversion'!DS18:ED18)</f>
        <v>29.295555658525199</v>
      </c>
      <c r="Y24" s="266">
        <f>AVERAGE('MMO - Euro100kg'!EE15:EP15)</f>
        <v>31.159999999999997</v>
      </c>
      <c r="Z24" s="282">
        <f>AVERAGE('MMO - ppl conversion'!EE18:EP18)</f>
        <v>26.061857992847042</v>
      </c>
      <c r="AA24" s="266">
        <f>AVERAGE('MMO - Euro100kg'!EQ15:FB15)</f>
        <v>36.542499999999997</v>
      </c>
      <c r="AB24" s="266">
        <f>AVERAGE('MMO - ppl conversion'!EQ18:FB18)</f>
        <v>31.930266923061083</v>
      </c>
      <c r="AC24" s="266">
        <f>AVERAGE('MMO - Euro100kg'!FC15:FN15)</f>
        <v>37.545833333333327</v>
      </c>
      <c r="AD24" s="266">
        <f>AVERAGE('MMO - ppl conversion'!FC18:FN18)</f>
        <v>31.215957068522869</v>
      </c>
      <c r="AE24" s="266">
        <f>AVERAGE('MMO - Euro100kg'!FO15:FZ15)</f>
        <v>29.818333333333332</v>
      </c>
      <c r="AF24" s="266">
        <f>AVERAGE('MMO - ppl conversion'!FO18:FZ18)</f>
        <v>22.311396680258657</v>
      </c>
      <c r="AG24" s="266">
        <f>AVERAGE('MMO - Euro100kg'!GA15:GL15)</f>
        <v>27.995833333333337</v>
      </c>
      <c r="AH24" s="282">
        <f>AVERAGE('MMO - ppl conversion'!GA18:GL18)</f>
        <v>23.618256569463323</v>
      </c>
      <c r="AI24" s="266">
        <f>AVERAGE('MMO - Euro100kg'!GM15:GX15)</f>
        <v>35.424166666666665</v>
      </c>
      <c r="AJ24" s="266">
        <f>AVERAGE('MMO - ppl conversion'!GM18:GX18)</f>
        <v>31.972800908521421</v>
      </c>
      <c r="AK24" s="266">
        <f>AVERAGE('MMO - Euro100kg'!GY15:HJ15)</f>
        <v>33.189166666666672</v>
      </c>
      <c r="AL24" s="266">
        <f>AVERAGE('MMO - ppl conversion'!GY18:HJ18)</f>
        <v>30.243329805704434</v>
      </c>
      <c r="AM24" s="266">
        <f>AVERAGE('MMO - Euro100kg'!HK15:HV15)</f>
        <v>34.223333333333336</v>
      </c>
      <c r="AN24" s="266">
        <f>AVERAGE('MMO - ppl conversion'!HK18:HV18)</f>
        <v>30.902496446834622</v>
      </c>
      <c r="AO24" s="286" t="s">
        <v>62</v>
      </c>
      <c r="AP24" s="286" t="s">
        <v>62</v>
      </c>
      <c r="AQ24" s="286" t="s">
        <v>62</v>
      </c>
      <c r="AR24" s="286" t="s">
        <v>62</v>
      </c>
      <c r="AS24" s="286" t="s">
        <v>62</v>
      </c>
      <c r="AT24" s="286" t="s">
        <v>62</v>
      </c>
      <c r="AU24" s="286" t="s">
        <v>62</v>
      </c>
      <c r="AV24" s="286" t="s">
        <v>62</v>
      </c>
      <c r="AW24" s="286" t="s">
        <v>62</v>
      </c>
      <c r="AX24" s="286" t="s">
        <v>62</v>
      </c>
      <c r="AY24" s="286" t="s">
        <v>62</v>
      </c>
      <c r="AZ24" s="286" t="s">
        <v>62</v>
      </c>
      <c r="BA24" s="5"/>
      <c r="BB24" s="5"/>
      <c r="BC24" s="5"/>
      <c r="BD24" s="5"/>
      <c r="BE24" s="5"/>
      <c r="BF24" s="5"/>
      <c r="BG24" s="5"/>
      <c r="BH24" s="5"/>
      <c r="BI24" s="5"/>
      <c r="BJ24" s="5"/>
      <c r="BK24" s="6"/>
      <c r="BL24" s="6"/>
      <c r="BM24" s="6"/>
      <c r="BN24" s="6"/>
      <c r="BO24" s="6"/>
      <c r="BP24" s="6"/>
      <c r="BQ24" s="6"/>
      <c r="BR24" s="6"/>
      <c r="BS24" s="6"/>
      <c r="BT24" s="6"/>
      <c r="BU24" s="6"/>
      <c r="BV24" s="6"/>
      <c r="BW24" s="6"/>
      <c r="BX24" s="6"/>
      <c r="BY24" s="7"/>
      <c r="BZ24" s="7"/>
      <c r="CA24" s="7"/>
      <c r="CB24" s="7"/>
      <c r="CC24" s="7"/>
      <c r="CD24" s="7"/>
      <c r="CE24" s="7"/>
      <c r="CF24" s="7"/>
      <c r="CG24" s="7"/>
      <c r="CH24" s="7"/>
      <c r="CI24" s="7"/>
      <c r="CJ24" s="7"/>
      <c r="CK24" s="283"/>
      <c r="CL24" s="28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row>
    <row r="25" spans="2:227" ht="18" customHeight="1">
      <c r="B25" s="103"/>
      <c r="C25" s="268"/>
      <c r="D25" s="268"/>
      <c r="E25" s="268"/>
      <c r="F25" s="268"/>
      <c r="G25" s="268"/>
      <c r="H25" s="268"/>
      <c r="I25" s="268"/>
      <c r="J25" s="285"/>
      <c r="K25" s="268"/>
      <c r="L25" s="268"/>
      <c r="M25" s="268"/>
      <c r="N25" s="268"/>
      <c r="O25" s="268"/>
      <c r="P25" s="268"/>
      <c r="Q25" s="268"/>
      <c r="R25" s="285"/>
      <c r="S25" s="268"/>
      <c r="T25" s="268"/>
      <c r="U25" s="268"/>
      <c r="V25" s="268"/>
      <c r="W25" s="268"/>
      <c r="X25" s="268"/>
      <c r="Y25" s="268"/>
      <c r="Z25" s="285"/>
      <c r="AA25" s="268"/>
      <c r="AB25" s="268"/>
      <c r="AC25" s="268"/>
      <c r="AD25" s="268"/>
      <c r="AE25" s="268"/>
      <c r="AF25" s="268"/>
      <c r="AG25" s="268"/>
      <c r="AH25" s="285"/>
      <c r="AI25" s="268"/>
      <c r="AJ25" s="268"/>
      <c r="AK25" s="268"/>
      <c r="AL25" s="268"/>
      <c r="AM25" s="268"/>
      <c r="AN25" s="268"/>
      <c r="AO25" s="268"/>
      <c r="AP25" s="268"/>
      <c r="AQ25" s="268"/>
      <c r="AR25" s="268"/>
      <c r="AS25" s="268"/>
      <c r="AT25" s="268"/>
      <c r="AU25" s="268"/>
      <c r="AV25" s="268"/>
      <c r="AW25" s="268"/>
      <c r="AX25" s="268"/>
      <c r="AY25" s="268"/>
      <c r="AZ25" s="268"/>
      <c r="BA25" s="5"/>
      <c r="BB25" s="5"/>
      <c r="BC25" s="5"/>
      <c r="BD25" s="5"/>
      <c r="BE25" s="5"/>
      <c r="BF25" s="5"/>
      <c r="BG25" s="5"/>
      <c r="BH25" s="5"/>
      <c r="BI25" s="5"/>
      <c r="BJ25" s="5"/>
      <c r="BK25" s="5"/>
      <c r="BL25" s="5"/>
      <c r="BM25" s="5"/>
      <c r="BN25" s="5"/>
      <c r="BO25" s="5"/>
      <c r="BP25" s="5"/>
      <c r="BQ25" s="5"/>
      <c r="BR25" s="5"/>
      <c r="BS25" s="5"/>
      <c r="BT25" s="5"/>
      <c r="BU25" s="7"/>
      <c r="BV25" s="7"/>
      <c r="BW25" s="7"/>
      <c r="BX25" s="7"/>
      <c r="BY25" s="7"/>
      <c r="BZ25" s="7"/>
      <c r="CA25" s="7"/>
      <c r="CB25" s="7"/>
      <c r="CC25" s="7"/>
      <c r="CD25" s="7"/>
      <c r="CE25" s="7"/>
      <c r="CF25" s="7"/>
      <c r="CG25" s="7"/>
      <c r="CH25" s="7"/>
      <c r="CI25" s="7"/>
      <c r="CJ25" s="7"/>
      <c r="CK25" s="283"/>
      <c r="CL25" s="28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row>
    <row r="26" spans="2:227" ht="18" customHeight="1">
      <c r="B26" s="102" t="s">
        <v>65</v>
      </c>
      <c r="C26" s="266">
        <f>AVERAGE('MMO - Euro100kg'!C25:N25)</f>
        <v>34.452023809523808</v>
      </c>
      <c r="D26" s="266">
        <f>AVERAGE('MMO - ppl conversion'!C25:N25)</f>
        <v>22.064143510142017</v>
      </c>
      <c r="E26" s="266">
        <f>AVERAGE('MMO - Euro100kg'!O25:Z25)</f>
        <v>31.952295519663164</v>
      </c>
      <c r="F26" s="266">
        <f>AVERAGE('MMO - ppl conversion'!O25:Z25)</f>
        <v>20.681945454117155</v>
      </c>
      <c r="G26" s="266">
        <f>AVERAGE('MMO - Euro100kg'!AA25:AL25)</f>
        <v>31.2036612774689</v>
      </c>
      <c r="H26" s="266">
        <f>AVERAGE('MMO - ppl conversion'!AA25:AL25)</f>
        <v>22.231848386387</v>
      </c>
      <c r="I26" s="266">
        <f>AVERAGE('MMO - Euro100kg'!AM25:AX25)</f>
        <v>31.30394717277494</v>
      </c>
      <c r="J26" s="282">
        <f>AVERAGE('MMO - ppl conversion'!AM25:AX25)</f>
        <v>21.8787389505781</v>
      </c>
      <c r="K26" s="266">
        <f>AVERAGE('MMO - Euro100kg'!AY25:BJ25)</f>
        <v>30.197867477831121</v>
      </c>
      <c r="L26" s="266">
        <f>AVERAGE('MMO - ppl conversion'!AY25:BJ25)</f>
        <v>21.261967422506562</v>
      </c>
      <c r="M26" s="266">
        <f>AVERAGE('MMO - Euro100kg'!BK25:BV25)</f>
        <v>29.461722222222225</v>
      </c>
      <c r="N26" s="266">
        <f>AVERAGE('MMO - ppl conversion'!BK25:BV25)</f>
        <v>20.683585311723437</v>
      </c>
      <c r="O26" s="266">
        <f>AVERAGE('MMO - Euro100kg'!BW25:CH25)</f>
        <v>33.774154040404035</v>
      </c>
      <c r="P26" s="266">
        <f>AVERAGE('MMO - ppl conversion'!BW25:CH25)</f>
        <v>23.87157949135128</v>
      </c>
      <c r="Q26" s="266">
        <f>AVERAGE('MMO - Euro100kg'!CI25:CT25)</f>
        <v>36.998333333333328</v>
      </c>
      <c r="R26" s="282">
        <f>AVERAGE('MMO - ppl conversion'!CI25:CT25)</f>
        <v>30.269914953938244</v>
      </c>
      <c r="S26" s="266">
        <f>AVERAGE('MMO - Euro100kg'!CU25:DF25)</f>
        <v>28.635645777777778</v>
      </c>
      <c r="T26" s="266">
        <f>AVERAGE('MMO - ppl conversion'!CU25:DF25)</f>
        <v>26.313278986013518</v>
      </c>
      <c r="U26" s="266">
        <f>AVERAGE('MMO - Euro100kg'!DG25:DR25)</f>
        <v>31.896635333333336</v>
      </c>
      <c r="V26" s="266">
        <f>AVERAGE('MMO - ppl conversion'!DG25:DR25)</f>
        <v>28.186663715639597</v>
      </c>
      <c r="W26" s="266">
        <f>AVERAGE('MMO - Euro100kg'!DS25:ED25)</f>
        <v>35.439888888888895</v>
      </c>
      <c r="X26" s="266">
        <f>AVERAGE('MMO - ppl conversion'!DS25:ED25)</f>
        <v>31.662057265423702</v>
      </c>
      <c r="Y26" s="266">
        <f>AVERAGE('MMO - Euro100kg'!EE25:EP25)</f>
        <v>34.480277777777779</v>
      </c>
      <c r="Z26" s="282">
        <f>AVERAGE('MMO - ppl conversion'!EE25:EP25)</f>
        <v>28.819285538256661</v>
      </c>
      <c r="AA26" s="266" t="s">
        <v>62</v>
      </c>
      <c r="AB26" s="266" t="s">
        <v>62</v>
      </c>
      <c r="AC26" s="266" t="s">
        <v>62</v>
      </c>
      <c r="AD26" s="266" t="s">
        <v>62</v>
      </c>
      <c r="AE26" s="266" t="s">
        <v>62</v>
      </c>
      <c r="AF26" s="266" t="s">
        <v>62</v>
      </c>
      <c r="AG26" s="266" t="s">
        <v>62</v>
      </c>
      <c r="AH26" s="282" t="s">
        <v>62</v>
      </c>
      <c r="AI26" s="266" t="s">
        <v>62</v>
      </c>
      <c r="AJ26" s="266" t="s">
        <v>62</v>
      </c>
      <c r="AK26" s="266" t="s">
        <v>62</v>
      </c>
      <c r="AL26" s="266" t="s">
        <v>62</v>
      </c>
      <c r="AM26" s="266" t="s">
        <v>62</v>
      </c>
      <c r="AN26" s="266" t="s">
        <v>62</v>
      </c>
      <c r="AO26" s="266" t="s">
        <v>62</v>
      </c>
      <c r="AP26" s="266" t="s">
        <v>62</v>
      </c>
      <c r="AQ26" s="266" t="s">
        <v>62</v>
      </c>
      <c r="AR26" s="266" t="s">
        <v>62</v>
      </c>
      <c r="AS26" s="266" t="s">
        <v>62</v>
      </c>
      <c r="AT26" s="266" t="s">
        <v>62</v>
      </c>
      <c r="AU26" s="266" t="s">
        <v>62</v>
      </c>
      <c r="AV26" s="266" t="s">
        <v>62</v>
      </c>
      <c r="AW26" s="266" t="s">
        <v>62</v>
      </c>
      <c r="AX26" s="266" t="s">
        <v>62</v>
      </c>
      <c r="AY26" s="266" t="s">
        <v>62</v>
      </c>
      <c r="AZ26" s="266" t="s">
        <v>62</v>
      </c>
      <c r="BA26" s="5"/>
      <c r="BB26" s="5"/>
      <c r="BC26" s="5"/>
      <c r="BD26" s="5"/>
      <c r="BE26" s="5"/>
      <c r="BF26" s="5"/>
      <c r="BG26" s="5"/>
      <c r="BH26" s="5"/>
      <c r="BI26" s="5"/>
      <c r="BJ26" s="5"/>
      <c r="BK26" s="6"/>
      <c r="BL26" s="6"/>
      <c r="BM26" s="6"/>
      <c r="BN26" s="6"/>
      <c r="BO26" s="6"/>
      <c r="BP26" s="6"/>
      <c r="BQ26" s="6"/>
      <c r="BR26" s="6"/>
      <c r="BS26" s="6"/>
      <c r="BT26" s="6"/>
      <c r="BU26" s="6"/>
      <c r="BV26" s="6"/>
      <c r="BW26" s="6"/>
      <c r="BX26" s="6"/>
      <c r="BY26" s="6"/>
      <c r="BZ26" s="6"/>
      <c r="CA26" s="6"/>
      <c r="CB26" s="6"/>
      <c r="CC26" s="6"/>
      <c r="CD26" s="6"/>
      <c r="CE26" s="7"/>
      <c r="CF26" s="7"/>
      <c r="CG26" s="7"/>
      <c r="CH26" s="7"/>
      <c r="CI26" s="7"/>
      <c r="CJ26" s="7"/>
      <c r="CK26" s="283"/>
      <c r="CL26" s="28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row>
    <row r="27" spans="2:227" ht="18" customHeight="1">
      <c r="B27" s="103" t="s">
        <v>146</v>
      </c>
      <c r="C27" s="268">
        <f>AVERAGE('MMO - Euro100kg'!C26:N26)</f>
        <v>33.022906421885914</v>
      </c>
      <c r="D27" s="268" t="s">
        <v>62</v>
      </c>
      <c r="E27" s="268">
        <f>AVERAGE('MMO - Euro100kg'!O26:Z26)</f>
        <v>31.319230873334039</v>
      </c>
      <c r="F27" s="268" t="s">
        <v>62</v>
      </c>
      <c r="G27" s="268">
        <f>AVERAGE('MMO - Euro100kg'!AA26:AL26)</f>
        <v>30.203289647766184</v>
      </c>
      <c r="H27" s="268">
        <f>AVERAGE('MMO - ppl conversion'!AA26:AL26)</f>
        <v>21.518383190589546</v>
      </c>
      <c r="I27" s="268">
        <f>AVERAGE('MMO - Euro100kg'!AM26:AX26)</f>
        <v>30.354403514236569</v>
      </c>
      <c r="J27" s="285">
        <f>AVERAGE('MMO - ppl conversion'!AM26:AX26)</f>
        <v>21.21613052474186</v>
      </c>
      <c r="K27" s="268">
        <f>AVERAGE('MMO - Euro100kg'!AY26:BJ26)</f>
        <v>29.55307315322661</v>
      </c>
      <c r="L27" s="268">
        <f>AVERAGE('MMO - ppl conversion'!AY26:BJ26)</f>
        <v>20.807398167871689</v>
      </c>
      <c r="M27" s="268">
        <f>AVERAGE('MMO - Euro100kg'!BK26:BV26)</f>
        <v>28.395060107069146</v>
      </c>
      <c r="N27" s="268">
        <f>AVERAGE('MMO - ppl conversion'!BK26:BV26)</f>
        <v>19.934030436370907</v>
      </c>
      <c r="O27" s="268">
        <f>AVERAGE('MMO - Euro100kg'!BW26:CH26)</f>
        <v>32.606363130448308</v>
      </c>
      <c r="P27" s="268">
        <f>AVERAGE('MMO - ppl conversion'!BW26:CH26)</f>
        <v>23.045619522581134</v>
      </c>
      <c r="Q27" s="268">
        <f>AVERAGE('MMO - Euro100kg'!CI26:CT26)</f>
        <v>35.306953631312162</v>
      </c>
      <c r="R27" s="285">
        <f>AVERAGE('MMO - ppl conversion'!CI26:CT26)</f>
        <v>28.874715945725615</v>
      </c>
      <c r="S27" s="268">
        <f>AVERAGE('MMO - Euro100kg'!CU26:DF26)</f>
        <v>27.239761979574709</v>
      </c>
      <c r="T27" s="268">
        <f>AVERAGE('MMO - ppl conversion'!CU26:DF26)</f>
        <v>25.029219390899474</v>
      </c>
      <c r="U27" s="268">
        <f>AVERAGE('MMO - Euro100kg'!DG26:DR26)</f>
        <v>31.112954029609202</v>
      </c>
      <c r="V27" s="268">
        <f>AVERAGE('MMO - ppl conversion'!DG26:DR26)</f>
        <v>27.488216138531786</v>
      </c>
      <c r="W27" s="268">
        <f>AVERAGE('MMO - Euro100kg'!DS26:ED26)</f>
        <v>34.558257541367887</v>
      </c>
      <c r="X27" s="268">
        <f>AVERAGE('MMO - ppl conversion'!DS26:ED26)</f>
        <v>30.876961197624638</v>
      </c>
      <c r="Y27" s="268">
        <f>AVERAGE('MMO - Euro100kg'!EE26:EP26)</f>
        <v>33.249923391761051</v>
      </c>
      <c r="Z27" s="285">
        <f>AVERAGE('MMO - ppl conversion'!EE26:EP26)</f>
        <v>27.790381550977102</v>
      </c>
      <c r="AA27" s="268">
        <f>AVERAGE('MMO - Euro100kg'!EQ26:FB26)</f>
        <v>37.184166666666663</v>
      </c>
      <c r="AB27" s="268">
        <f>AVERAGE('MMO - ppl conversion'!EQ26:FB26)</f>
        <v>32.496504729739002</v>
      </c>
      <c r="AC27" s="268">
        <f>AVERAGE('MMO - Euro100kg'!FC26:FN26)</f>
        <v>37.89500000000001</v>
      </c>
      <c r="AD27" s="268">
        <f>AVERAGE('MMO - ppl conversion'!FC26:FN26)</f>
        <v>31.493648617804141</v>
      </c>
      <c r="AE27" s="268">
        <f>AVERAGE('MMO - Euro100kg'!FO26:FZ26)</f>
        <v>31.44</v>
      </c>
      <c r="AF27" s="268">
        <f>AVERAGE('MMO - ppl conversion'!FO26:FZ26)</f>
        <v>23.521885348449278</v>
      </c>
      <c r="AG27" s="268">
        <f>AVERAGE('MMO - Euro100kg'!GA26:GL26)</f>
        <v>28.901666666666671</v>
      </c>
      <c r="AH27" s="285">
        <f>AVERAGE('MMO - ppl conversion'!GA26:GL26)</f>
        <v>24.38529167009899</v>
      </c>
      <c r="AI27" s="268">
        <f>AVERAGE('MMO - Euro100kg'!GM26:GX26)</f>
        <v>35.360833333333325</v>
      </c>
      <c r="AJ27" s="268">
        <f>AVERAGE('MMO - ppl conversion'!GM26:GX26)</f>
        <v>31.921825215587017</v>
      </c>
      <c r="AK27" s="268">
        <f>AVERAGE('MMO - Euro100kg'!GY26:HJ26)</f>
        <v>34.539166666666667</v>
      </c>
      <c r="AL27" s="268">
        <f>AVERAGE('MMO - ppl conversion'!GY26:HJ26)</f>
        <v>31.470462217300206</v>
      </c>
      <c r="AM27" s="268" t="s">
        <v>62</v>
      </c>
      <c r="AN27" s="268" t="s">
        <v>62</v>
      </c>
      <c r="AO27" s="268" t="s">
        <v>62</v>
      </c>
      <c r="AP27" s="268" t="s">
        <v>62</v>
      </c>
      <c r="AQ27" s="268" t="s">
        <v>62</v>
      </c>
      <c r="AR27" s="268" t="s">
        <v>62</v>
      </c>
      <c r="AS27" s="268" t="s">
        <v>62</v>
      </c>
      <c r="AT27" s="268" t="s">
        <v>62</v>
      </c>
      <c r="AU27" s="268" t="s">
        <v>62</v>
      </c>
      <c r="AV27" s="268" t="s">
        <v>62</v>
      </c>
      <c r="AW27" s="268" t="s">
        <v>62</v>
      </c>
      <c r="AX27" s="268" t="s">
        <v>62</v>
      </c>
      <c r="AY27" s="268" t="s">
        <v>62</v>
      </c>
      <c r="AZ27" s="268" t="s">
        <v>62</v>
      </c>
      <c r="BA27" s="5"/>
      <c r="BB27" s="5"/>
      <c r="BC27" s="5"/>
      <c r="BD27" s="5"/>
      <c r="BE27" s="5"/>
      <c r="BF27" s="5"/>
      <c r="BG27" s="5"/>
      <c r="BH27" s="5"/>
      <c r="BI27" s="5"/>
      <c r="BJ27" s="5"/>
      <c r="BK27" s="5"/>
      <c r="BL27" s="5"/>
      <c r="BM27" s="5"/>
      <c r="BN27" s="5"/>
      <c r="BO27" s="5"/>
      <c r="BP27" s="5"/>
      <c r="BQ27" s="5"/>
      <c r="BR27" s="5"/>
      <c r="BS27" s="5"/>
      <c r="BT27" s="5"/>
      <c r="BU27" s="7"/>
      <c r="BV27" s="7"/>
      <c r="BW27" s="7"/>
      <c r="BX27" s="7"/>
      <c r="BY27" s="7"/>
      <c r="BZ27" s="7"/>
      <c r="CA27" s="7"/>
      <c r="CB27" s="7"/>
      <c r="CC27" s="7"/>
      <c r="CD27" s="7"/>
      <c r="CE27" s="7"/>
      <c r="CF27" s="7"/>
      <c r="CG27" s="7"/>
      <c r="CH27" s="7"/>
      <c r="CI27" s="7"/>
      <c r="CJ27" s="7"/>
      <c r="CK27" s="283"/>
      <c r="CL27" s="28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row>
    <row r="28" spans="2:227" ht="18" customHeight="1">
      <c r="B28" s="102"/>
      <c r="C28" s="266"/>
      <c r="D28" s="266"/>
      <c r="E28" s="266"/>
      <c r="F28" s="266"/>
      <c r="G28" s="266"/>
      <c r="H28" s="266"/>
      <c r="I28" s="266"/>
      <c r="J28" s="282"/>
      <c r="K28" s="266"/>
      <c r="L28" s="266"/>
      <c r="M28" s="266"/>
      <c r="N28" s="266"/>
      <c r="O28" s="266"/>
      <c r="P28" s="266"/>
      <c r="Q28" s="266"/>
      <c r="R28" s="282"/>
      <c r="S28" s="266"/>
      <c r="T28" s="266"/>
      <c r="U28" s="266"/>
      <c r="V28" s="266"/>
      <c r="W28" s="266"/>
      <c r="X28" s="266"/>
      <c r="Y28" s="266"/>
      <c r="Z28" s="282"/>
      <c r="AA28" s="266"/>
      <c r="AB28" s="266"/>
      <c r="AC28" s="266"/>
      <c r="AD28" s="266"/>
      <c r="AE28" s="266"/>
      <c r="AF28" s="266"/>
      <c r="AG28" s="266"/>
      <c r="AH28" s="282"/>
      <c r="AI28" s="266"/>
      <c r="AJ28" s="266"/>
      <c r="AK28" s="266"/>
      <c r="AL28" s="266"/>
      <c r="AM28" s="266"/>
      <c r="AN28" s="266"/>
      <c r="AO28" s="266"/>
      <c r="AP28" s="266"/>
      <c r="AQ28" s="266"/>
      <c r="AR28" s="266"/>
      <c r="AS28" s="266"/>
      <c r="AT28" s="266"/>
      <c r="AU28" s="266"/>
      <c r="AV28" s="266"/>
      <c r="AW28" s="266"/>
      <c r="AX28" s="266"/>
      <c r="AY28" s="266"/>
      <c r="AZ28" s="266"/>
      <c r="BA28" s="5"/>
      <c r="BB28" s="5"/>
      <c r="BC28" s="5"/>
      <c r="BD28" s="5"/>
      <c r="BE28" s="5"/>
      <c r="BF28" s="5"/>
      <c r="BG28" s="5"/>
      <c r="BH28" s="5"/>
      <c r="BI28" s="5"/>
      <c r="BJ28" s="5"/>
      <c r="BK28" s="5"/>
      <c r="BL28" s="5"/>
      <c r="BM28" s="5"/>
      <c r="BN28" s="5"/>
      <c r="BO28" s="5"/>
      <c r="BP28" s="5"/>
      <c r="BQ28" s="5"/>
      <c r="BR28" s="5"/>
      <c r="BS28" s="5"/>
      <c r="BT28" s="6"/>
      <c r="BU28" s="6"/>
      <c r="BV28" s="6"/>
      <c r="BW28" s="6"/>
      <c r="BX28" s="6"/>
      <c r="BY28" s="7"/>
      <c r="BZ28" s="7"/>
      <c r="CA28" s="7"/>
      <c r="CB28" s="7"/>
      <c r="CC28" s="7"/>
      <c r="CD28" s="7"/>
      <c r="CE28" s="7"/>
      <c r="CF28" s="7"/>
      <c r="CG28" s="7"/>
      <c r="CH28" s="7"/>
      <c r="CI28" s="7"/>
      <c r="CJ28" s="7"/>
      <c r="CK28" s="283"/>
      <c r="CL28" s="28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row>
    <row r="29" spans="2:227" ht="18" customHeight="1">
      <c r="B29" s="103" t="s">
        <v>41</v>
      </c>
      <c r="C29" s="268"/>
      <c r="D29" s="268"/>
      <c r="E29" s="268">
        <f>AVERAGE('MMO - Euro100kg'!O28:Z28)</f>
        <v>25.663333333333338</v>
      </c>
      <c r="F29" s="268">
        <f>AVERAGE('MMO - ppl conversion'!O28:Z28)</f>
        <v>16.613920381296591</v>
      </c>
      <c r="G29" s="268">
        <f>AVERAGE('MMO - Euro100kg'!AA28:AL28)</f>
        <v>23.825000000000003</v>
      </c>
      <c r="H29" s="268">
        <f>AVERAGE('MMO - ppl conversion'!AA28:AL28)</f>
        <v>16.97395257132364</v>
      </c>
      <c r="I29" s="268">
        <f>AVERAGE('MMO - Euro100kg'!AM28:AX28)</f>
        <v>24.620833333333334</v>
      </c>
      <c r="J29" s="285">
        <f>AVERAGE('MMO - ppl conversion'!AM28:AX28)</f>
        <v>17.20400046250532</v>
      </c>
      <c r="K29" s="268">
        <f>AVERAGE('MMO - Euro100kg'!AY28:BJ28)</f>
        <v>27.072500000000002</v>
      </c>
      <c r="L29" s="268">
        <f>AVERAGE('MMO - ppl conversion'!AY28:BJ28)</f>
        <v>19.06027913869325</v>
      </c>
      <c r="M29" s="268">
        <f>AVERAGE('MMO - Euro100kg'!BK28:BV28)</f>
        <v>26.891963161791921</v>
      </c>
      <c r="N29" s="268">
        <f>AVERAGE('MMO - ppl conversion'!BK28:BV28)</f>
        <v>18.886148832167926</v>
      </c>
      <c r="O29" s="268">
        <f>AVERAGE('MMO - Euro100kg'!BW28:CH28)</f>
        <v>29.478333333333335</v>
      </c>
      <c r="P29" s="268">
        <f>AVERAGE('MMO - ppl conversion'!BW28:CH28)</f>
        <v>20.832985615140654</v>
      </c>
      <c r="Q29" s="268">
        <f>AVERAGE('MMO - Euro100kg'!CI28:CT28)</f>
        <v>32.9375</v>
      </c>
      <c r="R29" s="285">
        <f>AVERAGE('MMO - ppl conversion'!CI28:CT28)</f>
        <v>26.864945544503485</v>
      </c>
      <c r="S29" s="268">
        <f>AVERAGE('MMO - Euro100kg'!CU28:DF28)</f>
        <v>22.63</v>
      </c>
      <c r="T29" s="268">
        <f>AVERAGE('MMO - ppl conversion'!CU28:DF28)</f>
        <v>20.781260068715074</v>
      </c>
      <c r="U29" s="268">
        <f>AVERAGE('MMO - Euro100kg'!DG28:DR28)</f>
        <v>28.281666666666666</v>
      </c>
      <c r="V29" s="268">
        <f>AVERAGE('MMO - ppl conversion'!DG28:DR28)</f>
        <v>24.993061130412769</v>
      </c>
      <c r="W29" s="268">
        <f>AVERAGE('MMO - Euro100kg'!DS28:ED28)</f>
        <v>32.716666666666669</v>
      </c>
      <c r="X29" s="268">
        <f>AVERAGE('MMO - ppl conversion'!DS28:ED28)</f>
        <v>29.237544242623944</v>
      </c>
      <c r="Y29" s="268">
        <f>AVERAGE('MMO - Euro100kg'!EE28:EP28)</f>
        <v>29.72666666666667</v>
      </c>
      <c r="Z29" s="285">
        <f>AVERAGE('MMO - ppl conversion'!EE28:EP28)</f>
        <v>24.858559446091956</v>
      </c>
      <c r="AA29" s="268">
        <f>AVERAGE('MMO - Euro100kg'!EQ28:FB28)</f>
        <v>32.68</v>
      </c>
      <c r="AB29" s="268">
        <f>AVERAGE('MMO - ppl conversion'!EQ28:FB28)</f>
        <v>28.564599224981805</v>
      </c>
      <c r="AC29" s="268">
        <f>AVERAGE('MMO - Euro100kg'!FC28:FN28)</f>
        <v>33.134166666666665</v>
      </c>
      <c r="AD29" s="268">
        <f>AVERAGE('MMO - ppl conversion'!FC28:FN28)</f>
        <v>27.531008287340224</v>
      </c>
      <c r="AE29" s="268">
        <f>AVERAGE('MMO - Euro100kg'!FO28:FZ28)</f>
        <v>27.305833333333329</v>
      </c>
      <c r="AF29" s="268">
        <f>AVERAGE('MMO - ppl conversion'!FO28:FZ28)</f>
        <v>20.438418935431169</v>
      </c>
      <c r="AG29" s="268">
        <f>AVERAGE('MMO - Euro100kg'!GA28:GL28)</f>
        <v>24.078333333333333</v>
      </c>
      <c r="AH29" s="285">
        <f>AVERAGE('MMO - ppl conversion'!GA28:GL28)</f>
        <v>20.287886144747858</v>
      </c>
      <c r="AI29" s="268">
        <f>AVERAGE('MMO - Euro100kg'!GM28:GX28)</f>
        <v>31.58916666666666</v>
      </c>
      <c r="AJ29" s="268">
        <f>AVERAGE('MMO - ppl conversion'!GM28:GX28)</f>
        <v>28.525592402315525</v>
      </c>
      <c r="AK29" s="268">
        <f>AVERAGE('MMO - Euro100kg'!GY28:HJ28)</f>
        <v>32.494999999999997</v>
      </c>
      <c r="AL29" s="268">
        <f>AVERAGE('MMO - ppl conversion'!GY28:HJ28)</f>
        <v>29.605143787646938</v>
      </c>
      <c r="AM29" s="268">
        <f>AVERAGE('MMO - Euro100kg'!HK28:HV28)</f>
        <v>33.534166666666664</v>
      </c>
      <c r="AN29" s="268">
        <f>AVERAGE('MMO - ppl conversion'!HK28:HV28)</f>
        <v>30.283358725130128</v>
      </c>
      <c r="AO29" s="268">
        <f>AVERAGE('MMO - Euro100kg'!HW28:IH28)</f>
        <v>31.587500000000002</v>
      </c>
      <c r="AP29" s="268">
        <f>AVERAGE('MMO - ppl conversion'!HW28:IH28)</f>
        <v>28.896035485068108</v>
      </c>
      <c r="AQ29" s="268">
        <f>AVERAGE('MMO - Euro100kg'!II28:IT28)</f>
        <v>34.394166666666671</v>
      </c>
      <c r="AR29" s="268">
        <f>AVERAGE('MMO - ppl conversion'!II28:IT28)</f>
        <v>30.444532786079744</v>
      </c>
      <c r="AS29" s="268">
        <f>AVERAGE('MMO - Euro100kg'!IU28:JF28)</f>
        <v>45.962499999999999</v>
      </c>
      <c r="AT29" s="268">
        <f>AVERAGE('MMO - ppl conversion'!IU28:JF28)</f>
        <v>40.412568095256653</v>
      </c>
      <c r="AU29" s="268">
        <f>AVERAGE('MMO - Euro100kg'!JG28:JR28)</f>
        <v>45.124166666666667</v>
      </c>
      <c r="AV29" s="268">
        <f>AVERAGE('MMO - ppl conversion'!JG28:JR28)</f>
        <v>40.464521200961606</v>
      </c>
      <c r="AW29" s="268">
        <f>AVERAGE('MMO - Euro100kg'!JS28:KD28)</f>
        <v>44.633333333333326</v>
      </c>
      <c r="AX29" s="268">
        <f>AVERAGE('MMO - ppl conversion'!JS28:KD28)</f>
        <v>38.88767014499615</v>
      </c>
      <c r="AY29" s="268">
        <f>AVERAGE('MMO - Euro100kg'!KE28:KP28)</f>
        <v>52.141666666666659</v>
      </c>
      <c r="AZ29" s="268">
        <f>AVERAGE('MMO - ppl conversion'!KE28:KP28)</f>
        <v>46.001777171533583</v>
      </c>
      <c r="BA29" s="5"/>
      <c r="BB29" s="5"/>
      <c r="BC29" s="5"/>
      <c r="BD29" s="5"/>
      <c r="BE29" s="5"/>
      <c r="BF29" s="5"/>
      <c r="BG29" s="5"/>
      <c r="BH29" s="5"/>
      <c r="BI29" s="5"/>
      <c r="BJ29" s="5"/>
      <c r="BK29" s="6"/>
      <c r="BL29" s="6"/>
      <c r="BM29" s="6"/>
      <c r="BN29" s="6"/>
      <c r="BO29" s="6"/>
      <c r="BP29" s="6"/>
      <c r="BQ29" s="6"/>
      <c r="BR29" s="6"/>
      <c r="BS29" s="6"/>
      <c r="BT29" s="6"/>
      <c r="BU29" s="6"/>
      <c r="BV29" s="6"/>
      <c r="BW29" s="6"/>
      <c r="BX29" s="6"/>
      <c r="BY29" s="7"/>
      <c r="BZ29" s="7"/>
      <c r="CA29" s="7"/>
      <c r="CB29" s="7"/>
      <c r="CC29" s="7"/>
      <c r="CD29" s="7"/>
      <c r="CE29" s="7"/>
      <c r="CF29" s="7"/>
      <c r="CG29" s="7"/>
      <c r="CH29" s="7"/>
      <c r="CI29" s="7"/>
      <c r="CJ29" s="7"/>
      <c r="CK29" s="283"/>
      <c r="CL29" s="28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row>
    <row r="30" spans="2:227" ht="18" customHeight="1">
      <c r="B30" s="102" t="s">
        <v>31</v>
      </c>
      <c r="C30" s="266"/>
      <c r="D30" s="266"/>
      <c r="E30" s="266"/>
      <c r="F30" s="266"/>
      <c r="G30" s="266">
        <f>AVERAGE('MMO - Euro100kg'!AA29:AL29)</f>
        <v>18.510833333333331</v>
      </c>
      <c r="H30" s="266">
        <f>AVERAGE('MMO - ppl conversion'!AA29:AL29)</f>
        <v>13.197490804810739</v>
      </c>
      <c r="I30" s="266">
        <f>AVERAGE('MMO - Euro100kg'!AM29:AX29)</f>
        <v>23.935099999999995</v>
      </c>
      <c r="J30" s="282">
        <f>AVERAGE('MMO - ppl conversion'!AM29:AX29)</f>
        <v>16.713495374174524</v>
      </c>
      <c r="K30" s="266">
        <f>AVERAGE('MMO - Euro100kg'!AY29:BJ29)</f>
        <v>25.41416666666667</v>
      </c>
      <c r="L30" s="266">
        <f>AVERAGE('MMO - ppl conversion'!AY29:BJ29)</f>
        <v>17.893862533808367</v>
      </c>
      <c r="M30" s="266">
        <f>AVERAGE('MMO - Euro100kg'!BK29:BV29)</f>
        <v>24.328333333333337</v>
      </c>
      <c r="N30" s="266">
        <f>AVERAGE('MMO - ppl conversion'!BK29:BV29)</f>
        <v>17.084443153891566</v>
      </c>
      <c r="O30" s="266">
        <f>AVERAGE('MMO - Euro100kg'!BW29:CH29)</f>
        <v>26.90171775244659</v>
      </c>
      <c r="P30" s="266">
        <f>AVERAGE('MMO - ppl conversion'!BW29:CH29)</f>
        <v>19.006351395071047</v>
      </c>
      <c r="Q30" s="266">
        <f>AVERAGE('MMO - Euro100kg'!CI29:CT29)</f>
        <v>29.684999999999992</v>
      </c>
      <c r="R30" s="282">
        <f>AVERAGE('MMO - ppl conversion'!CI29:CT29)</f>
        <v>24.259452322480332</v>
      </c>
      <c r="S30" s="266">
        <f>AVERAGE('MMO - Euro100kg'!CU29:DF29)</f>
        <v>21.055000000000003</v>
      </c>
      <c r="T30" s="266">
        <f>AVERAGE('MMO - ppl conversion'!CU29:DF29)</f>
        <v>19.35284121394346</v>
      </c>
      <c r="U30" s="266">
        <f>AVERAGE('MMO - Euro100kg'!DG29:DR29)</f>
        <v>27.735833333333332</v>
      </c>
      <c r="V30" s="266">
        <f>AVERAGE('MMO - ppl conversion'!DG29:DR29)</f>
        <v>24.510153726359025</v>
      </c>
      <c r="W30" s="266">
        <f>AVERAGE('MMO - Euro100kg'!DS29:ED29)</f>
        <v>32.26166666666667</v>
      </c>
      <c r="X30" s="266">
        <f>AVERAGE('MMO - ppl conversion'!DS29:ED29)</f>
        <v>28.833220959127917</v>
      </c>
      <c r="Y30" s="266">
        <f>AVERAGE('MMO - Euro100kg'!EE29:EP29)</f>
        <v>30.042500000000004</v>
      </c>
      <c r="Z30" s="282">
        <f>AVERAGE('MMO - ppl conversion'!EE29:EP29)</f>
        <v>25.129135844419732</v>
      </c>
      <c r="AA30" s="266">
        <f>AVERAGE('MMO - Euro100kg'!EQ29:FB29)</f>
        <v>33.670833333333334</v>
      </c>
      <c r="AB30" s="266">
        <f>AVERAGE('MMO - ppl conversion'!EQ29:FB29)</f>
        <v>29.428330793415427</v>
      </c>
      <c r="AC30" s="266">
        <f>AVERAGE('MMO - Euro100kg'!FC29:FN29)</f>
        <v>32.695</v>
      </c>
      <c r="AD30" s="266">
        <f>AVERAGE('MMO - ppl conversion'!FC29:FN29)</f>
        <v>27.247249586405264</v>
      </c>
      <c r="AE30" s="266">
        <f>AVERAGE('MMO - Euro100kg'!FO29:FZ29)</f>
        <v>23.713333333333335</v>
      </c>
      <c r="AF30" s="266">
        <f>AVERAGE('MMO - ppl conversion'!FO29:FZ29)</f>
        <v>17.737674516385905</v>
      </c>
      <c r="AG30" s="266">
        <f>AVERAGE('MMO - Euro100kg'!GA29:GL29)</f>
        <v>23.762499999999999</v>
      </c>
      <c r="AH30" s="282">
        <f>AVERAGE('MMO - ppl conversion'!GA29:GL29)</f>
        <v>20.098298109134095</v>
      </c>
      <c r="AI30" s="266">
        <f>AVERAGE('MMO - Euro100kg'!GM29:GX29)</f>
        <v>32.678333333333335</v>
      </c>
      <c r="AJ30" s="266">
        <f>AVERAGE('MMO - ppl conversion'!GM29:GX29)</f>
        <v>29.491164001763309</v>
      </c>
      <c r="AK30" s="266">
        <f>AVERAGE('MMO - Euro100kg'!GY29:HJ29)</f>
        <v>30.743333333333339</v>
      </c>
      <c r="AL30" s="266">
        <f>AVERAGE('MMO - ppl conversion'!GY29:HJ29)</f>
        <v>28.011473453069144</v>
      </c>
      <c r="AM30" s="266">
        <f>AVERAGE('MMO - Euro100kg'!HK29:HV29)</f>
        <v>31.001666666666669</v>
      </c>
      <c r="AN30" s="266">
        <f>AVERAGE('MMO - ppl conversion'!HK29:HV29)</f>
        <v>27.997530034400516</v>
      </c>
      <c r="AO30" s="266">
        <f>AVERAGE('MMO - Euro100kg'!HW29:IH29)</f>
        <v>29.337500000000002</v>
      </c>
      <c r="AP30" s="266">
        <f>AVERAGE('MMO - ppl conversion'!HW29:IH29)</f>
        <v>26.839172765891607</v>
      </c>
      <c r="AQ30" s="266">
        <f>AVERAGE('MMO - Euro100kg'!II29:IT29)</f>
        <v>31.636666666666667</v>
      </c>
      <c r="AR30" s="266">
        <f>AVERAGE('MMO - ppl conversion'!II29:IT29)</f>
        <v>28.001222134149227</v>
      </c>
      <c r="AS30" s="266">
        <f>AVERAGE('MMO - Euro100kg'!IU29:JF29)</f>
        <v>46.400833333333331</v>
      </c>
      <c r="AT30" s="266">
        <f>AVERAGE('MMO - ppl conversion'!IU29:JF29)</f>
        <v>40.804541458603971</v>
      </c>
      <c r="AU30" s="266">
        <f>AVERAGE('MMO - Euro100kg'!JG29:JR29)</f>
        <v>43.692499999999995</v>
      </c>
      <c r="AV30" s="266">
        <f>AVERAGE('MMO - ppl conversion'!JG29:JR29)</f>
        <v>39.172527984358716</v>
      </c>
      <c r="AW30" s="266">
        <f>AVERAGE('MMO - Euro100kg'!JS29:KD29)</f>
        <v>43.20333333333334</v>
      </c>
      <c r="AX30" s="266">
        <f>AVERAGE('MMO - ppl conversion'!JS29:KD29)</f>
        <v>37.646728658004754</v>
      </c>
      <c r="AY30" s="266">
        <f>AVERAGE('MMO - Euro100kg'!KE29:KP29)</f>
        <v>50.9</v>
      </c>
      <c r="AZ30" s="266">
        <f>AVERAGE('MMO - ppl conversion'!KE29:KP29)</f>
        <v>44.886436377066566</v>
      </c>
      <c r="BA30" s="5"/>
      <c r="BB30" s="5"/>
      <c r="BC30" s="5"/>
      <c r="BD30" s="5"/>
      <c r="BE30" s="5"/>
      <c r="BF30" s="5"/>
      <c r="BG30" s="5"/>
      <c r="BH30" s="5"/>
      <c r="BI30" s="5"/>
      <c r="BJ30" s="5"/>
      <c r="BK30" s="5"/>
      <c r="BL30" s="5"/>
      <c r="BM30" s="5"/>
      <c r="BN30" s="5"/>
      <c r="BO30" s="5"/>
      <c r="BP30" s="5"/>
      <c r="BQ30" s="5"/>
      <c r="BR30" s="5"/>
      <c r="BS30" s="5"/>
      <c r="BT30" s="5"/>
      <c r="BU30" s="7"/>
      <c r="BV30" s="7"/>
      <c r="BW30" s="7"/>
      <c r="BX30" s="7"/>
      <c r="BY30" s="7"/>
      <c r="BZ30" s="7"/>
      <c r="CA30" s="7"/>
      <c r="CB30" s="7"/>
      <c r="CC30" s="7"/>
      <c r="CD30" s="7"/>
      <c r="CE30" s="7"/>
      <c r="CF30" s="7"/>
      <c r="CG30" s="7"/>
      <c r="CH30" s="7"/>
      <c r="CI30" s="7"/>
      <c r="CJ30" s="7"/>
      <c r="CK30" s="283"/>
      <c r="CL30" s="28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row>
    <row r="31" spans="2:227" ht="18" customHeight="1">
      <c r="B31" s="103" t="s">
        <v>32</v>
      </c>
      <c r="C31" s="268"/>
      <c r="D31" s="268"/>
      <c r="E31" s="268"/>
      <c r="F31" s="268"/>
      <c r="G31" s="268">
        <f>AVERAGE('MMO - Euro100kg'!AA30:AL30)</f>
        <v>36.738333333333337</v>
      </c>
      <c r="H31" s="268">
        <f>AVERAGE('MMO - ppl conversion'!AA30:AL30)</f>
        <v>26.185666383500145</v>
      </c>
      <c r="I31" s="268">
        <f>AVERAGE('MMO - Euro100kg'!AM30:AX30)</f>
        <v>39.59426666666667</v>
      </c>
      <c r="J31" s="285">
        <f>AVERAGE('MMO - ppl conversion'!AM30:AX30)</f>
        <v>27.656064195652629</v>
      </c>
      <c r="K31" s="268">
        <f>AVERAGE('MMO - Euro100kg'!AY30:BJ30)</f>
        <v>40.095833333333339</v>
      </c>
      <c r="L31" s="268">
        <f>AVERAGE('MMO - ppl conversion'!AY30:BJ30)</f>
        <v>28.226861244113564</v>
      </c>
      <c r="M31" s="268">
        <f>AVERAGE('MMO - Euro100kg'!BK30:BV30)</f>
        <v>40.375</v>
      </c>
      <c r="N31" s="268">
        <f>AVERAGE('MMO - ppl conversion'!BK30:BV30)</f>
        <v>28.354924893083183</v>
      </c>
      <c r="O31" s="268">
        <f>AVERAGE('MMO - Euro100kg'!BW30:CH30)</f>
        <v>41.453333333333326</v>
      </c>
      <c r="P31" s="268">
        <f>AVERAGE('MMO - ppl conversion'!BW30:CH30)</f>
        <v>29.231190124867855</v>
      </c>
      <c r="Q31" s="268">
        <f>AVERAGE('MMO - Euro100kg'!CI30:CT30)</f>
        <v>49.627499999999998</v>
      </c>
      <c r="R31" s="285">
        <f>AVERAGE('MMO - ppl conversion'!CI30:CT30)</f>
        <v>40.702596167641438</v>
      </c>
      <c r="S31" s="268">
        <f>AVERAGE('MMO - Euro100kg'!CU30:DF30)</f>
        <v>51.082500000000003</v>
      </c>
      <c r="T31" s="268">
        <f>AVERAGE('MMO - ppl conversion'!CU30:DF30)</f>
        <v>46.899714914809785</v>
      </c>
      <c r="U31" s="268">
        <f>AVERAGE('MMO - Euro100kg'!DG30:DR30)</f>
        <v>51.262499999999996</v>
      </c>
      <c r="V31" s="268">
        <f>AVERAGE('MMO - ppl conversion'!DG30:DR30)</f>
        <v>45.336019453794087</v>
      </c>
      <c r="W31" s="268">
        <f>AVERAGE('MMO - Euro100kg'!DS30:ED30)</f>
        <v>52.069166666666668</v>
      </c>
      <c r="X31" s="268">
        <f>AVERAGE('MMO - ppl conversion'!DS30:ED30)</f>
        <v>46.517214971443082</v>
      </c>
      <c r="Y31" s="268">
        <f>AVERAGE('MMO - Euro100kg'!EE30:EP30)</f>
        <v>52.6875</v>
      </c>
      <c r="Z31" s="285">
        <f>AVERAGE('MMO - ppl conversion'!EE30:EP30)</f>
        <v>44.021436100470908</v>
      </c>
      <c r="AA31" s="268">
        <f>AVERAGE('MMO - Euro100kg'!EQ30:FB30)</f>
        <v>57.519166666666671</v>
      </c>
      <c r="AB31" s="268">
        <f>AVERAGE('MMO - ppl conversion'!EQ30:FB30)</f>
        <v>50.278505738841517</v>
      </c>
      <c r="AC31" s="268">
        <f>AVERAGE('MMO - Euro100kg'!FC30:FN30)</f>
        <v>56.495000000000005</v>
      </c>
      <c r="AD31" s="268">
        <f>AVERAGE('MMO - ppl conversion'!FC30:FN30)</f>
        <v>46.913721159918715</v>
      </c>
      <c r="AE31" s="268">
        <f>AVERAGE('MMO - Euro100kg'!FO30:FZ30)</f>
        <v>56.501666666666665</v>
      </c>
      <c r="AF31" s="268">
        <f>AVERAGE('MMO - ppl conversion'!FO30:FZ30)</f>
        <v>42.266375871809657</v>
      </c>
      <c r="AG31" s="268">
        <f>AVERAGE('MMO - Euro100kg'!GA30:GL30)</f>
        <v>56.001666666666672</v>
      </c>
      <c r="AH31" s="285">
        <f>AVERAGE('MMO - ppl conversion'!GA30:GL30)</f>
        <v>47.185473188420723</v>
      </c>
      <c r="AI31" s="268">
        <f>AVERAGE('MMO - Euro100kg'!GM30:GX30)</f>
        <v>55.884166666666665</v>
      </c>
      <c r="AJ31" s="268">
        <f>AVERAGE('MMO - ppl conversion'!GM30:GX30)</f>
        <v>50.413909182694567</v>
      </c>
      <c r="AK31" s="268">
        <f>AVERAGE('MMO - Euro100kg'!GY30:HJ30)</f>
        <v>55.965833333333336</v>
      </c>
      <c r="AL31" s="268">
        <f>AVERAGE('MMO - ppl conversion'!GY30:HJ30)</f>
        <v>50.992954994507585</v>
      </c>
      <c r="AM31" s="268">
        <f>AVERAGE('MMO - Euro100kg'!HK30:HV30)</f>
        <v>57.628333333333352</v>
      </c>
      <c r="AN31" s="268">
        <f>AVERAGE('MMO - ppl conversion'!HK30:HV30)</f>
        <v>52.050751871432432</v>
      </c>
      <c r="AO31" s="268">
        <f>AVERAGE('MMO - Euro100kg'!HW30:IH30)</f>
        <v>57.856666666666662</v>
      </c>
      <c r="AP31" s="268">
        <f>AVERAGE('MMO - ppl conversion'!HW30:IH30)</f>
        <v>52.96753232535324</v>
      </c>
      <c r="AQ31" s="268">
        <f>AVERAGE('MMO - Euro100kg'!II30:IT30)</f>
        <v>57.971666666666671</v>
      </c>
      <c r="AR31" s="268">
        <f>AVERAGE('MMO - ppl conversion'!II30:IT30)</f>
        <v>51.338669361272899</v>
      </c>
      <c r="AS31" s="268">
        <f>AVERAGE('MMO - Euro100kg'!IU30:JF30)</f>
        <v>60.103333333333332</v>
      </c>
      <c r="AT31" s="268">
        <f>AVERAGE('MMO - ppl conversion'!IU30:JF30)</f>
        <v>52.801043851165957</v>
      </c>
      <c r="AU31" s="268">
        <f>AVERAGE('MMO - Euro100kg'!JG30:JR30)</f>
        <v>64.230833333333337</v>
      </c>
      <c r="AV31" s="268">
        <f>AVERAGE('MMO - ppl conversion'!JG30:JR30)</f>
        <v>57.539569569053164</v>
      </c>
      <c r="AW31" s="268">
        <f>AVERAGE('MMO - Euro100kg'!JS30:KD30)</f>
        <v>64.483333333333334</v>
      </c>
      <c r="AX31" s="268">
        <f>AVERAGE('MMO - ppl conversion'!JS30:KD30)</f>
        <v>56.207594676107185</v>
      </c>
      <c r="AY31" s="268">
        <f>AVERAGE('MMO - Euro100kg'!KE30:KP30)</f>
        <v>65.99666666666667</v>
      </c>
      <c r="AZ31" s="268">
        <f>AVERAGE('MMO - ppl conversion'!KE30:KP30)</f>
        <v>58.204544247556818</v>
      </c>
      <c r="BA31" s="5"/>
      <c r="BB31" s="5"/>
      <c r="BC31" s="5"/>
      <c r="BD31" s="5"/>
      <c r="BE31" s="5"/>
      <c r="BF31" s="5"/>
      <c r="BG31" s="5"/>
      <c r="BH31" s="5"/>
      <c r="BI31" s="5"/>
      <c r="BJ31" s="5"/>
      <c r="BK31" s="6"/>
      <c r="BL31" s="6"/>
      <c r="BM31" s="6"/>
      <c r="BN31" s="6"/>
      <c r="BO31" s="6"/>
      <c r="BP31" s="6"/>
      <c r="BQ31" s="6"/>
      <c r="BR31" s="6"/>
      <c r="BS31" s="6"/>
      <c r="BT31" s="6"/>
      <c r="BU31" s="6"/>
      <c r="BV31" s="6"/>
      <c r="BW31" s="6"/>
      <c r="BX31" s="6"/>
      <c r="BY31" s="7"/>
      <c r="BZ31" s="7"/>
      <c r="CA31" s="7"/>
      <c r="CB31" s="7"/>
      <c r="CC31" s="7"/>
      <c r="CD31" s="7"/>
      <c r="CE31" s="7"/>
      <c r="CF31" s="7"/>
      <c r="CG31" s="7"/>
      <c r="CH31" s="7"/>
      <c r="CI31" s="7"/>
      <c r="CJ31" s="7"/>
      <c r="CK31" s="283"/>
      <c r="CL31" s="28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row>
    <row r="32" spans="2:227" ht="18" customHeight="1">
      <c r="B32" s="102" t="s">
        <v>33</v>
      </c>
      <c r="C32" s="266"/>
      <c r="D32" s="266"/>
      <c r="E32" s="266"/>
      <c r="F32" s="266"/>
      <c r="G32" s="266">
        <f>AVERAGE('MMO - Euro100kg'!AA31:AL31)</f>
        <v>13.515833333333333</v>
      </c>
      <c r="H32" s="266">
        <f>AVERAGE('MMO - ppl conversion'!AA31:AL31)</f>
        <v>9.6303883457240129</v>
      </c>
      <c r="I32" s="266">
        <f>AVERAGE('MMO - Euro100kg'!AM31:AX31)</f>
        <v>17.438433333333332</v>
      </c>
      <c r="J32" s="282">
        <f>AVERAGE('MMO - ppl conversion'!AM31:AX31)</f>
        <v>12.178063092161265</v>
      </c>
      <c r="K32" s="266">
        <f>AVERAGE('MMO - Euro100kg'!AY31:BJ31)</f>
        <v>21.201666666666668</v>
      </c>
      <c r="L32" s="266">
        <f>AVERAGE('MMO - ppl conversion'!AY31:BJ31)</f>
        <v>14.917321075655231</v>
      </c>
      <c r="M32" s="266">
        <f>AVERAGE('MMO - Euro100kg'!BK31:BV31)</f>
        <v>23.496666666666666</v>
      </c>
      <c r="N32" s="266">
        <f>AVERAGE('MMO - ppl conversion'!BK31:BV31)</f>
        <v>16.501803950087179</v>
      </c>
      <c r="O32" s="266">
        <f>AVERAGE('MMO - Euro100kg'!BW31:CH31)</f>
        <v>26.392066943935333</v>
      </c>
      <c r="P32" s="266">
        <f>AVERAGE('MMO - ppl conversion'!BW31:CH31)</f>
        <v>18.655905695960559</v>
      </c>
      <c r="Q32" s="266">
        <f>AVERAGE('MMO - Euro100kg'!CI31:CT31)</f>
        <v>27.635833333333327</v>
      </c>
      <c r="R32" s="282">
        <f>AVERAGE('MMO - ppl conversion'!CI31:CT31)</f>
        <v>22.549289209982561</v>
      </c>
      <c r="S32" s="266">
        <f>AVERAGE('MMO - Euro100kg'!CU31:DF31)</f>
        <v>18.655000000000001</v>
      </c>
      <c r="T32" s="266">
        <f>AVERAGE('MMO - ppl conversion'!CU31:DF31)</f>
        <v>17.164981306719113</v>
      </c>
      <c r="U32" s="266">
        <f>AVERAGE('MMO - Euro100kg'!DG31:DR31)</f>
        <v>25.114166666666666</v>
      </c>
      <c r="V32" s="266">
        <f>AVERAGE('MMO - ppl conversion'!DG31:DR31)</f>
        <v>22.208392859402675</v>
      </c>
      <c r="W32" s="266">
        <f>AVERAGE('MMO - Euro100kg'!DS31:ED31)</f>
        <v>29.351666666666663</v>
      </c>
      <c r="X32" s="266">
        <f>AVERAGE('MMO - ppl conversion'!DS31:ED31)</f>
        <v>26.225109345181707</v>
      </c>
      <c r="Y32" s="266">
        <f>AVERAGE('MMO - Euro100kg'!EE31:EP31)</f>
        <v>27.633333333333336</v>
      </c>
      <c r="Z32" s="282">
        <f>AVERAGE('MMO - ppl conversion'!EE31:EP31)</f>
        <v>23.116618073575243</v>
      </c>
      <c r="AA32" s="266">
        <f>AVERAGE('MMO - Euro100kg'!EQ31:FB31)</f>
        <v>30.566666666666674</v>
      </c>
      <c r="AB32" s="266">
        <f>AVERAGE('MMO - ppl conversion'!EQ31:FB31)</f>
        <v>26.713507309128598</v>
      </c>
      <c r="AC32" s="266">
        <f>AVERAGE('MMO - Euro100kg'!FC31:FN31)</f>
        <v>29.251666666666665</v>
      </c>
      <c r="AD32" s="266">
        <f>AVERAGE('MMO - ppl conversion'!FC31:FN31)</f>
        <v>24.361545428491013</v>
      </c>
      <c r="AE32" s="266">
        <f>AVERAGE('MMO - Euro100kg'!FO31:FZ31)</f>
        <v>21.682500000000001</v>
      </c>
      <c r="AF32" s="266">
        <f>AVERAGE('MMO - ppl conversion'!FO31:FZ31)</f>
        <v>16.222322137100647</v>
      </c>
      <c r="AG32" s="266">
        <f>AVERAGE('MMO - Euro100kg'!GA31:GL31)</f>
        <v>21.723333333333333</v>
      </c>
      <c r="AH32" s="282">
        <f>AVERAGE('MMO - ppl conversion'!GA31:GL31)</f>
        <v>18.38583239802573</v>
      </c>
      <c r="AI32" s="266">
        <f>AVERAGE('MMO - Euro100kg'!GM31:GX31)</f>
        <v>30.614166666666666</v>
      </c>
      <c r="AJ32" s="266">
        <f>AVERAGE('MMO - ppl conversion'!GM31:GX31)</f>
        <v>27.627840800472384</v>
      </c>
      <c r="AK32" s="266">
        <f>AVERAGE('MMO - Euro100kg'!GY31:HJ31)</f>
        <v>28.381666666666664</v>
      </c>
      <c r="AL32" s="266">
        <f>AVERAGE('MMO - ppl conversion'!GY31:HJ31)</f>
        <v>25.860532686117608</v>
      </c>
      <c r="AM32" s="266">
        <f>AVERAGE('MMO - Euro100kg'!HK31:HV31)</f>
        <v>29.390833333333337</v>
      </c>
      <c r="AN32" s="266">
        <f>AVERAGE('MMO - ppl conversion'!HK31:HV31)</f>
        <v>26.538517528022439</v>
      </c>
      <c r="AO32" s="266">
        <f>AVERAGE('MMO - Euro100kg'!HW31:IH31)</f>
        <v>28.239166666666666</v>
      </c>
      <c r="AP32" s="266">
        <f>AVERAGE('MMO - ppl conversion'!HW31:IH31)</f>
        <v>25.836198567382056</v>
      </c>
      <c r="AQ32" s="266">
        <f>AVERAGE('MMO - Euro100kg'!II31:IT31)</f>
        <v>31.839166666666667</v>
      </c>
      <c r="AR32" s="266">
        <f>AVERAGE('MMO - ppl conversion'!II31:IT31)</f>
        <v>28.172625080897934</v>
      </c>
      <c r="AS32" s="266">
        <f>AVERAGE('MMO - Euro100kg'!IU31:JF31)</f>
        <v>47.010833333333331</v>
      </c>
      <c r="AT32" s="266">
        <f>AVERAGE('MMO - ppl conversion'!IU31:JF31)</f>
        <v>41.304039678308214</v>
      </c>
      <c r="AU32" s="266">
        <f>AVERAGE('MMO - Euro100kg'!JG31:JR31)</f>
        <v>35.744166666666665</v>
      </c>
      <c r="AV32" s="266">
        <f>AVERAGE('MMO - ppl conversion'!JG31:JR31)</f>
        <v>32.023236979105867</v>
      </c>
      <c r="AW32" s="266">
        <f>AVERAGE('MMO - Euro100kg'!JS31:KD31)</f>
        <v>40.734999999999992</v>
      </c>
      <c r="AX32" s="266">
        <f>AVERAGE('MMO - ppl conversion'!JS31:KD31)</f>
        <v>35.485838200643634</v>
      </c>
      <c r="AY32" s="266">
        <f>AVERAGE('MMO - Euro100kg'!KE31:KP31)</f>
        <v>47.689166666666665</v>
      </c>
      <c r="AZ32" s="266">
        <f>AVERAGE('MMO - ppl conversion'!KE31:KP31)</f>
        <v>42.049098430764552</v>
      </c>
      <c r="BA32" s="5"/>
      <c r="BB32" s="5"/>
      <c r="BC32" s="5"/>
      <c r="BD32" s="5"/>
      <c r="BE32" s="5"/>
      <c r="BF32" s="5"/>
      <c r="BG32" s="5"/>
      <c r="BH32" s="5"/>
      <c r="BI32" s="5"/>
      <c r="BJ32" s="5"/>
      <c r="BK32" s="6"/>
      <c r="BL32" s="6"/>
      <c r="BM32" s="6"/>
      <c r="BN32" s="6"/>
      <c r="BO32" s="6"/>
      <c r="BP32" s="6"/>
      <c r="BQ32" s="6"/>
      <c r="BR32" s="6"/>
      <c r="BS32" s="6"/>
      <c r="BT32" s="6"/>
      <c r="BU32" s="6"/>
      <c r="BV32" s="6"/>
      <c r="BW32" s="6"/>
      <c r="BX32" s="6"/>
      <c r="BY32" s="7"/>
      <c r="BZ32" s="7"/>
      <c r="CA32" s="7"/>
      <c r="CB32" s="7"/>
      <c r="CC32" s="7"/>
      <c r="CD32" s="7"/>
      <c r="CE32" s="7"/>
      <c r="CF32" s="7"/>
      <c r="CG32" s="7"/>
      <c r="CH32" s="7"/>
      <c r="CI32" s="7"/>
      <c r="CJ32" s="7"/>
      <c r="CK32" s="283"/>
      <c r="CL32" s="28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row>
    <row r="33" spans="2:227" ht="18" customHeight="1">
      <c r="B33" s="103" t="s">
        <v>46</v>
      </c>
      <c r="C33" s="268"/>
      <c r="D33" s="268"/>
      <c r="E33" s="268"/>
      <c r="F33" s="268"/>
      <c r="G33" s="268">
        <f>AVERAGE('MMO - Euro100kg'!AA32:AL32)</f>
        <v>13.933333333333332</v>
      </c>
      <c r="H33" s="268">
        <f>AVERAGE('MMO - ppl conversion'!AA32:AL32)</f>
        <v>9.9169124552082035</v>
      </c>
      <c r="I33" s="268">
        <f>AVERAGE('MMO - Euro100kg'!AM32:AX32)</f>
        <v>16.87843333333333</v>
      </c>
      <c r="J33" s="285">
        <f>AVERAGE('MMO - ppl conversion'!AM32:AX32)</f>
        <v>11.802874952891386</v>
      </c>
      <c r="K33" s="268">
        <f>AVERAGE('MMO - Euro100kg'!AY32:BJ32)</f>
        <v>19.819166666666668</v>
      </c>
      <c r="L33" s="268">
        <f>AVERAGE('MMO - ppl conversion'!AY32:BJ32)</f>
        <v>13.955888604006205</v>
      </c>
      <c r="M33" s="268">
        <f>AVERAGE('MMO - Euro100kg'!BK32:BV32)</f>
        <v>20.363333333333333</v>
      </c>
      <c r="N33" s="268">
        <f>AVERAGE('MMO - ppl conversion'!BK32:BV32)</f>
        <v>14.298810356515233</v>
      </c>
      <c r="O33" s="268">
        <f>AVERAGE('MMO - Euro100kg'!BW32:CH32)</f>
        <v>24.355</v>
      </c>
      <c r="P33" s="268">
        <f>AVERAGE('MMO - ppl conversion'!BW32:CH32)</f>
        <v>17.235545101562391</v>
      </c>
      <c r="Q33" s="268">
        <f>AVERAGE('MMO - Euro100kg'!CI32:CT32)</f>
        <v>25.450833333333335</v>
      </c>
      <c r="R33" s="285">
        <f>AVERAGE('MMO - ppl conversion'!CI32:CT32)</f>
        <v>20.754318814613452</v>
      </c>
      <c r="S33" s="268">
        <f>AVERAGE('MMO - Euro100kg'!CU32:DF32)</f>
        <v>18.236666666666668</v>
      </c>
      <c r="T33" s="268">
        <f>AVERAGE('MMO - ppl conversion'!CU32:DF32)</f>
        <v>16.775183249069844</v>
      </c>
      <c r="U33" s="268">
        <f>AVERAGE('MMO - Euro100kg'!DG32:DR32)</f>
        <v>25.138333333333335</v>
      </c>
      <c r="V33" s="268">
        <f>AVERAGE('MMO - ppl conversion'!DG32:DR32)</f>
        <v>22.238095233544595</v>
      </c>
      <c r="W33" s="268">
        <f>AVERAGE('MMO - Euro100kg'!DS32:ED32)</f>
        <v>28.805000000000007</v>
      </c>
      <c r="X33" s="268">
        <f>AVERAGE('MMO - ppl conversion'!DS32:ED32)</f>
        <v>25.723204518308005</v>
      </c>
      <c r="Y33" s="268">
        <f>AVERAGE('MMO - Euro100kg'!EE32:EP32)</f>
        <v>26.526666666666671</v>
      </c>
      <c r="Z33" s="285">
        <f>AVERAGE('MMO - ppl conversion'!EE32:EP32)</f>
        <v>22.200963383994395</v>
      </c>
      <c r="AA33" s="268">
        <f>AVERAGE('MMO - Euro100kg'!EQ32:FB32)</f>
        <v>31.669166666666666</v>
      </c>
      <c r="AB33" s="268">
        <f>AVERAGE('MMO - ppl conversion'!EQ32:FB32)</f>
        <v>27.669270185482656</v>
      </c>
      <c r="AC33" s="268">
        <f>AVERAGE('MMO - Euro100kg'!FC32:FN32)</f>
        <v>28.680833333333329</v>
      </c>
      <c r="AD33" s="268">
        <f>AVERAGE('MMO - ppl conversion'!FC32:FN32)</f>
        <v>23.893879861883381</v>
      </c>
      <c r="AE33" s="268">
        <f>AVERAGE('MMO - Euro100kg'!FO32:FZ32)</f>
        <v>21.669166666666669</v>
      </c>
      <c r="AF33" s="268">
        <f>AVERAGE('MMO - ppl conversion'!FO32:FZ32)</f>
        <v>16.215104067987422</v>
      </c>
      <c r="AG33" s="268">
        <f>AVERAGE('MMO - Euro100kg'!GA32:GL32)</f>
        <v>21.630833333333339</v>
      </c>
      <c r="AH33" s="285">
        <f>AVERAGE('MMO - ppl conversion'!GA32:GL32)</f>
        <v>18.311949979062842</v>
      </c>
      <c r="AI33" s="268">
        <f>AVERAGE('MMO - Euro100kg'!GM32:GX32)</f>
        <v>29.756666666666671</v>
      </c>
      <c r="AJ33" s="268">
        <f>AVERAGE('MMO - ppl conversion'!GM32:GX32)</f>
        <v>26.859290210935892</v>
      </c>
      <c r="AK33" s="268">
        <f>AVERAGE('MMO - Euro100kg'!GY32:HJ32)</f>
        <v>28.394166666666667</v>
      </c>
      <c r="AL33" s="268">
        <f>AVERAGE('MMO - ppl conversion'!GY32:HJ32)</f>
        <v>25.870373040329564</v>
      </c>
      <c r="AM33" s="268">
        <f>AVERAGE('MMO - Euro100kg'!HK32:HV32)</f>
        <v>28.878333333333334</v>
      </c>
      <c r="AN33" s="268">
        <f>AVERAGE('MMO - ppl conversion'!HK32:HV32)</f>
        <v>26.058687810934703</v>
      </c>
      <c r="AO33" s="268">
        <f>AVERAGE('MMO - Euro100kg'!HW32:IH32)</f>
        <v>28.738333333333333</v>
      </c>
      <c r="AP33" s="268">
        <f>AVERAGE('MMO - ppl conversion'!HW32:IH32)</f>
        <v>26.296044484854235</v>
      </c>
      <c r="AQ33" s="268">
        <f>AVERAGE('MMO - Euro100kg'!II32:IT32)</f>
        <v>33.608333333333341</v>
      </c>
      <c r="AR33" s="268">
        <f>AVERAGE('MMO - ppl conversion'!II32:IT32)</f>
        <v>29.736243609152087</v>
      </c>
      <c r="AS33" s="268">
        <f>AVERAGE('MMO - Euro100kg'!IU32:JF32)</f>
        <v>50.779999999999994</v>
      </c>
      <c r="AT33" s="268">
        <f>AVERAGE('MMO - ppl conversion'!IU32:JF32)</f>
        <v>44.617311889529937</v>
      </c>
      <c r="AU33" s="268">
        <f>AVERAGE('MMO - Euro100kg'!JG32:JR32)</f>
        <v>37.934166666666663</v>
      </c>
      <c r="AV33" s="268">
        <f>AVERAGE('MMO - ppl conversion'!JG32:JR32)</f>
        <v>33.99396510254244</v>
      </c>
      <c r="AW33" s="268">
        <f>AVERAGE('MMO - Euro100kg'!JS32:KD32)</f>
        <v>44.115000000000002</v>
      </c>
      <c r="AX33" s="268">
        <f>AVERAGE('MMO - ppl conversion'!JS32:KD32)</f>
        <v>38.404055131900613</v>
      </c>
      <c r="AY33" s="268">
        <f>AVERAGE('MMO - Euro100kg'!KE32:KP32)</f>
        <v>50.320833333333326</v>
      </c>
      <c r="AZ33" s="268">
        <f>AVERAGE('MMO - ppl conversion'!KE32:KP32)</f>
        <v>44.342355509387055</v>
      </c>
      <c r="BA33" s="5"/>
      <c r="BB33" s="5"/>
      <c r="BC33" s="5"/>
      <c r="BD33" s="5"/>
      <c r="BE33" s="5"/>
      <c r="BF33" s="5"/>
      <c r="BG33" s="5"/>
      <c r="BH33" s="5"/>
      <c r="BI33" s="5"/>
      <c r="BJ33" s="5"/>
      <c r="BK33" s="5"/>
      <c r="BL33" s="5"/>
      <c r="BM33" s="5"/>
      <c r="BN33" s="5"/>
      <c r="BO33" s="5"/>
      <c r="BP33" s="5"/>
      <c r="BQ33" s="5"/>
      <c r="BR33" s="5"/>
      <c r="BS33" s="5"/>
      <c r="BT33" s="5"/>
      <c r="BU33" s="7"/>
      <c r="BV33" s="7"/>
      <c r="BW33" s="7"/>
      <c r="BX33" s="7"/>
      <c r="BY33" s="7"/>
      <c r="BZ33" s="7"/>
      <c r="CA33" s="7"/>
      <c r="CB33" s="7"/>
      <c r="CC33" s="7"/>
      <c r="CD33" s="7"/>
      <c r="CE33" s="7"/>
      <c r="CF33" s="7"/>
      <c r="CG33" s="7"/>
      <c r="CH33" s="7"/>
      <c r="CI33" s="7"/>
      <c r="CJ33" s="7"/>
      <c r="CK33" s="283"/>
      <c r="CL33" s="28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row>
    <row r="34" spans="2:227" ht="18" customHeight="1">
      <c r="B34" s="102" t="s">
        <v>37</v>
      </c>
      <c r="C34" s="266"/>
      <c r="D34" s="266"/>
      <c r="E34" s="266">
        <f>AVERAGE('MMO - Euro100kg'!O33:Z33)</f>
        <v>28.626654883137551</v>
      </c>
      <c r="F34" s="266">
        <f>AVERAGE('MMO - ppl conversion'!O33:Z33)</f>
        <v>18.531975877156388</v>
      </c>
      <c r="G34" s="266">
        <f>AVERAGE('MMO - Euro100kg'!AA33:AL33)</f>
        <v>27.388474463362215</v>
      </c>
      <c r="H34" s="266">
        <f>AVERAGE('MMO - ppl conversion'!AA33:AL33)</f>
        <v>19.507723322976616</v>
      </c>
      <c r="I34" s="266">
        <f>AVERAGE('MMO - Euro100kg'!AM33:AX33)</f>
        <v>24.849956718258657</v>
      </c>
      <c r="J34" s="282">
        <f>AVERAGE('MMO - ppl conversion'!AM33:AX33)</f>
        <v>17.365954502511858</v>
      </c>
      <c r="K34" s="266">
        <f>AVERAGE('MMO - Euro100kg'!AY33:BJ33)</f>
        <v>25.510502788319343</v>
      </c>
      <c r="L34" s="266">
        <f>AVERAGE('MMO - ppl conversion'!AY33:BJ33)</f>
        <v>17.965664338882295</v>
      </c>
      <c r="M34" s="266">
        <f>AVERAGE('MMO - Euro100kg'!BK33:BV33)</f>
        <v>23.606666666666666</v>
      </c>
      <c r="N34" s="266">
        <f>AVERAGE('MMO - ppl conversion'!BK33:BV33)</f>
        <v>16.575534498263245</v>
      </c>
      <c r="O34" s="266">
        <f>AVERAGE('MMO - Euro100kg'!BW33:CH33)</f>
        <v>28.56583333333333</v>
      </c>
      <c r="P34" s="266">
        <f>AVERAGE('MMO - ppl conversion'!BW33:CH33)</f>
        <v>20.165950711005397</v>
      </c>
      <c r="Q34" s="266">
        <f>AVERAGE('MMO - Euro100kg'!CI33:CT33)</f>
        <v>32.174166666666657</v>
      </c>
      <c r="R34" s="282">
        <f>AVERAGE('MMO - ppl conversion'!CI33:CT33)</f>
        <v>26.273303685798428</v>
      </c>
      <c r="S34" s="266">
        <f>AVERAGE('MMO - Euro100kg'!CU33:DF33)</f>
        <v>21.473333333333333</v>
      </c>
      <c r="T34" s="266">
        <f>AVERAGE('MMO - ppl conversion'!CU33:DF33)</f>
        <v>19.731822693994808</v>
      </c>
      <c r="U34" s="266">
        <f>AVERAGE('MMO - Euro100kg'!DG33:DR33)</f>
        <v>26.033749999999998</v>
      </c>
      <c r="V34" s="266">
        <f>AVERAGE('MMO - ppl conversion'!DG33:DR33)</f>
        <v>23.027814393099487</v>
      </c>
      <c r="W34" s="266">
        <f>AVERAGE('MMO - Euro100kg'!DS33:ED33)</f>
        <v>30.834166666666672</v>
      </c>
      <c r="X34" s="266">
        <f>AVERAGE('MMO - ppl conversion'!DS33:ED33)</f>
        <v>27.558919848428683</v>
      </c>
      <c r="Y34" s="266">
        <f>AVERAGE('MMO - Euro100kg'!EE33:EP33)</f>
        <v>29.834999999999997</v>
      </c>
      <c r="Z34" s="282">
        <f>AVERAGE('MMO - ppl conversion'!EE33:EP33)</f>
        <v>24.939625911281357</v>
      </c>
      <c r="AA34" s="266">
        <f>AVERAGE('MMO - Euro100kg'!EQ33:FB33)</f>
        <v>32.351666666666667</v>
      </c>
      <c r="AB34" s="266">
        <f>AVERAGE('MMO - ppl conversion'!EQ33:FB33)</f>
        <v>28.272942889602806</v>
      </c>
      <c r="AC34" s="266">
        <f>AVERAGE('MMO - Euro100kg'!FC33:FN33)</f>
        <v>33.431666666666665</v>
      </c>
      <c r="AD34" s="266">
        <f>AVERAGE('MMO - ppl conversion'!FC33:FN33)</f>
        <v>27.783128320771031</v>
      </c>
      <c r="AE34" s="266">
        <f>AVERAGE('MMO - Euro100kg'!FO33:FZ33)</f>
        <v>25.931666666666661</v>
      </c>
      <c r="AF34" s="266">
        <f>AVERAGE('MMO - ppl conversion'!FO33:FZ33)</f>
        <v>19.413590302662104</v>
      </c>
      <c r="AG34" s="266">
        <f>AVERAGE('MMO - Euro100kg'!GA33:GL33)</f>
        <v>23.799166666666665</v>
      </c>
      <c r="AH34" s="282">
        <f>AVERAGE('MMO - ppl conversion'!GA33:GL33)</f>
        <v>20.087186122781002</v>
      </c>
      <c r="AI34" s="266">
        <f>AVERAGE('MMO - Euro100kg'!GM33:GX33)</f>
        <v>30.476666666666663</v>
      </c>
      <c r="AJ34" s="266">
        <f>AVERAGE('MMO - ppl conversion'!GM33:GX33)</f>
        <v>27.502827852224002</v>
      </c>
      <c r="AK34" s="266">
        <f>AVERAGE('MMO - Euro100kg'!GY33:HJ33)</f>
        <v>29.747500000000002</v>
      </c>
      <c r="AL34" s="266">
        <f>AVERAGE('MMO - ppl conversion'!GY33:HJ33)</f>
        <v>27.099668813325916</v>
      </c>
      <c r="AM34" s="266">
        <f>AVERAGE('MMO - Euro100kg'!HK33:HV33)</f>
        <v>30.978333333333328</v>
      </c>
      <c r="AN34" s="266">
        <f>AVERAGE('MMO - ppl conversion'!HK33:HV33)</f>
        <v>27.97113328549138</v>
      </c>
      <c r="AO34" s="266">
        <f>AVERAGE('MMO - Euro100kg'!HW33:IH33)</f>
        <v>30.01166666666666</v>
      </c>
      <c r="AP34" s="266">
        <f>AVERAGE('MMO - ppl conversion'!HW33:IH33)</f>
        <v>27.457168175925872</v>
      </c>
      <c r="AQ34" s="266">
        <f>AVERAGE('MMO - Euro100kg'!II33:IT33)</f>
        <v>31.542500000000004</v>
      </c>
      <c r="AR34" s="266">
        <f>AVERAGE('MMO - ppl conversion'!II33:IT33)</f>
        <v>27.925360334208722</v>
      </c>
      <c r="AS34" s="266">
        <f>AVERAGE('MMO - Euro100kg'!IU33:JF33)</f>
        <v>43.401666666666671</v>
      </c>
      <c r="AT34" s="266">
        <f>AVERAGE('MMO - ppl conversion'!IU33:JF33)</f>
        <v>38.182574989238304</v>
      </c>
      <c r="AU34" s="266">
        <f>AVERAGE('MMO - Euro100kg'!JG33:JR33)</f>
        <v>45.882499999999993</v>
      </c>
      <c r="AV34" s="266">
        <f>AVERAGE('MMO - ppl conversion'!JG33:JR33)</f>
        <v>41.156938268972787</v>
      </c>
      <c r="AW34" s="266">
        <f>AVERAGE('MMO - Euro100kg'!JS33:KD33)</f>
        <v>43.597499999999997</v>
      </c>
      <c r="AX34" s="266">
        <f>AVERAGE('MMO - ppl conversion'!JS33:KD33)</f>
        <v>37.987599110873425</v>
      </c>
      <c r="AY34" s="266">
        <f>AVERAGE('MMO - Euro100kg'!KE33:KP33)</f>
        <v>50.361666666666672</v>
      </c>
      <c r="AZ34" s="266">
        <f>AVERAGE('MMO - ppl conversion'!KE33:KP33)</f>
        <v>44.419345801816725</v>
      </c>
      <c r="BA34" s="5"/>
      <c r="BB34" s="5"/>
      <c r="BC34" s="5"/>
      <c r="BD34" s="5"/>
      <c r="BE34" s="5"/>
      <c r="BF34" s="5"/>
      <c r="BG34" s="5"/>
      <c r="BH34" s="5"/>
      <c r="BI34" s="5"/>
      <c r="BJ34" s="5"/>
      <c r="BK34" s="6"/>
      <c r="BL34" s="6"/>
      <c r="BM34" s="6"/>
      <c r="BN34" s="6"/>
      <c r="BO34" s="6"/>
      <c r="BP34" s="6"/>
      <c r="BQ34" s="6"/>
      <c r="BR34" s="6"/>
      <c r="BS34" s="6"/>
      <c r="BT34" s="6"/>
      <c r="BU34" s="6"/>
      <c r="BV34" s="6"/>
      <c r="BW34" s="6"/>
      <c r="BX34" s="6"/>
      <c r="BY34" s="6"/>
      <c r="BZ34" s="6"/>
      <c r="CA34" s="6"/>
      <c r="CB34" s="6"/>
      <c r="CC34" s="6"/>
      <c r="CD34" s="6"/>
      <c r="CE34" s="7"/>
      <c r="CF34" s="7"/>
      <c r="CG34" s="7"/>
      <c r="CH34" s="7"/>
      <c r="CI34" s="7"/>
      <c r="CJ34" s="7"/>
      <c r="CK34" s="283"/>
      <c r="CL34" s="28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row>
    <row r="35" spans="2:227" ht="18" customHeight="1">
      <c r="B35" s="103" t="s">
        <v>34</v>
      </c>
      <c r="C35" s="268"/>
      <c r="D35" s="268"/>
      <c r="E35" s="268">
        <f>AVERAGE('MMO - Euro100kg'!O34:Z34)</f>
        <v>40.236666666666672</v>
      </c>
      <c r="F35" s="268">
        <f>AVERAGE('MMO - ppl conversion'!O34:Z34)</f>
        <v>26.046815400311658</v>
      </c>
      <c r="G35" s="268">
        <f>AVERAGE('MMO - Euro100kg'!AA34:AL34)</f>
        <v>41.275486281018509</v>
      </c>
      <c r="H35" s="268">
        <f>AVERAGE('MMO - ppl conversion'!AA34:AL34)</f>
        <v>29.412903957069613</v>
      </c>
      <c r="I35" s="268">
        <f>AVERAGE('MMO - Euro100kg'!AM34:AX34)</f>
        <v>39.990933333333338</v>
      </c>
      <c r="J35" s="285">
        <f>AVERAGE('MMO - ppl conversion'!AM34:AX34)</f>
        <v>27.924521388597146</v>
      </c>
      <c r="K35" s="268">
        <f>AVERAGE('MMO - Euro100kg'!AY34:BJ34)</f>
        <v>34.927352938243303</v>
      </c>
      <c r="L35" s="268">
        <f>AVERAGE('MMO - ppl conversion'!AY34:BJ34)</f>
        <v>24.602421571112171</v>
      </c>
      <c r="M35" s="268"/>
      <c r="N35" s="268"/>
      <c r="O35" s="268"/>
      <c r="P35" s="268"/>
      <c r="Q35" s="268"/>
      <c r="R35" s="285"/>
      <c r="S35" s="268"/>
      <c r="T35" s="268"/>
      <c r="U35" s="268"/>
      <c r="V35" s="268"/>
      <c r="W35" s="268">
        <f>AVERAGE('MMO - Euro100kg'!DS34:ED34)</f>
        <v>47.373333333333335</v>
      </c>
      <c r="X35" s="268">
        <f>AVERAGE('MMO - ppl conversion'!DS34:ED34)</f>
        <v>42.345282926260005</v>
      </c>
      <c r="Y35" s="268">
        <f>AVERAGE('MMO - Euro100kg'!EE34:EP34)</f>
        <v>48.786666666666669</v>
      </c>
      <c r="Z35" s="285">
        <f>AVERAGE('MMO - ppl conversion'!EE34:EP34)</f>
        <v>40.722287848209014</v>
      </c>
      <c r="AA35" s="268">
        <f>AVERAGE('MMO - Euro100kg'!EQ34:FB34)</f>
        <v>52.364166666666669</v>
      </c>
      <c r="AB35" s="268">
        <f>AVERAGE('MMO - ppl conversion'!EQ34:FB34)</f>
        <v>45.789002258467541</v>
      </c>
      <c r="AC35" s="268">
        <f>AVERAGE('MMO - Euro100kg'!FC34:FN34)</f>
        <v>46.940833333333337</v>
      </c>
      <c r="AD35" s="268">
        <f>AVERAGE('MMO - ppl conversion'!FC34:FN34)</f>
        <v>38.962876800252616</v>
      </c>
      <c r="AE35" s="268">
        <f>AVERAGE('MMO - Euro100kg'!FO34:FZ34)</f>
        <v>46.785000000000004</v>
      </c>
      <c r="AF35" s="268">
        <f>AVERAGE('MMO - ppl conversion'!FO34:FZ34)</f>
        <v>34.988932376402104</v>
      </c>
      <c r="AG35" s="268">
        <f>AVERAGE('MMO - Euro100kg'!GA34:GL34)</f>
        <v>45.712500000000006</v>
      </c>
      <c r="AH35" s="285">
        <f>AVERAGE('MMO - ppl conversion'!GA34:GL34)</f>
        <v>38.586843379738319</v>
      </c>
      <c r="AI35" s="268">
        <f>AVERAGE('MMO - Euro100kg'!GM34:GX34)</f>
        <v>48.087500000000006</v>
      </c>
      <c r="AJ35" s="268">
        <f>AVERAGE('MMO - ppl conversion'!GM34:GX34)</f>
        <v>43.423395421375155</v>
      </c>
      <c r="AK35" s="268">
        <f>AVERAGE('MMO - Euro100kg'!GY34:HJ34)</f>
        <v>49.755833333333328</v>
      </c>
      <c r="AL35" s="268">
        <f>AVERAGE('MMO - ppl conversion'!GY34:HJ34)</f>
        <v>45.338734077793447</v>
      </c>
      <c r="AM35" s="268">
        <f>AVERAGE('MMO - Euro100kg'!HK34:HV34)</f>
        <v>49.562500000000007</v>
      </c>
      <c r="AN35" s="268">
        <f>AVERAGE('MMO - ppl conversion'!HK34:HV34)</f>
        <v>44.78087832749879</v>
      </c>
      <c r="AO35" s="268">
        <f>AVERAGE('MMO - Euro100kg'!HW34:IH34)</f>
        <v>50.361666666666672</v>
      </c>
      <c r="AP35" s="268">
        <f>AVERAGE('MMO - ppl conversion'!HW34:IH34)</f>
        <v>46.129724735146844</v>
      </c>
      <c r="AQ35" s="268">
        <f>AVERAGE('MMO - Euro100kg'!II34:IT34)</f>
        <v>57.436666666666667</v>
      </c>
      <c r="AR35" s="268">
        <f>AVERAGE('MMO - ppl conversion'!II34:IT34)</f>
        <v>50.82660216535627</v>
      </c>
      <c r="AS35" s="268">
        <f>AVERAGE('MMO - Euro100kg'!IU34:JF34)</f>
        <v>62.339166666666664</v>
      </c>
      <c r="AT35" s="268">
        <f>AVERAGE('MMO - ppl conversion'!IU34:JF34)</f>
        <v>54.731770022087225</v>
      </c>
      <c r="AU35" s="268">
        <f>AVERAGE('MMO - Euro100kg'!JG34:JR34)</f>
        <v>58.457500000000003</v>
      </c>
      <c r="AV35" s="268">
        <f>AVERAGE('MMO - ppl conversion'!JG34:JR34)</f>
        <v>52.384636362360503</v>
      </c>
      <c r="AW35" s="268">
        <f>AVERAGE('MMO - Euro100kg'!JS34:KD34)</f>
        <v>59.274166666666666</v>
      </c>
      <c r="AX35" s="268">
        <f>AVERAGE('MMO - ppl conversion'!JS34:KD34)</f>
        <v>51.652648221852616</v>
      </c>
      <c r="AY35" s="268">
        <f>AVERAGE('MMO - Euro100kg'!KE34:KP34)</f>
        <v>62.624166666666667</v>
      </c>
      <c r="AZ35" s="268">
        <f>AVERAGE('MMO - ppl conversion'!KE34:KP34)</f>
        <v>55.254230511852434</v>
      </c>
      <c r="BA35" s="5"/>
      <c r="BB35" s="5"/>
      <c r="BC35" s="5"/>
      <c r="BD35" s="5"/>
      <c r="BE35" s="5"/>
      <c r="BF35" s="5"/>
      <c r="BG35" s="5"/>
      <c r="BH35" s="5"/>
      <c r="BI35" s="5"/>
      <c r="BJ35" s="5"/>
      <c r="BK35" s="5"/>
      <c r="BL35" s="5"/>
      <c r="BM35" s="5"/>
      <c r="BN35" s="5"/>
      <c r="BO35" s="5"/>
      <c r="BP35" s="5"/>
      <c r="BQ35" s="5"/>
      <c r="BR35" s="5"/>
      <c r="BS35" s="5"/>
      <c r="BT35" s="5"/>
      <c r="BU35" s="7"/>
      <c r="BV35" s="7"/>
      <c r="BW35" s="7"/>
      <c r="BX35" s="7"/>
      <c r="BY35" s="7"/>
      <c r="BZ35" s="7"/>
      <c r="CA35" s="7"/>
      <c r="CB35" s="7"/>
      <c r="CC35" s="7"/>
      <c r="CD35" s="7"/>
      <c r="CE35" s="7"/>
      <c r="CF35" s="7"/>
      <c r="CG35" s="7"/>
      <c r="CH35" s="7"/>
      <c r="CI35" s="7"/>
      <c r="CJ35" s="7"/>
      <c r="CK35" s="283"/>
      <c r="CL35" s="28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row>
    <row r="36" spans="2:227" ht="18" customHeight="1">
      <c r="B36" s="102" t="s">
        <v>35</v>
      </c>
      <c r="C36" s="266"/>
      <c r="D36" s="266"/>
      <c r="E36" s="266"/>
      <c r="F36" s="266"/>
      <c r="G36" s="266">
        <f>AVERAGE('MMO - Euro100kg'!AA35:AL35)</f>
        <v>15.869166666666665</v>
      </c>
      <c r="H36" s="266">
        <f>AVERAGE('MMO - ppl conversion'!AA35:AL35)</f>
        <v>11.297795301495119</v>
      </c>
      <c r="I36" s="266">
        <f>AVERAGE('MMO - Euro100kg'!AM35:AX35)</f>
        <v>19.2501</v>
      </c>
      <c r="J36" s="282">
        <f>AVERAGE('MMO - ppl conversion'!AM35:AX35)</f>
        <v>13.474345416906928</v>
      </c>
      <c r="K36" s="266">
        <f>AVERAGE('MMO - Euro100kg'!AY35:BJ35)</f>
        <v>24.903333333333332</v>
      </c>
      <c r="L36" s="266">
        <f>AVERAGE('MMO - ppl conversion'!AY35:BJ35)</f>
        <v>17.53423669117344</v>
      </c>
      <c r="M36" s="266">
        <f>AVERAGE('MMO - Euro100kg'!BK35:BV35)</f>
        <v>25.420833333333334</v>
      </c>
      <c r="N36" s="266">
        <f>AVERAGE('MMO - ppl conversion'!BK35:BV35)</f>
        <v>17.849873407402828</v>
      </c>
      <c r="O36" s="266">
        <f>AVERAGE('MMO - Euro100kg'!BW35:CH35)</f>
        <v>29.544999999999998</v>
      </c>
      <c r="P36" s="266">
        <f>AVERAGE('MMO - ppl conversion'!BW35:CH35)</f>
        <v>20.878797088018452</v>
      </c>
      <c r="Q36" s="266">
        <f>AVERAGE('MMO - Euro100kg'!CI35:CT35)</f>
        <v>30.318333333333328</v>
      </c>
      <c r="R36" s="282">
        <f>AVERAGE('MMO - ppl conversion'!CI35:CT35)</f>
        <v>24.744527093029642</v>
      </c>
      <c r="S36" s="266">
        <f>AVERAGE('MMO - Euro100kg'!CU35:DF35)</f>
        <v>22.189166666666665</v>
      </c>
      <c r="T36" s="266">
        <f>AVERAGE('MMO - ppl conversion'!CU35:DF35)</f>
        <v>20.378854084290953</v>
      </c>
      <c r="U36" s="266">
        <f>AVERAGE('MMO - Euro100kg'!DG35:DR35)</f>
        <v>27.325833333333335</v>
      </c>
      <c r="V36" s="266">
        <f>AVERAGE('MMO - ppl conversion'!DG35:DR35)</f>
        <v>24.165658521736034</v>
      </c>
      <c r="W36" s="266">
        <f>AVERAGE('MMO - Euro100kg'!DS35:ED35)</f>
        <v>29.509166666666673</v>
      </c>
      <c r="X36" s="266">
        <f>AVERAGE('MMO - ppl conversion'!DS35:ED35)</f>
        <v>26.368000278018044</v>
      </c>
      <c r="Y36" s="266">
        <f>AVERAGE('MMO - Euro100kg'!EE35:EP35)</f>
        <v>28.745000000000005</v>
      </c>
      <c r="Z36" s="282">
        <f>AVERAGE('MMO - ppl conversion'!EE35:EP35)</f>
        <v>24.025190013317403</v>
      </c>
      <c r="AA36" s="266">
        <f>AVERAGE('MMO - Euro100kg'!EQ35:FB35)</f>
        <v>31.748333333333335</v>
      </c>
      <c r="AB36" s="266">
        <f>AVERAGE('MMO - ppl conversion'!EQ35:FB35)</f>
        <v>27.740193179633977</v>
      </c>
      <c r="AC36" s="266">
        <f>AVERAGE('MMO - Euro100kg'!FC35:FN35)</f>
        <v>32.24583333333333</v>
      </c>
      <c r="AD36" s="266">
        <f>AVERAGE('MMO - ppl conversion'!FC35:FN35)</f>
        <v>26.81092403242857</v>
      </c>
      <c r="AE36" s="266">
        <f>AVERAGE('MMO - Euro100kg'!FO35:FZ35)</f>
        <v>27.828333333333333</v>
      </c>
      <c r="AF36" s="266">
        <f>AVERAGE('MMO - ppl conversion'!FO35:FZ35)</f>
        <v>20.820120963589932</v>
      </c>
      <c r="AG36" s="266">
        <f>AVERAGE('MMO - Euro100kg'!GA35:GL35)</f>
        <v>25.964166666666667</v>
      </c>
      <c r="AH36" s="282">
        <f>AVERAGE('MMO - ppl conversion'!GA35:GL35)</f>
        <v>21.9358714063594</v>
      </c>
      <c r="AI36" s="266">
        <f>AVERAGE('MMO - Euro100kg'!GM35:GX35)</f>
        <v>32.364999999999995</v>
      </c>
      <c r="AJ36" s="266">
        <f>AVERAGE('MMO - ppl conversion'!GM35:GX35)</f>
        <v>29.218485483326702</v>
      </c>
      <c r="AK36" s="266">
        <f>AVERAGE('MMO - Euro100kg'!GY35:HJ35)</f>
        <v>31.979166666666668</v>
      </c>
      <c r="AL36" s="266">
        <f>AVERAGE('MMO - ppl conversion'!GY35:HJ35)</f>
        <v>29.134013375680798</v>
      </c>
      <c r="AM36" s="266">
        <f>AVERAGE('MMO - Euro100kg'!HK35:HV35)</f>
        <v>31.690833333333341</v>
      </c>
      <c r="AN36" s="266">
        <f>AVERAGE('MMO - ppl conversion'!HK35:HV35)</f>
        <v>28.612151857629186</v>
      </c>
      <c r="AO36" s="266">
        <f>AVERAGE('MMO - Euro100kg'!HW35:IH35)</f>
        <v>31.563333333333333</v>
      </c>
      <c r="AP36" s="266">
        <f>AVERAGE('MMO - ppl conversion'!HW35:IH35)</f>
        <v>28.897308522643726</v>
      </c>
      <c r="AQ36" s="266">
        <f>AVERAGE('MMO - Euro100kg'!II35:IT35)</f>
        <v>34.454166666666673</v>
      </c>
      <c r="AR36" s="266">
        <f>AVERAGE('MMO - ppl conversion'!II35:IT35)</f>
        <v>30.494480876523028</v>
      </c>
      <c r="AS36" s="266">
        <f>AVERAGE('MMO - Euro100kg'!IU35:JF35)</f>
        <v>49.090833333333336</v>
      </c>
      <c r="AT36" s="266">
        <f>AVERAGE('MMO - ppl conversion'!IU35:JF35)</f>
        <v>43.182779329957583</v>
      </c>
      <c r="AU36" s="266">
        <f>AVERAGE('MMO - Euro100kg'!JG35:JR35)</f>
        <v>45.721666666666671</v>
      </c>
      <c r="AV36" s="266">
        <f>AVERAGE('MMO - ppl conversion'!JG35:JR35)</f>
        <v>40.978409041727993</v>
      </c>
      <c r="AW36" s="266">
        <f>AVERAGE('MMO - Euro100kg'!JS35:KD35)</f>
        <v>49.506666666666668</v>
      </c>
      <c r="AX36" s="266">
        <f>AVERAGE('MMO - ppl conversion'!JS35:KD35)</f>
        <v>43.120770717535457</v>
      </c>
      <c r="AY36" s="266">
        <f>AVERAGE('MMO - Euro100kg'!KE35:KP35)</f>
        <v>52.802500000000009</v>
      </c>
      <c r="AZ36" s="266">
        <f>AVERAGE('MMO - ppl conversion'!KE35:KP35)</f>
        <v>46.552682853646928</v>
      </c>
      <c r="BA36" s="5"/>
      <c r="BB36" s="5"/>
      <c r="BC36" s="5"/>
      <c r="BD36" s="5"/>
      <c r="BE36" s="5"/>
      <c r="BF36" s="5"/>
      <c r="BG36" s="5"/>
      <c r="BH36" s="5"/>
      <c r="BI36" s="5"/>
      <c r="BJ36" s="5"/>
      <c r="BK36" s="5"/>
      <c r="BL36" s="5"/>
      <c r="BM36" s="5"/>
      <c r="BN36" s="5"/>
      <c r="BO36" s="5"/>
      <c r="BP36" s="5"/>
      <c r="BQ36" s="5"/>
      <c r="BR36" s="5"/>
      <c r="BS36" s="5"/>
      <c r="BT36" s="6"/>
      <c r="BU36" s="6"/>
      <c r="BV36" s="6"/>
      <c r="BW36" s="6"/>
      <c r="BX36" s="6"/>
      <c r="BY36" s="7"/>
      <c r="BZ36" s="7"/>
      <c r="CA36" s="7"/>
      <c r="CB36" s="7"/>
      <c r="CC36" s="7"/>
      <c r="CD36" s="7"/>
      <c r="CE36" s="7"/>
      <c r="CF36" s="7"/>
      <c r="CG36" s="7"/>
      <c r="CH36" s="7"/>
      <c r="CI36" s="7"/>
      <c r="CJ36" s="7"/>
      <c r="CK36" s="283"/>
      <c r="CL36" s="28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row>
    <row r="37" spans="2:227" ht="18" customHeight="1">
      <c r="B37" s="103" t="s">
        <v>36</v>
      </c>
      <c r="C37" s="268"/>
      <c r="D37" s="268"/>
      <c r="E37" s="268"/>
      <c r="F37" s="268"/>
      <c r="G37" s="268">
        <f>AVERAGE('MMO - Euro100kg'!AA36:AL36)</f>
        <v>29.432500000000001</v>
      </c>
      <c r="H37" s="268">
        <f>AVERAGE('MMO - ppl conversion'!AA36:AL36)</f>
        <v>20.971342023971332</v>
      </c>
      <c r="I37" s="268">
        <f>AVERAGE('MMO - Euro100kg'!AM36:AX36)</f>
        <v>28.365266666666667</v>
      </c>
      <c r="J37" s="285">
        <f>AVERAGE('MMO - ppl conversion'!AM36:AX36)</f>
        <v>19.815808872980078</v>
      </c>
      <c r="K37" s="268">
        <f>AVERAGE('MMO - Euro100kg'!AY36:BJ36)</f>
        <v>26.213885891478537</v>
      </c>
      <c r="L37" s="268">
        <f>AVERAGE('MMO - ppl conversion'!AY36:BJ36)</f>
        <v>18.455968350842614</v>
      </c>
      <c r="M37" s="268">
        <f>AVERAGE('MMO - Euro100kg'!BK36:BV36)</f>
        <v>26.424999999999997</v>
      </c>
      <c r="N37" s="268">
        <f>AVERAGE('MMO - ppl conversion'!BK36:BV36)</f>
        <v>18.554993264069086</v>
      </c>
      <c r="O37" s="268">
        <f>AVERAGE('MMO - Euro100kg'!BW36:CH36)</f>
        <v>28.030833333333334</v>
      </c>
      <c r="P37" s="268">
        <f>AVERAGE('MMO - ppl conversion'!BW36:CH36)</f>
        <v>19.785447625348379</v>
      </c>
      <c r="Q37" s="268">
        <f>AVERAGE('MMO - Euro100kg'!CI36:CT36)</f>
        <v>32.977499999999999</v>
      </c>
      <c r="R37" s="285">
        <f>AVERAGE('MMO - ppl conversion'!CI36:CT36)</f>
        <v>27.029065309355136</v>
      </c>
      <c r="S37" s="268">
        <f>AVERAGE('MMO - Euro100kg'!CU36:DF36)</f>
        <v>25.897500000000004</v>
      </c>
      <c r="T37" s="268">
        <f>AVERAGE('MMO - ppl conversion'!CU36:DF36)</f>
        <v>23.801719455771106</v>
      </c>
      <c r="U37" s="268">
        <f>AVERAGE('MMO - Euro100kg'!DG36:DR36)</f>
        <v>26.849166666666665</v>
      </c>
      <c r="V37" s="268">
        <f>AVERAGE('MMO - ppl conversion'!DG36:DR36)</f>
        <v>23.738845319725034</v>
      </c>
      <c r="W37" s="268">
        <f>AVERAGE('MMO - Euro100kg'!DS36:ED36)</f>
        <v>30.473333333333333</v>
      </c>
      <c r="X37" s="268">
        <f>AVERAGE('MMO - ppl conversion'!DS36:ED36)</f>
        <v>27.225901473495622</v>
      </c>
      <c r="Y37" s="268">
        <f>AVERAGE('MMO - Euro100kg'!EE36:EP36)</f>
        <v>30.143333333333331</v>
      </c>
      <c r="Z37" s="285">
        <f>AVERAGE('MMO - ppl conversion'!EE36:EP36)</f>
        <v>25.202362561266941</v>
      </c>
      <c r="AA37" s="268">
        <f>AVERAGE('MMO - Euro100kg'!EQ36:FB36)</f>
        <v>32.302500000000002</v>
      </c>
      <c r="AB37" s="268">
        <f>AVERAGE('MMO - ppl conversion'!EQ36:FB36)</f>
        <v>28.229086058596593</v>
      </c>
      <c r="AC37" s="268">
        <f>AVERAGE('MMO - Euro100kg'!FC36:FN36)</f>
        <v>34.666666666666664</v>
      </c>
      <c r="AD37" s="268">
        <f>AVERAGE('MMO - ppl conversion'!FC36:FN36)</f>
        <v>28.815598614028577</v>
      </c>
      <c r="AE37" s="268">
        <f>AVERAGE('MMO - Euro100kg'!FO36:FZ36)</f>
        <v>28.333333333333332</v>
      </c>
      <c r="AF37" s="268">
        <f>AVERAGE('MMO - ppl conversion'!FO36:FZ36)</f>
        <v>21.199847218789898</v>
      </c>
      <c r="AG37" s="268">
        <f>AVERAGE('MMO - Euro100kg'!GA36:GL36)</f>
        <v>25.28</v>
      </c>
      <c r="AH37" s="285">
        <f>AVERAGE('MMO - ppl conversion'!GA36:GL36)</f>
        <v>21.315488290635255</v>
      </c>
      <c r="AI37" s="268">
        <f>AVERAGE('MMO - Euro100kg'!GM36:GX36)</f>
        <v>30.320000000000004</v>
      </c>
      <c r="AJ37" s="268">
        <f>AVERAGE('MMO - ppl conversion'!GM36:GX36)</f>
        <v>27.37481085390559</v>
      </c>
      <c r="AK37" s="268">
        <f>AVERAGE('MMO - Euro100kg'!GY36:HJ36)</f>
        <v>30.303333333333331</v>
      </c>
      <c r="AL37" s="268">
        <f>AVERAGE('MMO - ppl conversion'!GY36:HJ36)</f>
        <v>27.61132259652425</v>
      </c>
      <c r="AM37" s="268">
        <f>AVERAGE('MMO - Euro100kg'!HK36:HV36)</f>
        <v>32.616666666666667</v>
      </c>
      <c r="AN37" s="268">
        <f>AVERAGE('MMO - ppl conversion'!HK36:HV36)</f>
        <v>29.454506486781387</v>
      </c>
      <c r="AO37" s="268">
        <f>AVERAGE('MMO - Euro100kg'!HW36:IH36)</f>
        <v>31.400833333333335</v>
      </c>
      <c r="AP37" s="268">
        <f>AVERAGE('MMO - ppl conversion'!HW36:IH36)</f>
        <v>28.734847219137947</v>
      </c>
      <c r="AQ37" s="268">
        <f>AVERAGE('MMO - Euro100kg'!II36:IT36)</f>
        <v>32.524999999999999</v>
      </c>
      <c r="AR37" s="268">
        <f>AVERAGE('MMO - ppl conversion'!II36:IT36)</f>
        <v>28.793471341103047</v>
      </c>
      <c r="AS37" s="268">
        <f>AVERAGE('MMO - Euro100kg'!IU36:JF36)</f>
        <v>45.505000000000003</v>
      </c>
      <c r="AT37" s="268">
        <f>AVERAGE('MMO - ppl conversion'!IU36:JF36)</f>
        <v>40.041607302690061</v>
      </c>
      <c r="AU37" s="268">
        <f>AVERAGE('MMO - Euro100kg'!JG36:JR36)</f>
        <v>45.674166666666672</v>
      </c>
      <c r="AV37" s="268">
        <f>AVERAGE('MMO - ppl conversion'!JG36:JR36)</f>
        <v>40.944044410038472</v>
      </c>
      <c r="AW37" s="268">
        <f>AVERAGE('MMO - Euro100kg'!JS36:KD36)</f>
        <v>45.452499999999993</v>
      </c>
      <c r="AX37" s="268">
        <f>AVERAGE('MMO - ppl conversion'!JS36:KD36)</f>
        <v>39.605406952924724</v>
      </c>
      <c r="AY37" s="268">
        <f>AVERAGE('MMO - Euro100kg'!KE36:KP36)</f>
        <v>49.428333333333335</v>
      </c>
      <c r="AZ37" s="268">
        <f>AVERAGE('MMO - ppl conversion'!KE36:KP36)</f>
        <v>43.597654399934385</v>
      </c>
      <c r="BA37" s="5"/>
      <c r="BB37" s="5"/>
      <c r="BC37" s="5"/>
      <c r="BD37" s="5"/>
      <c r="BE37" s="5"/>
      <c r="BF37" s="5"/>
      <c r="BG37" s="5"/>
      <c r="BH37" s="5"/>
      <c r="BI37" s="5"/>
      <c r="BJ37" s="5"/>
      <c r="BK37" s="6"/>
      <c r="BL37" s="6"/>
      <c r="BM37" s="6"/>
      <c r="BN37" s="6"/>
      <c r="BO37" s="6"/>
      <c r="BP37" s="6"/>
      <c r="BQ37" s="6"/>
      <c r="BR37" s="6"/>
      <c r="BS37" s="6"/>
      <c r="BT37" s="6"/>
      <c r="BU37" s="6"/>
      <c r="BV37" s="6"/>
      <c r="BW37" s="6"/>
      <c r="BX37" s="6"/>
      <c r="BY37" s="7"/>
      <c r="BZ37" s="7"/>
      <c r="CA37" s="7"/>
      <c r="CB37" s="7"/>
      <c r="CC37" s="7"/>
      <c r="CD37" s="7"/>
      <c r="CE37" s="7"/>
      <c r="CF37" s="7"/>
      <c r="CG37" s="7"/>
      <c r="CH37" s="7"/>
      <c r="CI37" s="7"/>
      <c r="CJ37" s="7"/>
      <c r="CK37" s="283"/>
      <c r="CL37" s="28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row>
    <row r="38" spans="2:227" ht="18" customHeight="1">
      <c r="B38" s="102" t="s">
        <v>38</v>
      </c>
      <c r="C38" s="266"/>
      <c r="D38" s="266"/>
      <c r="E38" s="266"/>
      <c r="F38" s="266"/>
      <c r="G38" s="266">
        <f>AVERAGE('MMO - Euro100kg'!AA37:AL37)</f>
        <v>21.526913716890252</v>
      </c>
      <c r="H38" s="266">
        <f>AVERAGE('MMO - ppl conversion'!AA37:AL37)</f>
        <v>15.337133532483689</v>
      </c>
      <c r="I38" s="266">
        <f>AVERAGE('MMO - Euro100kg'!AM37:AX37)</f>
        <v>22.919266666666662</v>
      </c>
      <c r="J38" s="282">
        <f>AVERAGE('MMO - ppl conversion'!AM37:AX37)</f>
        <v>16.014195776270988</v>
      </c>
      <c r="K38" s="266">
        <f>AVERAGE('MMO - Euro100kg'!AY37:BJ37)</f>
        <v>24.56583333333333</v>
      </c>
      <c r="L38" s="266">
        <f>AVERAGE('MMO - ppl conversion'!AY37:BJ37)</f>
        <v>17.296909538593024</v>
      </c>
      <c r="M38" s="266">
        <f>AVERAGE('MMO - Euro100kg'!BK37:BV37)</f>
        <v>25.034166666666668</v>
      </c>
      <c r="N38" s="266">
        <f>AVERAGE('MMO - ppl conversion'!BK37:BV37)</f>
        <v>17.577256765105645</v>
      </c>
      <c r="O38" s="266">
        <f>AVERAGE('MMO - Euro100kg'!BW37:CH37)</f>
        <v>29.045896481656115</v>
      </c>
      <c r="P38" s="266">
        <f>AVERAGE('MMO - ppl conversion'!BW37:CH37)</f>
        <v>20.494269209093947</v>
      </c>
      <c r="Q38" s="266">
        <f>AVERAGE('MMO - Euro100kg'!CI37:CT37)</f>
        <v>32.295833333333334</v>
      </c>
      <c r="R38" s="282">
        <f>AVERAGE('MMO - ppl conversion'!CI37:CT37)</f>
        <v>26.383450062296632</v>
      </c>
      <c r="S38" s="266">
        <f>AVERAGE('MMO - Euro100kg'!CU37:DF37)</f>
        <v>20.945000000000004</v>
      </c>
      <c r="T38" s="266">
        <f>AVERAGE('MMO - ppl conversion'!CU37:DF37)</f>
        <v>19.25967005265181</v>
      </c>
      <c r="U38" s="266">
        <f>AVERAGE('MMO - Euro100kg'!DG37:DR37)</f>
        <v>27.315000000000001</v>
      </c>
      <c r="V38" s="266">
        <f>AVERAGE('MMO - ppl conversion'!DG37:DR37)</f>
        <v>24.148103981775225</v>
      </c>
      <c r="W38" s="266">
        <f>AVERAGE('MMO - Euro100kg'!DS37:ED37)</f>
        <v>31.622499999999999</v>
      </c>
      <c r="X38" s="266">
        <f>AVERAGE('MMO - ppl conversion'!DS37:ED37)</f>
        <v>28.254955946153739</v>
      </c>
      <c r="Y38" s="266">
        <f>AVERAGE('MMO - Euro100kg'!EE37:EP37)</f>
        <v>29.477500000000003</v>
      </c>
      <c r="Z38" s="282">
        <f>AVERAGE('MMO - ppl conversion'!EE37:EP37)</f>
        <v>24.647665377829949</v>
      </c>
      <c r="AA38" s="266">
        <f>AVERAGE('MMO - Euro100kg'!EQ37:FB37)</f>
        <v>32.701666666666668</v>
      </c>
      <c r="AB38" s="266">
        <f>AVERAGE('MMO - ppl conversion'!EQ37:FB37)</f>
        <v>28.581036260760328</v>
      </c>
      <c r="AC38" s="266">
        <f>AVERAGE('MMO - Euro100kg'!FC37:FN37)</f>
        <v>33.807500000000005</v>
      </c>
      <c r="AD38" s="266">
        <f>AVERAGE('MMO - ppl conversion'!FC37:FN37)</f>
        <v>28.09460049494076</v>
      </c>
      <c r="AE38" s="266">
        <f>AVERAGE('MMO - Euro100kg'!FO37:FZ37)</f>
        <v>27.943333333333339</v>
      </c>
      <c r="AF38" s="266">
        <f>AVERAGE('MMO - ppl conversion'!FO37:FZ37)</f>
        <v>20.916536161223</v>
      </c>
      <c r="AG38" s="266">
        <f>AVERAGE('MMO - Euro100kg'!GA37:GL37)</f>
        <v>25.307500000000005</v>
      </c>
      <c r="AH38" s="282">
        <f>AVERAGE('MMO - ppl conversion'!GA37:GL37)</f>
        <v>21.324426965347282</v>
      </c>
      <c r="AI38" s="266">
        <f>AVERAGE('MMO - Euro100kg'!GM37:GX37)</f>
        <v>30.985833333333336</v>
      </c>
      <c r="AJ38" s="266">
        <f>AVERAGE('MMO - ppl conversion'!GM37:GX37)</f>
        <v>27.968847688193865</v>
      </c>
      <c r="AK38" s="266">
        <f>AVERAGE('MMO - Euro100kg'!GY37:HJ37)</f>
        <v>31.964166666666671</v>
      </c>
      <c r="AL38" s="266">
        <f>AVERAGE('MMO - ppl conversion'!GY37:HJ37)</f>
        <v>29.121189394216529</v>
      </c>
      <c r="AM38" s="266">
        <f>AVERAGE('MMO - Euro100kg'!HK37:HV37)</f>
        <v>32.601666666666667</v>
      </c>
      <c r="AN38" s="266">
        <f>AVERAGE('MMO - ppl conversion'!HK37:HV37)</f>
        <v>29.443862429338655</v>
      </c>
      <c r="AO38" s="266">
        <f>AVERAGE('MMO - Euro100kg'!HW37:IH37)</f>
        <v>32.386666666666663</v>
      </c>
      <c r="AP38" s="266">
        <f>AVERAGE('MMO - ppl conversion'!HW37:IH37)</f>
        <v>29.643749802066562</v>
      </c>
      <c r="AQ38" s="266">
        <f>AVERAGE('MMO - Euro100kg'!II37:IT37)</f>
        <v>32.679166666666674</v>
      </c>
      <c r="AR38" s="266">
        <f>AVERAGE('MMO - ppl conversion'!II37:IT37)</f>
        <v>28.93192923429881</v>
      </c>
      <c r="AS38" s="266">
        <f>AVERAGE('MMO - Euro100kg'!IU37:JF37)</f>
        <v>43.624166666666667</v>
      </c>
      <c r="AT38" s="266">
        <f>AVERAGE('MMO - ppl conversion'!IU37:JF37)</f>
        <v>38.363784289263528</v>
      </c>
      <c r="AU38" s="266">
        <f>AVERAGE('MMO - Euro100kg'!JG37:JR37)</f>
        <v>44.529166666666669</v>
      </c>
      <c r="AV38" s="266">
        <f>AVERAGE('MMO - ppl conversion'!JG37:JR37)</f>
        <v>39.918668936845343</v>
      </c>
      <c r="AW38" s="266">
        <f>AVERAGE('MMO - Euro100kg'!JS37:KD37)</f>
        <v>43.322499999999998</v>
      </c>
      <c r="AX38" s="266">
        <f>AVERAGE('MMO - ppl conversion'!JS37:KD37)</f>
        <v>37.755724568660035</v>
      </c>
      <c r="AY38" s="266">
        <f>AVERAGE('MMO - Euro100kg'!KE37:KP37)</f>
        <v>48.370000000000005</v>
      </c>
      <c r="AZ38" s="266">
        <f>AVERAGE('MMO - ppl conversion'!KE37:KP37)</f>
        <v>42.666253350513941</v>
      </c>
      <c r="BA38" s="5"/>
      <c r="BB38" s="5"/>
      <c r="BC38" s="5"/>
      <c r="BD38" s="5"/>
      <c r="BE38" s="5"/>
      <c r="BF38" s="5"/>
      <c r="BG38" s="5"/>
      <c r="BH38" s="5"/>
      <c r="BI38" s="5"/>
      <c r="BJ38" s="5"/>
      <c r="BK38" s="5"/>
      <c r="BL38" s="5"/>
      <c r="BM38" s="5"/>
      <c r="BN38" s="5"/>
      <c r="BO38" s="5"/>
      <c r="BP38" s="5"/>
      <c r="BQ38" s="5"/>
      <c r="BR38" s="5"/>
      <c r="BS38" s="5"/>
      <c r="BT38" s="5"/>
      <c r="BU38" s="7"/>
      <c r="BV38" s="7"/>
      <c r="BW38" s="7"/>
      <c r="BX38" s="7"/>
      <c r="BY38" s="7"/>
      <c r="BZ38" s="7"/>
      <c r="CA38" s="7"/>
      <c r="CB38" s="7"/>
      <c r="CC38" s="7"/>
      <c r="CD38" s="7"/>
      <c r="CE38" s="7"/>
      <c r="CF38" s="7"/>
      <c r="CG38" s="7"/>
      <c r="CH38" s="7"/>
      <c r="CI38" s="7"/>
      <c r="CJ38" s="7"/>
      <c r="CK38" s="283"/>
      <c r="CL38" s="28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row>
    <row r="39" spans="2:227" ht="18" customHeight="1">
      <c r="B39" s="103"/>
      <c r="C39" s="268"/>
      <c r="D39" s="268"/>
      <c r="E39" s="268"/>
      <c r="F39" s="268"/>
      <c r="G39" s="268"/>
      <c r="H39" s="268"/>
      <c r="I39" s="268"/>
      <c r="J39" s="285"/>
      <c r="K39" s="268"/>
      <c r="L39" s="268"/>
      <c r="M39" s="268"/>
      <c r="N39" s="268"/>
      <c r="O39" s="268"/>
      <c r="P39" s="268"/>
      <c r="Q39" s="268"/>
      <c r="R39" s="285"/>
      <c r="S39" s="268"/>
      <c r="T39" s="268"/>
      <c r="U39" s="268"/>
      <c r="V39" s="268"/>
      <c r="W39" s="268"/>
      <c r="X39" s="268"/>
      <c r="Y39" s="268"/>
      <c r="Z39" s="285"/>
      <c r="AA39" s="268"/>
      <c r="AB39" s="268"/>
      <c r="AC39" s="268"/>
      <c r="AD39" s="268"/>
      <c r="AE39" s="268"/>
      <c r="AF39" s="268"/>
      <c r="AG39" s="268"/>
      <c r="AH39" s="285"/>
      <c r="AI39" s="268"/>
      <c r="AJ39" s="268"/>
      <c r="AK39" s="268"/>
      <c r="AL39" s="268"/>
      <c r="AM39" s="268"/>
      <c r="AN39" s="268"/>
      <c r="AO39" s="268"/>
      <c r="AP39" s="268"/>
      <c r="AQ39" s="268"/>
      <c r="AR39" s="268"/>
      <c r="AS39" s="268"/>
      <c r="AT39" s="268"/>
      <c r="AU39" s="268"/>
      <c r="AV39" s="268"/>
      <c r="AW39" s="268"/>
      <c r="AX39" s="268"/>
      <c r="AY39" s="268"/>
      <c r="AZ39" s="268"/>
      <c r="BA39" s="5"/>
      <c r="BB39" s="5"/>
      <c r="BC39" s="5"/>
      <c r="BD39" s="5"/>
      <c r="BE39" s="5"/>
      <c r="BF39" s="5"/>
      <c r="BG39" s="5"/>
      <c r="BH39" s="5"/>
      <c r="BI39" s="5"/>
      <c r="BJ39" s="5"/>
      <c r="BK39" s="6"/>
      <c r="BL39" s="6"/>
      <c r="BM39" s="6"/>
      <c r="BN39" s="6"/>
      <c r="BO39" s="6"/>
      <c r="BP39" s="6"/>
      <c r="BQ39" s="6"/>
      <c r="BR39" s="6"/>
      <c r="BS39" s="6"/>
      <c r="BT39" s="6"/>
      <c r="BU39" s="6"/>
      <c r="BV39" s="6"/>
      <c r="BW39" s="6"/>
      <c r="BX39" s="6"/>
      <c r="BY39" s="7"/>
      <c r="BZ39" s="7"/>
      <c r="CA39" s="7"/>
      <c r="CB39" s="7"/>
      <c r="CC39" s="7"/>
      <c r="CD39" s="7"/>
      <c r="CE39" s="7"/>
      <c r="CF39" s="7"/>
      <c r="CG39" s="7"/>
      <c r="CH39" s="7"/>
      <c r="CI39" s="7"/>
      <c r="CJ39" s="7"/>
      <c r="CK39" s="283"/>
      <c r="CL39" s="28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row>
    <row r="40" spans="2:227" ht="18" customHeight="1">
      <c r="B40" s="102" t="s">
        <v>40</v>
      </c>
      <c r="C40" s="266"/>
      <c r="D40" s="266"/>
      <c r="E40" s="266"/>
      <c r="F40" s="266"/>
      <c r="G40" s="266">
        <f>AVERAGE('MMO - Euro100kg'!AA39:AL39)</f>
        <v>24.201587446127096</v>
      </c>
      <c r="H40" s="266">
        <f>AVERAGE('MMO - ppl conversion'!AA39:AL39)</f>
        <v>17.243130869856312</v>
      </c>
      <c r="I40" s="266">
        <f>AVERAGE('MMO - Euro100kg'!AM39:AX39)</f>
        <v>25.7842590051592</v>
      </c>
      <c r="J40" s="282">
        <f>AVERAGE('MMO - ppl conversion'!AM39:AX39)</f>
        <v>18.014932403465213</v>
      </c>
      <c r="K40" s="266">
        <f>AVERAGE('MMO - Euro100kg'!AY39:BJ39)</f>
        <v>26.972424161804117</v>
      </c>
      <c r="L40" s="266">
        <f>AVERAGE('MMO - ppl conversion'!AY39:BJ39)</f>
        <v>18.990941308688011</v>
      </c>
      <c r="M40" s="266">
        <f>AVERAGE('MMO - Euro100kg'!BK39:BV39)</f>
        <v>26.215773684643548</v>
      </c>
      <c r="N40" s="266">
        <f>AVERAGE('MMO - ppl conversion'!BK39:BV39)</f>
        <v>18.409309902287319</v>
      </c>
      <c r="O40" s="266">
        <f>AVERAGE('MMO - Euro100kg'!BW39:CH39)</f>
        <v>29.307557167930156</v>
      </c>
      <c r="P40" s="266">
        <f>AVERAGE('MMO - ppl conversion'!BW39:CH39)</f>
        <v>20.698493618452076</v>
      </c>
      <c r="Q40" s="266">
        <f>AVERAGE('MMO - Euro100kg'!CI39:CT39)</f>
        <v>32.567500000000003</v>
      </c>
      <c r="R40" s="282">
        <f>AVERAGE('MMO - ppl conversion'!CI39:CT39)</f>
        <v>26.618349145180336</v>
      </c>
      <c r="S40" s="266">
        <f>AVERAGE('MMO - Euro100kg'!CU39:DF39)</f>
        <v>24.684074074074072</v>
      </c>
      <c r="T40" s="266">
        <f>AVERAGE('MMO - ppl conversion'!CU39:DF39)</f>
        <v>22.682115933046088</v>
      </c>
      <c r="U40" s="266">
        <f>AVERAGE('MMO - Euro100kg'!DG39:DR39)</f>
        <v>29.451064814814817</v>
      </c>
      <c r="V40" s="266">
        <f>AVERAGE('MMO - ppl conversion'!DG39:DR39)</f>
        <v>26.041005712069701</v>
      </c>
      <c r="W40" s="266">
        <f>AVERAGE('MMO - Euro100kg'!DS39:ED39)</f>
        <v>33.071481481481491</v>
      </c>
      <c r="X40" s="266">
        <f>AVERAGE('MMO - ppl conversion'!DS39:ED39)</f>
        <v>29.549341286975636</v>
      </c>
      <c r="Y40" s="266">
        <f>AVERAGE('MMO - Euro100kg'!EE39:EP39)</f>
        <v>31.646388888888893</v>
      </c>
      <c r="Z40" s="282">
        <f>AVERAGE('MMO - ppl conversion'!EE39:EP39)</f>
        <v>26.460172968027546</v>
      </c>
      <c r="AA40" s="266" t="s">
        <v>62</v>
      </c>
      <c r="AB40" s="266" t="s">
        <v>62</v>
      </c>
      <c r="AC40" s="266" t="s">
        <v>62</v>
      </c>
      <c r="AD40" s="266" t="s">
        <v>62</v>
      </c>
      <c r="AE40" s="266" t="s">
        <v>62</v>
      </c>
      <c r="AF40" s="266" t="s">
        <v>62</v>
      </c>
      <c r="AG40" s="266" t="s">
        <v>62</v>
      </c>
      <c r="AH40" s="282" t="s">
        <v>62</v>
      </c>
      <c r="AI40" s="266" t="s">
        <v>62</v>
      </c>
      <c r="AJ40" s="266" t="s">
        <v>62</v>
      </c>
      <c r="AK40" s="266" t="s">
        <v>62</v>
      </c>
      <c r="AL40" s="266" t="s">
        <v>62</v>
      </c>
      <c r="AM40" s="266" t="s">
        <v>62</v>
      </c>
      <c r="AN40" s="266" t="s">
        <v>62</v>
      </c>
      <c r="AO40" s="266" t="s">
        <v>62</v>
      </c>
      <c r="AP40" s="266" t="s">
        <v>62</v>
      </c>
      <c r="AQ40" s="266" t="s">
        <v>62</v>
      </c>
      <c r="AR40" s="266" t="s">
        <v>62</v>
      </c>
      <c r="AS40" s="266" t="s">
        <v>62</v>
      </c>
      <c r="AT40" s="266" t="s">
        <v>62</v>
      </c>
      <c r="AU40" s="266" t="s">
        <v>62</v>
      </c>
      <c r="AV40" s="266" t="s">
        <v>62</v>
      </c>
      <c r="AW40" s="266" t="s">
        <v>62</v>
      </c>
      <c r="AX40" s="266" t="s">
        <v>62</v>
      </c>
      <c r="AY40" s="266" t="s">
        <v>62</v>
      </c>
      <c r="AZ40" s="266" t="s">
        <v>62</v>
      </c>
      <c r="BA40" s="5"/>
      <c r="BB40" s="5"/>
      <c r="BC40" s="5"/>
      <c r="BD40" s="5"/>
      <c r="BE40" s="5"/>
      <c r="BF40" s="5"/>
      <c r="BG40" s="5"/>
      <c r="BH40" s="5"/>
      <c r="BI40" s="5"/>
      <c r="BJ40" s="5"/>
      <c r="BK40" s="6"/>
      <c r="BL40" s="6"/>
      <c r="BM40" s="6"/>
      <c r="BN40" s="6"/>
      <c r="BO40" s="6"/>
      <c r="BP40" s="6"/>
      <c r="BQ40" s="6"/>
      <c r="BR40" s="6"/>
      <c r="BS40" s="6"/>
      <c r="BT40" s="6"/>
      <c r="BU40" s="6"/>
      <c r="BV40" s="6"/>
      <c r="BW40" s="6"/>
      <c r="BX40" s="6"/>
      <c r="BY40" s="7"/>
      <c r="BZ40" s="7"/>
      <c r="CA40" s="7"/>
      <c r="CB40" s="7"/>
      <c r="CC40" s="7"/>
      <c r="CD40" s="7"/>
      <c r="CE40" s="7"/>
      <c r="CF40" s="7"/>
      <c r="CG40" s="7"/>
      <c r="CH40" s="7"/>
      <c r="CI40" s="7"/>
      <c r="CJ40" s="7"/>
      <c r="CK40" s="283"/>
      <c r="CL40" s="28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row>
    <row r="41" spans="2:227" ht="18" customHeight="1">
      <c r="B41" s="103" t="s">
        <v>147</v>
      </c>
      <c r="C41" s="268"/>
      <c r="D41" s="268"/>
      <c r="E41" s="268"/>
      <c r="F41" s="268"/>
      <c r="G41" s="268">
        <f>AVERAGE('MMO - Euro100kg'!AA40:AL40)</f>
        <v>18.816562283382243</v>
      </c>
      <c r="H41" s="268">
        <f>AVERAGE('MMO - ppl conversion'!AA40:AL40)</f>
        <v>13.400759902353059</v>
      </c>
      <c r="I41" s="268">
        <f>AVERAGE('MMO - Euro100kg'!AM40:AX40)</f>
        <v>21.079727660546407</v>
      </c>
      <c r="J41" s="285">
        <f>AVERAGE('MMO - ppl conversion'!AM40:AX40)</f>
        <v>14.742182752929887</v>
      </c>
      <c r="K41" s="268">
        <f>AVERAGE('MMO - Euro100kg'!AY40:BJ40)</f>
        <v>24.935050865764222</v>
      </c>
      <c r="L41" s="268">
        <f>AVERAGE('MMO - ppl conversion'!AY40:BJ40)</f>
        <v>17.556484101662075</v>
      </c>
      <c r="M41" s="268">
        <f>AVERAGE('MMO - Euro100kg'!BK40:BV40)</f>
        <v>25.105773420411214</v>
      </c>
      <c r="N41" s="268">
        <f>AVERAGE('MMO - ppl conversion'!BK40:BV40)</f>
        <v>17.629483223873123</v>
      </c>
      <c r="O41" s="268">
        <f>AVERAGE('MMO - Euro100kg'!BW40:CH40)</f>
        <v>28.874022525382873</v>
      </c>
      <c r="P41" s="268">
        <f>AVERAGE('MMO - ppl conversion'!BW40:CH40)</f>
        <v>20.401412192373517</v>
      </c>
      <c r="Q41" s="268">
        <f>AVERAGE('MMO - Euro100kg'!CI40:CT40)</f>
        <v>30.710177017289812</v>
      </c>
      <c r="R41" s="285">
        <f>AVERAGE('MMO - ppl conversion'!CI40:CT40)</f>
        <v>25.069085722173071</v>
      </c>
      <c r="S41" s="268">
        <f>AVERAGE('MMO - Euro100kg'!CU40:DF40)</f>
        <v>21.99122853856171</v>
      </c>
      <c r="T41" s="268">
        <f>AVERAGE('MMO - ppl conversion'!CU40:DF40)</f>
        <v>20.203194933889467</v>
      </c>
      <c r="U41" s="268">
        <f>AVERAGE('MMO - Euro100kg'!DG40:DR40)</f>
        <v>27.310540414337556</v>
      </c>
      <c r="V41" s="268">
        <f>AVERAGE('MMO - ppl conversion'!DG40:DR40)</f>
        <v>24.149053511655797</v>
      </c>
      <c r="W41" s="268">
        <f>AVERAGE('MMO - Euro100kg'!DS40:ED40)</f>
        <v>30.532890596840261</v>
      </c>
      <c r="X41" s="268">
        <f>AVERAGE('MMO - ppl conversion'!DS40:ED40)</f>
        <v>27.282593548731825</v>
      </c>
      <c r="Y41" s="268">
        <f>AVERAGE('MMO - Euro100kg'!EE40:EP40)</f>
        <v>29.152758930487362</v>
      </c>
      <c r="Z41" s="285">
        <f>AVERAGE('MMO - ppl conversion'!EE40:EP40)</f>
        <v>24.372674516341586</v>
      </c>
      <c r="AA41" s="268">
        <f>AVERAGE('MMO - Euro100kg'!EQ40:FB40)</f>
        <v>32.359166666666667</v>
      </c>
      <c r="AB41" s="268">
        <f>AVERAGE('MMO - ppl conversion'!EQ40:FB40)</f>
        <v>28.276325553976687</v>
      </c>
      <c r="AC41" s="268" t="s">
        <v>62</v>
      </c>
      <c r="AD41" s="268" t="s">
        <v>62</v>
      </c>
      <c r="AE41" s="268" t="s">
        <v>62</v>
      </c>
      <c r="AF41" s="268" t="s">
        <v>62</v>
      </c>
      <c r="AG41" s="268" t="s">
        <v>62</v>
      </c>
      <c r="AH41" s="285" t="s">
        <v>62</v>
      </c>
      <c r="AI41" s="268" t="s">
        <v>62</v>
      </c>
      <c r="AJ41" s="268" t="s">
        <v>62</v>
      </c>
      <c r="AK41" s="268" t="s">
        <v>62</v>
      </c>
      <c r="AL41" s="268" t="s">
        <v>62</v>
      </c>
      <c r="AM41" s="268" t="s">
        <v>62</v>
      </c>
      <c r="AN41" s="268" t="s">
        <v>62</v>
      </c>
      <c r="AO41" s="268" t="s">
        <v>62</v>
      </c>
      <c r="AP41" s="268" t="s">
        <v>62</v>
      </c>
      <c r="AQ41" s="268" t="s">
        <v>62</v>
      </c>
      <c r="AR41" s="268" t="s">
        <v>62</v>
      </c>
      <c r="AS41" s="268" t="s">
        <v>62</v>
      </c>
      <c r="AT41" s="268" t="s">
        <v>62</v>
      </c>
      <c r="AU41" s="268" t="s">
        <v>62</v>
      </c>
      <c r="AV41" s="268" t="s">
        <v>62</v>
      </c>
      <c r="AW41" s="268" t="s">
        <v>62</v>
      </c>
      <c r="AX41" s="268" t="s">
        <v>62</v>
      </c>
      <c r="AY41" s="268" t="s">
        <v>62</v>
      </c>
      <c r="AZ41" s="268" t="s">
        <v>62</v>
      </c>
      <c r="BA41" s="5"/>
      <c r="BB41" s="5"/>
      <c r="BC41" s="5"/>
      <c r="BD41" s="5"/>
      <c r="BE41" s="5"/>
      <c r="BF41" s="5"/>
      <c r="BG41" s="5"/>
      <c r="BH41" s="5"/>
      <c r="BI41" s="5"/>
      <c r="BJ41" s="5"/>
      <c r="BK41" s="5"/>
      <c r="BL41" s="5"/>
      <c r="BM41" s="5"/>
      <c r="BN41" s="5"/>
      <c r="BO41" s="5"/>
      <c r="BP41" s="5"/>
      <c r="BQ41" s="5"/>
      <c r="BR41" s="5"/>
      <c r="BS41" s="5"/>
      <c r="BT41" s="5"/>
      <c r="BU41" s="7"/>
      <c r="BV41" s="7"/>
      <c r="BW41" s="7"/>
      <c r="BX41" s="7"/>
      <c r="BY41" s="7"/>
      <c r="BZ41" s="7"/>
      <c r="CA41" s="7"/>
      <c r="CB41" s="7"/>
      <c r="CC41" s="7"/>
      <c r="CD41" s="7"/>
      <c r="CE41" s="7"/>
      <c r="CF41" s="7"/>
      <c r="CG41" s="7"/>
      <c r="CH41" s="7"/>
      <c r="CI41" s="7"/>
      <c r="CJ41" s="7"/>
      <c r="CK41" s="283"/>
      <c r="CL41" s="28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row>
    <row r="42" spans="2:227" ht="18" customHeight="1">
      <c r="B42" s="102"/>
      <c r="C42" s="266"/>
      <c r="D42" s="266"/>
      <c r="E42" s="266"/>
      <c r="F42" s="266"/>
      <c r="G42" s="266"/>
      <c r="H42" s="266"/>
      <c r="I42" s="266"/>
      <c r="J42" s="282"/>
      <c r="K42" s="266"/>
      <c r="L42" s="266"/>
      <c r="M42" s="266"/>
      <c r="N42" s="266"/>
      <c r="O42" s="266"/>
      <c r="P42" s="266"/>
      <c r="Q42" s="266"/>
      <c r="R42" s="282"/>
      <c r="S42" s="266"/>
      <c r="T42" s="266"/>
      <c r="U42" s="266"/>
      <c r="V42" s="266"/>
      <c r="W42" s="266"/>
      <c r="X42" s="266"/>
      <c r="Y42" s="266"/>
      <c r="Z42" s="282"/>
      <c r="AA42" s="266"/>
      <c r="AB42" s="266"/>
      <c r="AC42" s="266"/>
      <c r="AD42" s="266"/>
      <c r="AE42" s="266"/>
      <c r="AF42" s="266"/>
      <c r="AG42" s="266"/>
      <c r="AH42" s="282"/>
      <c r="AI42" s="266"/>
      <c r="AJ42" s="266"/>
      <c r="AK42" s="266"/>
      <c r="AL42" s="266"/>
      <c r="AM42" s="266"/>
      <c r="AN42" s="266"/>
      <c r="AO42" s="266"/>
      <c r="AP42" s="266"/>
      <c r="AQ42" s="266"/>
      <c r="AR42" s="266"/>
      <c r="AS42" s="266"/>
      <c r="AT42" s="266"/>
      <c r="AU42" s="266"/>
      <c r="AV42" s="266"/>
      <c r="AW42" s="266"/>
      <c r="AX42" s="266"/>
      <c r="AY42" s="266"/>
      <c r="AZ42" s="266"/>
      <c r="BA42" s="5"/>
      <c r="BB42" s="5"/>
      <c r="BC42" s="5"/>
      <c r="BD42" s="5"/>
      <c r="BE42" s="5"/>
      <c r="BF42" s="5"/>
      <c r="BG42" s="5"/>
      <c r="BH42" s="5"/>
      <c r="BI42" s="5"/>
      <c r="BJ42" s="5"/>
      <c r="BK42" s="6"/>
      <c r="BL42" s="6"/>
      <c r="BM42" s="6"/>
      <c r="BN42" s="6"/>
      <c r="BO42" s="6"/>
      <c r="BP42" s="6"/>
      <c r="BQ42" s="6"/>
      <c r="BR42" s="6"/>
      <c r="BS42" s="6"/>
      <c r="BT42" s="6"/>
      <c r="BU42" s="6"/>
      <c r="BV42" s="6"/>
      <c r="BW42" s="6"/>
      <c r="BX42" s="6"/>
      <c r="BY42" s="6"/>
      <c r="BZ42" s="6"/>
      <c r="CA42" s="6"/>
      <c r="CB42" s="6"/>
      <c r="CC42" s="6"/>
      <c r="CD42" s="6"/>
      <c r="CE42" s="7"/>
      <c r="CF42" s="7"/>
      <c r="CG42" s="7"/>
      <c r="CH42" s="7"/>
      <c r="CI42" s="7"/>
      <c r="CJ42" s="7"/>
      <c r="CK42" s="283"/>
      <c r="CL42" s="28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row>
    <row r="43" spans="2:227" ht="18" customHeight="1">
      <c r="B43" s="103" t="s">
        <v>39</v>
      </c>
      <c r="C43" s="268">
        <f>AVERAGE('MMO - Euro100kg'!C42:N42)</f>
        <v>33.411666666666669</v>
      </c>
      <c r="D43" s="268">
        <f>AVERAGE('MMO - ppl conversion'!C42:N42)</f>
        <v>21.397982267447347</v>
      </c>
      <c r="E43" s="268" t="s">
        <v>62</v>
      </c>
      <c r="F43" s="268" t="s">
        <v>62</v>
      </c>
      <c r="G43" s="268">
        <f>AVERAGE('MMO - Euro100kg'!AA42:AL42)</f>
        <v>28.402831744932186</v>
      </c>
      <c r="H43" s="268">
        <f>AVERAGE('MMO - ppl conversion'!AA42:AL42)</f>
        <v>20.236361379774728</v>
      </c>
      <c r="I43" s="268">
        <f>AVERAGE('MMO - Euro100kg'!AM42:AX42)</f>
        <v>29.096071905728639</v>
      </c>
      <c r="J43" s="285">
        <f>AVERAGE('MMO - ppl conversion'!AM42:AX42)</f>
        <v>20.333216331732945</v>
      </c>
      <c r="K43" s="268">
        <f>AVERAGE('MMO - Euro100kg'!AY42:BJ42)</f>
        <v>28.907690151420315</v>
      </c>
      <c r="L43" s="268">
        <f>AVERAGE('MMO - ppl conversion'!AY42:BJ42)</f>
        <v>20.353556976979139</v>
      </c>
      <c r="M43" s="268">
        <f>AVERAGE('MMO - Euro100kg'!BK42:BV42)</f>
        <v>28.244491520630216</v>
      </c>
      <c r="N43" s="268">
        <f>AVERAGE('MMO - ppl conversion'!BK42:BV42)</f>
        <v>19.830732033184891</v>
      </c>
      <c r="O43" s="268">
        <f>AVERAGE('MMO - Euro100kg'!BW42:CH42)</f>
        <v>31.817146338030611</v>
      </c>
      <c r="P43" s="268">
        <f>AVERAGE('MMO - ppl conversion'!BW42:CH42)</f>
        <v>22.482763001075302</v>
      </c>
      <c r="Q43" s="268">
        <f>AVERAGE('MMO - Euro100kg'!CI42:CT42)</f>
        <v>35.185000000000002</v>
      </c>
      <c r="R43" s="285">
        <f>AVERAGE('MMO - ppl conversion'!CI42:CT42)</f>
        <v>28.778139607102162</v>
      </c>
      <c r="S43" s="268"/>
      <c r="T43" s="268"/>
      <c r="U43" s="268"/>
      <c r="V43" s="268"/>
      <c r="W43" s="268"/>
      <c r="X43" s="268"/>
      <c r="Y43" s="268"/>
      <c r="Z43" s="285"/>
      <c r="AA43" s="268"/>
      <c r="AB43" s="268"/>
      <c r="AC43" s="268"/>
      <c r="AD43" s="268"/>
      <c r="AE43" s="268"/>
      <c r="AF43" s="268"/>
      <c r="AG43" s="268"/>
      <c r="AH43" s="285"/>
      <c r="AI43" s="268"/>
      <c r="AJ43" s="268"/>
      <c r="AK43" s="268"/>
      <c r="AL43" s="268"/>
      <c r="AM43" s="268"/>
      <c r="AN43" s="268"/>
      <c r="AO43" s="268"/>
      <c r="AP43" s="268"/>
      <c r="AQ43" s="268"/>
      <c r="AR43" s="268"/>
      <c r="AS43" s="268"/>
      <c r="AT43" s="268"/>
      <c r="AU43" s="268"/>
      <c r="AV43" s="268"/>
      <c r="AW43" s="268"/>
      <c r="AX43" s="268"/>
      <c r="AY43" s="268"/>
      <c r="AZ43" s="268"/>
      <c r="BA43" s="5"/>
      <c r="BB43" s="5"/>
      <c r="BC43" s="5"/>
      <c r="BD43" s="5"/>
      <c r="BE43" s="5"/>
      <c r="BF43" s="5"/>
      <c r="BG43" s="5"/>
      <c r="BH43" s="5"/>
      <c r="BI43" s="5"/>
      <c r="BJ43" s="5"/>
      <c r="BK43" s="5"/>
      <c r="BL43" s="5"/>
      <c r="BM43" s="5"/>
      <c r="BN43" s="5"/>
      <c r="BO43" s="5"/>
      <c r="BP43" s="5"/>
      <c r="BQ43" s="5"/>
      <c r="BR43" s="5"/>
      <c r="BS43" s="5"/>
      <c r="BT43" s="5"/>
      <c r="BU43" s="7"/>
      <c r="BV43" s="7"/>
      <c r="BW43" s="7"/>
      <c r="BX43" s="7"/>
      <c r="BY43" s="7"/>
      <c r="BZ43" s="7"/>
      <c r="CA43" s="7"/>
      <c r="CB43" s="7"/>
      <c r="CC43" s="7"/>
      <c r="CD43" s="7"/>
      <c r="CE43" s="7"/>
      <c r="CF43" s="7"/>
      <c r="CG43" s="7"/>
      <c r="CH43" s="7"/>
      <c r="CI43" s="7"/>
      <c r="CJ43" s="7"/>
      <c r="CK43" s="283"/>
      <c r="CL43" s="28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row>
    <row r="44" spans="2:227" ht="18" customHeight="1">
      <c r="B44" s="102" t="s">
        <v>148</v>
      </c>
      <c r="C44" s="266"/>
      <c r="D44" s="266"/>
      <c r="E44" s="266">
        <f>AVERAGE('MMO - Euro100kg'!O43:Z43)</f>
        <v>31.316666666666666</v>
      </c>
      <c r="F44" s="266" t="s">
        <v>62</v>
      </c>
      <c r="G44" s="266">
        <f>AVERAGE('MMO - Euro100kg'!AA43:AL43)</f>
        <v>28.777938215591501</v>
      </c>
      <c r="H44" s="266" t="s">
        <v>62</v>
      </c>
      <c r="I44" s="266">
        <f>AVERAGE('MMO - Euro100kg'!AM43:AX43)</f>
        <v>29.198071386418373</v>
      </c>
      <c r="J44" s="282" t="s">
        <v>62</v>
      </c>
      <c r="K44" s="266">
        <f>AVERAGE('MMO - Euro100kg'!AY43:BJ43)</f>
        <v>28.978215842540351</v>
      </c>
      <c r="L44" s="266" t="s">
        <v>62</v>
      </c>
      <c r="M44" s="266">
        <f>AVERAGE('MMO - Euro100kg'!BK43:BV43)</f>
        <v>27.965057019884949</v>
      </c>
      <c r="N44" s="266" t="s">
        <v>62</v>
      </c>
      <c r="O44" s="266">
        <f>AVERAGE('MMO - Euro100kg'!BW43:CH43)</f>
        <v>32.113005984670458</v>
      </c>
      <c r="P44" s="266" t="s">
        <v>62</v>
      </c>
      <c r="Q44" s="266">
        <f>AVERAGE('MMO - Euro100kg'!CI43:CT43)</f>
        <v>34.708788502147478</v>
      </c>
      <c r="R44" s="282" t="s">
        <v>62</v>
      </c>
      <c r="S44" s="266"/>
      <c r="T44" s="266"/>
      <c r="U44" s="266"/>
      <c r="V44" s="266"/>
      <c r="W44" s="266"/>
      <c r="X44" s="266"/>
      <c r="Y44" s="266"/>
      <c r="Z44" s="282"/>
      <c r="AA44" s="266"/>
      <c r="AB44" s="266"/>
      <c r="AC44" s="266"/>
      <c r="AD44" s="266"/>
      <c r="AE44" s="266"/>
      <c r="AF44" s="266"/>
      <c r="AG44" s="266"/>
      <c r="AH44" s="282"/>
      <c r="AI44" s="266"/>
      <c r="AJ44" s="266"/>
      <c r="AK44" s="266"/>
      <c r="AL44" s="266"/>
      <c r="AM44" s="266"/>
      <c r="AN44" s="266"/>
      <c r="AO44" s="266"/>
      <c r="AP44" s="266"/>
      <c r="AQ44" s="266"/>
      <c r="AR44" s="266"/>
      <c r="AS44" s="266"/>
      <c r="AT44" s="266"/>
      <c r="AU44" s="266"/>
      <c r="AV44" s="266"/>
      <c r="AW44" s="266"/>
      <c r="AX44" s="266"/>
      <c r="AY44" s="266"/>
      <c r="AZ44" s="266"/>
      <c r="BA44" s="5"/>
      <c r="BB44" s="5"/>
      <c r="BC44" s="5"/>
      <c r="BD44" s="5"/>
      <c r="BE44" s="5"/>
      <c r="BF44" s="5"/>
      <c r="BG44" s="5"/>
      <c r="BH44" s="5"/>
      <c r="BI44" s="5"/>
      <c r="BJ44" s="5"/>
      <c r="BK44" s="5"/>
      <c r="BL44" s="5"/>
      <c r="BM44" s="5"/>
      <c r="BN44" s="5"/>
      <c r="BO44" s="5"/>
      <c r="BP44" s="5"/>
      <c r="BQ44" s="5"/>
      <c r="BR44" s="5"/>
      <c r="BS44" s="5"/>
      <c r="BT44" s="6"/>
      <c r="BU44" s="6"/>
      <c r="BV44" s="6"/>
      <c r="BW44" s="6"/>
      <c r="BX44" s="6"/>
      <c r="BY44" s="7"/>
      <c r="BZ44" s="7"/>
      <c r="CA44" s="7"/>
      <c r="CB44" s="7"/>
      <c r="CC44" s="7"/>
      <c r="CD44" s="7"/>
      <c r="CE44" s="7"/>
      <c r="CF44" s="7"/>
      <c r="CG44" s="7"/>
      <c r="CH44" s="7"/>
      <c r="CI44" s="7"/>
      <c r="CJ44" s="7"/>
      <c r="CK44" s="283"/>
      <c r="CL44" s="28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row>
    <row r="45" spans="2:227" ht="18" customHeight="1">
      <c r="B45" s="103"/>
      <c r="C45" s="268"/>
      <c r="D45" s="268"/>
      <c r="E45" s="268"/>
      <c r="F45" s="268"/>
      <c r="G45" s="268"/>
      <c r="H45" s="268"/>
      <c r="I45" s="268"/>
      <c r="J45" s="285"/>
      <c r="K45" s="268"/>
      <c r="L45" s="268"/>
      <c r="M45" s="268"/>
      <c r="N45" s="268"/>
      <c r="O45" s="268"/>
      <c r="P45" s="268"/>
      <c r="Q45" s="268"/>
      <c r="R45" s="285"/>
      <c r="S45" s="268"/>
      <c r="T45" s="268"/>
      <c r="U45" s="268"/>
      <c r="V45" s="268"/>
      <c r="W45" s="268"/>
      <c r="X45" s="268"/>
      <c r="Y45" s="268"/>
      <c r="Z45" s="285"/>
      <c r="AA45" s="268"/>
      <c r="AB45" s="268"/>
      <c r="AC45" s="268"/>
      <c r="AD45" s="268"/>
      <c r="AE45" s="268"/>
      <c r="AF45" s="268"/>
      <c r="AG45" s="268"/>
      <c r="AH45" s="285"/>
      <c r="AI45" s="268"/>
      <c r="AJ45" s="268"/>
      <c r="AK45" s="268"/>
      <c r="AL45" s="268"/>
      <c r="AM45" s="268"/>
      <c r="AN45" s="268"/>
      <c r="AO45" s="268"/>
      <c r="AP45" s="268"/>
      <c r="AQ45" s="268"/>
      <c r="AR45" s="268"/>
      <c r="AS45" s="268"/>
      <c r="AT45" s="268"/>
      <c r="AU45" s="268"/>
      <c r="AV45" s="268"/>
      <c r="AW45" s="268"/>
      <c r="AX45" s="268"/>
      <c r="AY45" s="268"/>
      <c r="AZ45" s="268"/>
      <c r="BA45" s="5"/>
      <c r="BB45" s="5"/>
      <c r="BC45" s="5"/>
      <c r="BD45" s="5"/>
      <c r="BE45" s="5"/>
      <c r="BF45" s="5"/>
      <c r="BG45" s="5"/>
      <c r="BH45" s="5"/>
      <c r="BI45" s="5"/>
      <c r="BJ45" s="5"/>
      <c r="BK45" s="6"/>
      <c r="BL45" s="6"/>
      <c r="BM45" s="6"/>
      <c r="BN45" s="6"/>
      <c r="BO45" s="6"/>
      <c r="BP45" s="6"/>
      <c r="BQ45" s="6"/>
      <c r="BR45" s="6"/>
      <c r="BS45" s="6"/>
      <c r="BT45" s="6"/>
      <c r="BU45" s="6"/>
      <c r="BV45" s="6"/>
      <c r="BW45" s="6"/>
      <c r="BX45" s="6"/>
      <c r="BY45" s="7"/>
      <c r="BZ45" s="7"/>
      <c r="CA45" s="7"/>
      <c r="CB45" s="7"/>
      <c r="CC45" s="7"/>
      <c r="CD45" s="7"/>
      <c r="CE45" s="7"/>
      <c r="CF45" s="7"/>
      <c r="CG45" s="7"/>
      <c r="CH45" s="7"/>
      <c r="CI45" s="7"/>
      <c r="CJ45" s="7"/>
      <c r="CK45" s="283"/>
      <c r="CL45" s="28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row>
    <row r="46" spans="2:227" ht="18" customHeight="1">
      <c r="B46" s="102" t="s">
        <v>50</v>
      </c>
      <c r="C46" s="266"/>
      <c r="D46" s="266"/>
      <c r="E46" s="266"/>
      <c r="F46" s="266"/>
      <c r="G46" s="266"/>
      <c r="H46" s="266"/>
      <c r="I46" s="266"/>
      <c r="J46" s="282"/>
      <c r="K46" s="266"/>
      <c r="L46" s="266"/>
      <c r="M46" s="266"/>
      <c r="N46" s="266"/>
      <c r="O46" s="266"/>
      <c r="P46" s="266"/>
      <c r="Q46" s="266"/>
      <c r="R46" s="282"/>
      <c r="S46" s="266">
        <f>AVERAGE('MMO - Euro100kg'!CU45:DF45)</f>
        <v>25.364999999999998</v>
      </c>
      <c r="T46" s="266">
        <f>AVERAGE('MMO - ppl conversion'!CU45:DF45)</f>
        <v>23.301693888408366</v>
      </c>
      <c r="U46" s="266">
        <f>AVERAGE('MMO - Euro100kg'!DG45:DR45)</f>
        <v>27.615833333333338</v>
      </c>
      <c r="V46" s="266">
        <f>AVERAGE('MMO - ppl conversion'!DG45:DR45)</f>
        <v>24.423085468408058</v>
      </c>
      <c r="W46" s="266">
        <f>AVERAGE('MMO - Euro100kg'!DS45:ED45)</f>
        <v>32.678333333333335</v>
      </c>
      <c r="X46" s="266">
        <f>AVERAGE('MMO - ppl conversion'!DS45:ED45)</f>
        <v>29.193462079712234</v>
      </c>
      <c r="Y46" s="266">
        <f>AVERAGE('MMO - Euro100kg'!EE45:EP45)</f>
        <v>30.474999999999998</v>
      </c>
      <c r="Z46" s="282">
        <f>AVERAGE('MMO - ppl conversion'!EE45:EP45)</f>
        <v>25.478550805222621</v>
      </c>
      <c r="AA46" s="266">
        <f>AVERAGE('MMO - Euro100kg'!EQ45:FB45)</f>
        <v>33.673333333333332</v>
      </c>
      <c r="AB46" s="266">
        <f>AVERAGE('MMO - ppl conversion'!EQ45:FB45)</f>
        <v>29.429161192113899</v>
      </c>
      <c r="AC46" s="266">
        <f>AVERAGE('MMO - Euro100kg'!FC45:FN45)</f>
        <v>34.575833333333328</v>
      </c>
      <c r="AD46" s="266">
        <f>AVERAGE('MMO - ppl conversion'!FC45:FN45)</f>
        <v>28.733010283235171</v>
      </c>
      <c r="AE46" s="266">
        <f>AVERAGE('MMO - Euro100kg'!FO45:FZ45)</f>
        <v>28.541666666666668</v>
      </c>
      <c r="AF46" s="266">
        <f>AVERAGE('MMO - ppl conversion'!FO45:FZ45)</f>
        <v>21.36759185750374</v>
      </c>
      <c r="AG46" s="266">
        <f>AVERAGE('MMO - Euro100kg'!GA45:GL45)</f>
        <v>27.220000000000002</v>
      </c>
      <c r="AH46" s="282">
        <f>AVERAGE('MMO - ppl conversion'!GA45:GL45)</f>
        <v>22.967929572195448</v>
      </c>
      <c r="AI46" s="266">
        <f>AVERAGE('MMO - Euro100kg'!GM45:GX45)</f>
        <v>30.519166666666663</v>
      </c>
      <c r="AJ46" s="266">
        <f>AVERAGE('MMO - ppl conversion'!GM45:GX45)</f>
        <v>27.53055361909405</v>
      </c>
      <c r="AK46" s="266">
        <f>AVERAGE('MMO - Euro100kg'!GY45:HJ45)</f>
        <v>30.003333333333334</v>
      </c>
      <c r="AL46" s="266">
        <f>AVERAGE('MMO - ppl conversion'!GY45:HJ45)</f>
        <v>27.33515150984439</v>
      </c>
      <c r="AM46" s="266">
        <f>AVERAGE('MMO - Euro100kg'!HK45:HV45)</f>
        <v>30.483333333333334</v>
      </c>
      <c r="AN46" s="266">
        <f>AVERAGE('MMO - ppl conversion'!HK45:HV45)</f>
        <v>27.527747150763105</v>
      </c>
      <c r="AO46" s="266">
        <f>AVERAGE('MMO - Euro100kg'!HW45:IH45)</f>
        <v>31.592500000000001</v>
      </c>
      <c r="AP46" s="266">
        <f>AVERAGE('MMO - ppl conversion'!HW45:IH45)</f>
        <v>28.923680676596081</v>
      </c>
      <c r="AQ46" s="266">
        <f>AVERAGE('MMO - Euro100kg'!II45:IT45)</f>
        <v>33.399166666666666</v>
      </c>
      <c r="AR46" s="266">
        <f>AVERAGE('MMO - ppl conversion'!II45:IT45)</f>
        <v>29.566798013967443</v>
      </c>
      <c r="AS46" s="266">
        <f>AVERAGE('MMO - Euro100kg'!IU45:JF45)</f>
        <v>43.264166666666675</v>
      </c>
      <c r="AT46" s="266">
        <f>AVERAGE('MMO - ppl conversion'!IU45:JF45)</f>
        <v>38.048735855898165</v>
      </c>
      <c r="AU46" s="266">
        <f>AVERAGE('MMO - Euro100kg'!JG45:JR45)</f>
        <v>44.032499999999999</v>
      </c>
      <c r="AV46" s="266">
        <f>AVERAGE('MMO - ppl conversion'!JG45:JR45)</f>
        <v>39.469886394771216</v>
      </c>
      <c r="AW46" s="266">
        <f>AVERAGE('MMO - Euro100kg'!JS45:KD45)</f>
        <v>44.8125</v>
      </c>
      <c r="AX46" s="266">
        <f>AVERAGE('MMO - ppl conversion'!JS45:KD45)</f>
        <v>39.051568416364027</v>
      </c>
      <c r="AY46" s="266">
        <f>AVERAGE('MMO - Euro100kg'!KE45:KP45)</f>
        <v>47.781666666666666</v>
      </c>
      <c r="AZ46" s="266">
        <f>AVERAGE('MMO - ppl conversion'!KE45:KP45)</f>
        <v>42.146587712806941</v>
      </c>
      <c r="BA46" s="5"/>
      <c r="BB46" s="5"/>
      <c r="BC46" s="5"/>
      <c r="BD46" s="5"/>
      <c r="BE46" s="5"/>
      <c r="BF46" s="5"/>
      <c r="BG46" s="5"/>
      <c r="BH46" s="5"/>
      <c r="BI46" s="5"/>
      <c r="BJ46" s="5"/>
      <c r="BK46" s="5"/>
      <c r="BL46" s="5"/>
      <c r="BM46" s="5"/>
      <c r="BN46" s="5"/>
      <c r="BO46" s="5"/>
      <c r="BP46" s="5"/>
      <c r="BQ46" s="5"/>
      <c r="BR46" s="5"/>
      <c r="BS46" s="5"/>
      <c r="BT46" s="5"/>
      <c r="BU46" s="7"/>
      <c r="BV46" s="7"/>
      <c r="BW46" s="7"/>
      <c r="BX46" s="7"/>
      <c r="BY46" s="7"/>
      <c r="BZ46" s="7"/>
      <c r="CA46" s="7"/>
      <c r="CB46" s="7"/>
      <c r="CC46" s="7"/>
      <c r="CD46" s="7"/>
      <c r="CE46" s="7"/>
      <c r="CF46" s="7"/>
      <c r="CG46" s="7"/>
      <c r="CH46" s="7"/>
      <c r="CI46" s="7"/>
      <c r="CJ46" s="7"/>
      <c r="CK46" s="283"/>
      <c r="CL46" s="28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row>
    <row r="47" spans="2:227" ht="18" customHeight="1">
      <c r="B47" s="103" t="s">
        <v>51</v>
      </c>
      <c r="C47" s="268"/>
      <c r="D47" s="268"/>
      <c r="E47" s="268"/>
      <c r="F47" s="268"/>
      <c r="G47" s="268"/>
      <c r="H47" s="268"/>
      <c r="I47" s="268"/>
      <c r="J47" s="285"/>
      <c r="K47" s="268"/>
      <c r="L47" s="268"/>
      <c r="M47" s="268"/>
      <c r="N47" s="268"/>
      <c r="O47" s="268"/>
      <c r="P47" s="268"/>
      <c r="Q47" s="268"/>
      <c r="R47" s="285"/>
      <c r="S47" s="268">
        <f>AVERAGE('MMO - Euro100kg'!CU46:DF46)</f>
        <v>20.357500000000002</v>
      </c>
      <c r="T47" s="268">
        <f>AVERAGE('MMO - ppl conversion'!CU46:DF46)</f>
        <v>18.705873876772792</v>
      </c>
      <c r="U47" s="268">
        <f>AVERAGE('MMO - Euro100kg'!DG46:DR46)</f>
        <v>23.915833333333339</v>
      </c>
      <c r="V47" s="268">
        <f>AVERAGE('MMO - ppl conversion'!DG46:DR46)</f>
        <v>21.176481024869744</v>
      </c>
      <c r="W47" s="268">
        <f>AVERAGE('MMO - Euro100kg'!DS46:ED46)</f>
        <v>28.195833333333336</v>
      </c>
      <c r="X47" s="268">
        <f>AVERAGE('MMO - ppl conversion'!DS46:ED46)</f>
        <v>25.186735244449938</v>
      </c>
      <c r="Y47" s="268">
        <f>AVERAGE('MMO - Euro100kg'!EE46:EP46)</f>
        <v>27.307500000000001</v>
      </c>
      <c r="Z47" s="285">
        <f>AVERAGE('MMO - ppl conversion'!EE46:EP46)</f>
        <v>22.838937301783432</v>
      </c>
      <c r="AA47" s="268">
        <f>AVERAGE('MMO - Euro100kg'!EQ46:FB46)</f>
        <v>29.997500000000002</v>
      </c>
      <c r="AB47" s="268">
        <f>AVERAGE('MMO - ppl conversion'!EQ46:FB46)</f>
        <v>26.212818931312384</v>
      </c>
      <c r="AC47" s="268">
        <f>AVERAGE('MMO - Euro100kg'!FC46:FN46)</f>
        <v>30.545000000000005</v>
      </c>
      <c r="AD47" s="268">
        <f>AVERAGE('MMO - ppl conversion'!FC46:FN46)</f>
        <v>25.376315497274732</v>
      </c>
      <c r="AE47" s="268">
        <f>AVERAGE('MMO - Euro100kg'!FO46:FZ46)</f>
        <v>26.315833333333334</v>
      </c>
      <c r="AF47" s="268">
        <f>AVERAGE('MMO - ppl conversion'!FO46:FZ46)</f>
        <v>19.704143987602453</v>
      </c>
      <c r="AG47" s="268">
        <f>AVERAGE('MMO - Euro100kg'!GA46:GL46)</f>
        <v>25.681666666666668</v>
      </c>
      <c r="AH47" s="285">
        <f>AVERAGE('MMO - ppl conversion'!GA46:GL46)</f>
        <v>21.679125925010638</v>
      </c>
      <c r="AI47" s="268">
        <f>AVERAGE('MMO - Euro100kg'!GM46:GX46)</f>
        <v>29.189166666666665</v>
      </c>
      <c r="AJ47" s="268">
        <f>AVERAGE('MMO - ppl conversion'!GM46:GX46)</f>
        <v>26.327346445344521</v>
      </c>
      <c r="AK47" s="268">
        <f>AVERAGE('MMO - Euro100kg'!GY46:HJ46)</f>
        <v>30.114999999999998</v>
      </c>
      <c r="AL47" s="268">
        <f>AVERAGE('MMO - ppl conversion'!GY46:HJ46)</f>
        <v>27.43667529195659</v>
      </c>
      <c r="AM47" s="268">
        <f>AVERAGE('MMO - Euro100kg'!HK46:HV46)</f>
        <v>30.462500000000002</v>
      </c>
      <c r="AN47" s="268">
        <f>AVERAGE('MMO - ppl conversion'!HK46:HV46)</f>
        <v>27.49662288309796</v>
      </c>
      <c r="AO47" s="268">
        <f>AVERAGE('MMO - Euro100kg'!HW46:IH46)</f>
        <v>31.258333333333329</v>
      </c>
      <c r="AP47" s="268">
        <f>AVERAGE('MMO - ppl conversion'!HW46:IH46)</f>
        <v>28.606717084381291</v>
      </c>
      <c r="AQ47" s="268">
        <f>AVERAGE('MMO - Euro100kg'!II46:IT46)</f>
        <v>32.440000000000005</v>
      </c>
      <c r="AR47" s="268">
        <f>AVERAGE('MMO - ppl conversion'!II46:IT46)</f>
        <v>28.720503741611893</v>
      </c>
      <c r="AS47" s="268">
        <f>AVERAGE('MMO - Euro100kg'!IU46:JF46)</f>
        <v>47.435000000000002</v>
      </c>
      <c r="AT47" s="268">
        <f>AVERAGE('MMO - ppl conversion'!IU46:JF46)</f>
        <v>41.734144868069016</v>
      </c>
      <c r="AU47" s="268">
        <f>AVERAGE('MMO - Euro100kg'!JG46:JR46)</f>
        <v>46.579166666666673</v>
      </c>
      <c r="AV47" s="268">
        <f>AVERAGE('MMO - ppl conversion'!JG46:JR46)</f>
        <v>41.770414576405493</v>
      </c>
      <c r="AW47" s="268">
        <f>AVERAGE('MMO - Euro100kg'!JS46:KD46)</f>
        <v>45.1175</v>
      </c>
      <c r="AX47" s="268">
        <f>AVERAGE('MMO - ppl conversion'!JS46:KD46)</f>
        <v>39.313548422559698</v>
      </c>
      <c r="AY47" s="268">
        <f>AVERAGE('MMO - Euro100kg'!KE46:KP46)</f>
        <v>44.901666666666664</v>
      </c>
      <c r="AZ47" s="268">
        <f>AVERAGE('MMO - ppl conversion'!KE46:KP46)</f>
        <v>39.585233600295588</v>
      </c>
      <c r="BA47" s="5"/>
      <c r="BB47" s="5"/>
      <c r="BC47" s="5"/>
      <c r="BD47" s="5"/>
      <c r="BE47" s="5"/>
      <c r="BF47" s="5"/>
      <c r="BG47" s="5"/>
      <c r="BH47" s="5"/>
      <c r="BI47" s="5"/>
      <c r="BJ47" s="5"/>
      <c r="BK47" s="6"/>
      <c r="BL47" s="6"/>
      <c r="BM47" s="6"/>
      <c r="BN47" s="6"/>
      <c r="BO47" s="6"/>
      <c r="BP47" s="6"/>
      <c r="BQ47" s="6"/>
      <c r="BR47" s="6"/>
      <c r="BS47" s="6"/>
      <c r="BT47" s="6"/>
      <c r="BU47" s="6"/>
      <c r="BV47" s="6"/>
      <c r="BW47" s="6"/>
      <c r="BX47" s="6"/>
      <c r="BY47" s="7"/>
      <c r="BZ47" s="7"/>
      <c r="CA47" s="7"/>
      <c r="CB47" s="7"/>
      <c r="CC47" s="7"/>
      <c r="CD47" s="7"/>
      <c r="CE47" s="7"/>
      <c r="CF47" s="7"/>
      <c r="CG47" s="7"/>
      <c r="CH47" s="7"/>
      <c r="CI47" s="7"/>
      <c r="CJ47" s="7"/>
      <c r="CK47" s="283"/>
      <c r="CL47" s="28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row>
    <row r="48" spans="2:227" ht="18" customHeight="1">
      <c r="B48" s="102"/>
      <c r="C48" s="266"/>
      <c r="D48" s="266"/>
      <c r="E48" s="266"/>
      <c r="F48" s="266"/>
      <c r="G48" s="266"/>
      <c r="H48" s="266"/>
      <c r="I48" s="266"/>
      <c r="J48" s="282"/>
      <c r="K48" s="266"/>
      <c r="L48" s="266"/>
      <c r="M48" s="266"/>
      <c r="N48" s="266"/>
      <c r="O48" s="266"/>
      <c r="P48" s="266"/>
      <c r="Q48" s="266"/>
      <c r="R48" s="282"/>
      <c r="S48" s="266"/>
      <c r="T48" s="266"/>
      <c r="U48" s="266"/>
      <c r="V48" s="266"/>
      <c r="W48" s="266"/>
      <c r="X48" s="266"/>
      <c r="Y48" s="266"/>
      <c r="Z48" s="282"/>
      <c r="AA48" s="266"/>
      <c r="AB48" s="266"/>
      <c r="AC48" s="266"/>
      <c r="AD48" s="266"/>
      <c r="AE48" s="266"/>
      <c r="AF48" s="266"/>
      <c r="AG48" s="266"/>
      <c r="AH48" s="282"/>
      <c r="AI48" s="266"/>
      <c r="AJ48" s="266"/>
      <c r="AK48" s="266"/>
      <c r="AL48" s="266"/>
      <c r="AM48" s="266"/>
      <c r="AN48" s="266"/>
      <c r="AO48" s="266"/>
      <c r="AP48" s="266"/>
      <c r="AQ48" s="266"/>
      <c r="AR48" s="266"/>
      <c r="AS48" s="266"/>
      <c r="AT48" s="266"/>
      <c r="AU48" s="266"/>
      <c r="AV48" s="266"/>
      <c r="AW48" s="266"/>
      <c r="AX48" s="266"/>
      <c r="AY48" s="266"/>
      <c r="AZ48" s="266"/>
      <c r="BA48" s="5"/>
      <c r="BB48" s="5"/>
      <c r="BC48" s="5"/>
      <c r="BD48" s="5"/>
      <c r="BE48" s="5"/>
      <c r="BF48" s="5"/>
      <c r="BG48" s="5"/>
      <c r="BH48" s="5"/>
      <c r="BI48" s="5"/>
      <c r="BJ48" s="5"/>
      <c r="BK48" s="6"/>
      <c r="BL48" s="6"/>
      <c r="BM48" s="6"/>
      <c r="BN48" s="6"/>
      <c r="BO48" s="6"/>
      <c r="BP48" s="6"/>
      <c r="BQ48" s="6"/>
      <c r="BR48" s="6"/>
      <c r="BS48" s="6"/>
      <c r="BT48" s="6"/>
      <c r="BU48" s="6"/>
      <c r="BV48" s="6"/>
      <c r="BW48" s="6"/>
      <c r="BX48" s="6"/>
      <c r="BY48" s="7"/>
      <c r="BZ48" s="7"/>
      <c r="CA48" s="7"/>
      <c r="CB48" s="7"/>
      <c r="CC48" s="7"/>
      <c r="CD48" s="7"/>
      <c r="CE48" s="7"/>
      <c r="CF48" s="7"/>
      <c r="CG48" s="7"/>
      <c r="CH48" s="7"/>
      <c r="CI48" s="7"/>
      <c r="CJ48" s="7"/>
      <c r="CK48" s="283"/>
      <c r="CL48" s="28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row>
    <row r="49" spans="2:227" ht="18" customHeight="1">
      <c r="B49" s="103" t="s">
        <v>49</v>
      </c>
      <c r="C49" s="268"/>
      <c r="D49" s="268"/>
      <c r="E49" s="268"/>
      <c r="F49" s="268"/>
      <c r="G49" s="268"/>
      <c r="H49" s="268"/>
      <c r="I49" s="268"/>
      <c r="J49" s="285"/>
      <c r="K49" s="268"/>
      <c r="L49" s="268"/>
      <c r="M49" s="268"/>
      <c r="N49" s="268"/>
      <c r="O49" s="268"/>
      <c r="P49" s="268"/>
      <c r="Q49" s="268"/>
      <c r="R49" s="285"/>
      <c r="S49" s="268">
        <f>AVERAGE('MMO - Euro100kg'!CU48:DF48)</f>
        <v>26.823898205128202</v>
      </c>
      <c r="T49" s="268">
        <f>AVERAGE('MMO - ppl conversion'!CU48:DF48)</f>
        <v>24.648184599821146</v>
      </c>
      <c r="U49" s="268">
        <f>AVERAGE('MMO - Euro100kg'!DG48:DR48)</f>
        <v>30.76038493827161</v>
      </c>
      <c r="V49" s="268">
        <f>AVERAGE('MMO - ppl conversion'!DG48:DR48)</f>
        <v>27.188576734555479</v>
      </c>
      <c r="W49" s="268">
        <f>AVERAGE('MMO - Euro100kg'!DS48:ED48)</f>
        <v>34.721820987654318</v>
      </c>
      <c r="X49" s="268">
        <f>AVERAGE('MMO - ppl conversion'!DS48:ED48)</f>
        <v>31.022237437576241</v>
      </c>
      <c r="Y49" s="268"/>
      <c r="Z49" s="285"/>
      <c r="AA49" s="268"/>
      <c r="AB49" s="268"/>
      <c r="AC49" s="268"/>
      <c r="AD49" s="268"/>
      <c r="AE49" s="268"/>
      <c r="AF49" s="268"/>
      <c r="AG49" s="268"/>
      <c r="AH49" s="285"/>
      <c r="AI49" s="268"/>
      <c r="AJ49" s="268"/>
      <c r="AK49" s="268"/>
      <c r="AL49" s="268"/>
      <c r="AM49" s="268"/>
      <c r="AN49" s="268"/>
      <c r="AO49" s="268"/>
      <c r="AP49" s="268"/>
      <c r="AQ49" s="268"/>
      <c r="AR49" s="268"/>
      <c r="AS49" s="268"/>
      <c r="AT49" s="268"/>
      <c r="AU49" s="268"/>
      <c r="AV49" s="268"/>
      <c r="AW49" s="268"/>
      <c r="AX49" s="268"/>
      <c r="AY49" s="268"/>
      <c r="AZ49" s="268"/>
      <c r="BA49" s="5"/>
      <c r="BB49" s="5"/>
      <c r="BC49" s="5"/>
      <c r="BD49" s="5"/>
      <c r="BE49" s="5"/>
      <c r="BF49" s="5"/>
      <c r="BG49" s="5"/>
      <c r="BH49" s="5"/>
      <c r="BI49" s="5"/>
      <c r="BJ49" s="5"/>
      <c r="BK49" s="5"/>
      <c r="BL49" s="5"/>
      <c r="BM49" s="5"/>
      <c r="BN49" s="5"/>
      <c r="BO49" s="5"/>
      <c r="BP49" s="5"/>
      <c r="BQ49" s="5"/>
      <c r="BR49" s="5"/>
      <c r="BS49" s="5"/>
      <c r="BT49" s="5"/>
      <c r="BU49" s="7"/>
      <c r="BV49" s="7"/>
      <c r="BW49" s="7"/>
      <c r="BX49" s="7"/>
      <c r="BY49" s="7"/>
      <c r="BZ49" s="7"/>
      <c r="CA49" s="7"/>
      <c r="CB49" s="7"/>
      <c r="CC49" s="7"/>
      <c r="CD49" s="7"/>
      <c r="CE49" s="7"/>
      <c r="CF49" s="7"/>
      <c r="CG49" s="7"/>
      <c r="CH49" s="7"/>
      <c r="CI49" s="7"/>
      <c r="CJ49" s="7"/>
      <c r="CK49" s="283"/>
      <c r="CL49" s="28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row>
    <row r="50" spans="2:227" ht="18" customHeight="1">
      <c r="B50" s="102" t="s">
        <v>149</v>
      </c>
      <c r="C50" s="266"/>
      <c r="D50" s="266"/>
      <c r="E50" s="266"/>
      <c r="F50" s="266"/>
      <c r="G50" s="266"/>
      <c r="H50" s="266"/>
      <c r="I50" s="266"/>
      <c r="J50" s="282"/>
      <c r="K50" s="266"/>
      <c r="L50" s="266"/>
      <c r="M50" s="266"/>
      <c r="N50" s="266"/>
      <c r="O50" s="266"/>
      <c r="P50" s="266"/>
      <c r="Q50" s="266"/>
      <c r="R50" s="282"/>
      <c r="S50" s="266">
        <f>AVERAGE('MMO - Euro100kg'!CU49:DF49)</f>
        <v>26.51161834665189</v>
      </c>
      <c r="T50" s="266">
        <f>AVERAGE('MMO - ppl conversion'!CU49:DF49)</f>
        <v>24.359704605943865</v>
      </c>
      <c r="U50" s="266">
        <f>AVERAGE('MMO - Euro100kg'!DG49:DR49)</f>
        <v>30.558328750394551</v>
      </c>
      <c r="V50" s="266">
        <f>AVERAGE('MMO - ppl conversion'!DG49:DR49)</f>
        <v>27.001257096132132</v>
      </c>
      <c r="W50" s="266">
        <f>AVERAGE('MMO - Euro100kg'!DS49:ED49)</f>
        <v>33.989053586531242</v>
      </c>
      <c r="X50" s="266">
        <f>AVERAGE('MMO - ppl conversion'!DS49:ED49)</f>
        <v>30.368613832922488</v>
      </c>
      <c r="Y50" s="266">
        <f>AVERAGE('MMO - Euro100kg'!EE49:EP49)</f>
        <v>32.669439161304886</v>
      </c>
      <c r="Z50" s="282">
        <f>AVERAGE('MMO - ppl conversion'!EE49:EP49)</f>
        <v>27.306216234201386</v>
      </c>
      <c r="AA50" s="266">
        <f>AVERAGE('MMO - Euro100kg'!EQ49:FB49)</f>
        <v>36.513333333333328</v>
      </c>
      <c r="AB50" s="266">
        <f>AVERAGE('MMO - ppl conversion'!EQ49:FB49)</f>
        <v>31.909850462333697</v>
      </c>
      <c r="AC50" s="266" t="s">
        <v>62</v>
      </c>
      <c r="AD50" s="266" t="s">
        <v>62</v>
      </c>
      <c r="AE50" s="266" t="s">
        <v>62</v>
      </c>
      <c r="AF50" s="266" t="s">
        <v>62</v>
      </c>
      <c r="AG50" s="266" t="s">
        <v>62</v>
      </c>
      <c r="AH50" s="282" t="s">
        <v>62</v>
      </c>
      <c r="AI50" s="266" t="s">
        <v>62</v>
      </c>
      <c r="AJ50" s="266" t="s">
        <v>62</v>
      </c>
      <c r="AK50" s="266" t="s">
        <v>62</v>
      </c>
      <c r="AL50" s="266" t="s">
        <v>62</v>
      </c>
      <c r="AM50" s="266" t="s">
        <v>62</v>
      </c>
      <c r="AN50" s="266" t="s">
        <v>62</v>
      </c>
      <c r="AO50" s="266" t="s">
        <v>62</v>
      </c>
      <c r="AP50" s="266" t="s">
        <v>62</v>
      </c>
      <c r="AQ50" s="266" t="s">
        <v>62</v>
      </c>
      <c r="AR50" s="266" t="s">
        <v>62</v>
      </c>
      <c r="AS50" s="266" t="s">
        <v>62</v>
      </c>
      <c r="AT50" s="266" t="s">
        <v>62</v>
      </c>
      <c r="AU50" s="266" t="s">
        <v>62</v>
      </c>
      <c r="AV50" s="266" t="s">
        <v>62</v>
      </c>
      <c r="AW50" s="266" t="s">
        <v>62</v>
      </c>
      <c r="AX50" s="266" t="s">
        <v>62</v>
      </c>
      <c r="AY50" s="266" t="s">
        <v>62</v>
      </c>
      <c r="AZ50" s="266" t="s">
        <v>62</v>
      </c>
      <c r="BA50" s="5"/>
      <c r="BB50" s="5"/>
      <c r="BC50" s="5"/>
      <c r="BD50" s="5"/>
      <c r="BE50" s="5"/>
      <c r="BF50" s="5"/>
      <c r="BG50" s="5"/>
      <c r="BH50" s="5"/>
      <c r="BI50" s="5"/>
      <c r="BJ50" s="5"/>
      <c r="BK50" s="6"/>
      <c r="BL50" s="6"/>
      <c r="BM50" s="6"/>
      <c r="BN50" s="6"/>
      <c r="BO50" s="6"/>
      <c r="BP50" s="6"/>
      <c r="BQ50" s="6"/>
      <c r="BR50" s="6"/>
      <c r="BS50" s="6"/>
      <c r="BT50" s="6"/>
      <c r="BU50" s="6"/>
      <c r="BV50" s="6"/>
      <c r="BW50" s="6"/>
      <c r="BX50" s="6"/>
      <c r="BY50" s="6"/>
      <c r="BZ50" s="6"/>
      <c r="CA50" s="6"/>
      <c r="CB50" s="6"/>
      <c r="CC50" s="6"/>
      <c r="CD50" s="6"/>
      <c r="CE50" s="7"/>
      <c r="CF50" s="7"/>
      <c r="CG50" s="7"/>
      <c r="CH50" s="7"/>
      <c r="CI50" s="7"/>
      <c r="CJ50" s="7"/>
      <c r="CK50" s="283"/>
      <c r="CL50" s="28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row>
    <row r="51" spans="2:227" ht="18" customHeight="1">
      <c r="B51" s="103"/>
      <c r="C51" s="268"/>
      <c r="D51" s="268"/>
      <c r="E51" s="268"/>
      <c r="F51" s="268"/>
      <c r="G51" s="268"/>
      <c r="H51" s="268"/>
      <c r="I51" s="268"/>
      <c r="J51" s="285"/>
      <c r="K51" s="268"/>
      <c r="L51" s="268"/>
      <c r="M51" s="268"/>
      <c r="N51" s="268"/>
      <c r="O51" s="268"/>
      <c r="P51" s="268"/>
      <c r="Q51" s="268"/>
      <c r="R51" s="285"/>
      <c r="S51" s="268"/>
      <c r="T51" s="268"/>
      <c r="U51" s="268"/>
      <c r="V51" s="268"/>
      <c r="W51" s="268"/>
      <c r="X51" s="268"/>
      <c r="Y51" s="268"/>
      <c r="Z51" s="285"/>
      <c r="AA51" s="268"/>
      <c r="AB51" s="268"/>
      <c r="AC51" s="268"/>
      <c r="AD51" s="268"/>
      <c r="AE51" s="268"/>
      <c r="AF51" s="268"/>
      <c r="AG51" s="268"/>
      <c r="AH51" s="285"/>
      <c r="AI51" s="268"/>
      <c r="AJ51" s="268"/>
      <c r="AK51" s="268"/>
      <c r="AL51" s="268"/>
      <c r="AM51" s="268"/>
      <c r="AN51" s="268"/>
      <c r="AO51" s="268"/>
      <c r="AP51" s="268"/>
      <c r="AQ51" s="268"/>
      <c r="AR51" s="268"/>
      <c r="AS51" s="268"/>
      <c r="AT51" s="268"/>
      <c r="AU51" s="268"/>
      <c r="AV51" s="268"/>
      <c r="AW51" s="268"/>
      <c r="AX51" s="268"/>
      <c r="AY51" s="268"/>
      <c r="AZ51" s="268"/>
      <c r="BA51" s="5"/>
      <c r="BB51" s="5"/>
      <c r="BC51" s="5"/>
      <c r="BD51" s="5"/>
      <c r="BE51" s="5"/>
      <c r="BF51" s="5"/>
      <c r="BG51" s="5"/>
      <c r="BH51" s="5"/>
      <c r="BI51" s="5"/>
      <c r="BJ51" s="5"/>
      <c r="BK51" s="5"/>
      <c r="BL51" s="5"/>
      <c r="BM51" s="5"/>
      <c r="BN51" s="5"/>
      <c r="BO51" s="5"/>
      <c r="BP51" s="5"/>
      <c r="BQ51" s="5"/>
      <c r="BR51" s="5"/>
      <c r="BS51" s="5"/>
      <c r="BT51" s="5"/>
      <c r="BU51" s="7"/>
      <c r="BV51" s="7"/>
      <c r="BW51" s="7"/>
      <c r="BX51" s="7"/>
      <c r="BY51" s="7"/>
      <c r="BZ51" s="7"/>
      <c r="CA51" s="7"/>
      <c r="CB51" s="7"/>
      <c r="CC51" s="7"/>
      <c r="CD51" s="7"/>
      <c r="CE51" s="7"/>
      <c r="CF51" s="7"/>
      <c r="CG51" s="7"/>
      <c r="CH51" s="7"/>
      <c r="CI51" s="7"/>
      <c r="CJ51" s="7"/>
      <c r="CK51" s="283"/>
      <c r="CL51" s="28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row>
    <row r="52" spans="2:227" ht="18" customHeight="1">
      <c r="B52" s="102" t="s">
        <v>61</v>
      </c>
      <c r="C52" s="266"/>
      <c r="D52" s="266"/>
      <c r="E52" s="266"/>
      <c r="F52" s="266"/>
      <c r="G52" s="266"/>
      <c r="H52" s="266"/>
      <c r="I52" s="266"/>
      <c r="J52" s="282"/>
      <c r="K52" s="266"/>
      <c r="L52" s="266"/>
      <c r="M52" s="266"/>
      <c r="N52" s="266"/>
      <c r="O52" s="266"/>
      <c r="P52" s="266"/>
      <c r="Q52" s="266"/>
      <c r="R52" s="282"/>
      <c r="S52" s="266"/>
      <c r="T52" s="266"/>
      <c r="U52" s="266"/>
      <c r="V52" s="266"/>
      <c r="W52" s="266"/>
      <c r="X52" s="266"/>
      <c r="Y52" s="266"/>
      <c r="Z52" s="282"/>
      <c r="AA52" s="266" t="s">
        <v>62</v>
      </c>
      <c r="AB52" s="266" t="s">
        <v>62</v>
      </c>
      <c r="AC52" s="266">
        <f>AVERAGE('MMO - Euro100kg'!FC51:FN51)</f>
        <v>35.555000000000007</v>
      </c>
      <c r="AD52" s="266">
        <f>AVERAGE('MMO - ppl conversion'!FC51:FN51)</f>
        <v>29.538999658484013</v>
      </c>
      <c r="AE52" s="266">
        <f>AVERAGE('MMO - Euro100kg'!FO51:FZ51)</f>
        <v>32.553333333333335</v>
      </c>
      <c r="AF52" s="266">
        <f>AVERAGE('MMO - ppl conversion'!FO51:FZ51)</f>
        <v>24.360773533712262</v>
      </c>
      <c r="AG52" s="266">
        <f>AVERAGE('MMO - Euro100kg'!GA51:GL51)</f>
        <v>29.634166666666669</v>
      </c>
      <c r="AH52" s="282">
        <f>AVERAGE('MMO - ppl conversion'!GA51:GL51)</f>
        <v>24.968215776322477</v>
      </c>
      <c r="AI52" s="266">
        <f>AVERAGE('MMO - Euro100kg'!GM51:GX51)</f>
        <v>31.37833333333333</v>
      </c>
      <c r="AJ52" s="266">
        <f>AVERAGE('MMO - ppl conversion'!GM51:GX51)</f>
        <v>28.301114935467634</v>
      </c>
      <c r="AK52" s="266">
        <f>AVERAGE('MMO - Euro100kg'!GY51:HJ51)</f>
        <v>32.844166666666659</v>
      </c>
      <c r="AL52" s="266">
        <f>AVERAGE('MMO - ppl conversion'!GY51:HJ51)</f>
        <v>29.923380471626242</v>
      </c>
      <c r="AM52" s="266">
        <f>AVERAGE('MMO - Euro100kg'!HK51:HV51)</f>
        <v>33.325833333333328</v>
      </c>
      <c r="AN52" s="266">
        <f>AVERAGE('MMO - ppl conversion'!HK51:HV51)</f>
        <v>30.095650110433084</v>
      </c>
      <c r="AO52" s="266">
        <f>AVERAGE('MMO - Euro100kg'!HW51:IH51)</f>
        <v>33.332500000000003</v>
      </c>
      <c r="AP52" s="266">
        <f>AVERAGE('MMO - ppl conversion'!HW51:IH51)</f>
        <v>30.512581974302638</v>
      </c>
      <c r="AQ52" s="266">
        <f>AVERAGE('MMO - Euro100kg'!II51:IT51)</f>
        <v>33.803333333333335</v>
      </c>
      <c r="AR52" s="266">
        <f>AVERAGE('MMO - ppl conversion'!II51:IT51)</f>
        <v>29.931443773390701</v>
      </c>
      <c r="AS52" s="266">
        <f>AVERAGE('MMO - Euro100kg'!IU51:JF51)</f>
        <v>42.662499999999994</v>
      </c>
      <c r="AT52" s="266">
        <f>AVERAGE('MMO - ppl conversion'!IU51:JF51)</f>
        <v>37.526115093609867</v>
      </c>
      <c r="AU52" s="266">
        <f>AVERAGE('MMO - Euro100kg'!JG51:JR51)</f>
        <v>49.844166666666666</v>
      </c>
      <c r="AV52" s="266">
        <f>AVERAGE('MMO - ppl conversion'!JG51:JR51)</f>
        <v>44.657624159319283</v>
      </c>
      <c r="AW52" s="266">
        <f>AVERAGE('MMO - Euro100kg'!JS51:KD51)</f>
        <v>48.119166666666665</v>
      </c>
      <c r="AX52" s="266">
        <f>AVERAGE('MMO - ppl conversion'!JS51:KD51)</f>
        <v>41.943224013554875</v>
      </c>
      <c r="AY52" s="266">
        <f>AVERAGE('MMO - Euro100kg'!KE51:KP51)</f>
        <v>49.431666666666665</v>
      </c>
      <c r="AZ52" s="266">
        <f>AVERAGE('MMO - ppl conversion'!KE51:KP51)</f>
        <v>43.607589971299184</v>
      </c>
      <c r="BA52" s="5"/>
      <c r="BB52" s="5"/>
      <c r="BC52" s="5"/>
      <c r="BD52" s="5"/>
      <c r="BE52" s="5"/>
      <c r="BF52" s="5"/>
      <c r="BG52" s="5"/>
      <c r="BH52" s="5"/>
      <c r="BI52" s="5"/>
      <c r="BJ52" s="5"/>
      <c r="BK52" s="5"/>
      <c r="BL52" s="5"/>
      <c r="BM52" s="5"/>
      <c r="BN52" s="5"/>
      <c r="BO52" s="5"/>
      <c r="BP52" s="5"/>
      <c r="BQ52" s="5"/>
      <c r="BR52" s="5"/>
      <c r="BS52" s="5"/>
      <c r="BT52" s="6"/>
      <c r="BU52" s="6"/>
      <c r="BV52" s="6"/>
      <c r="BW52" s="6"/>
      <c r="BX52" s="6"/>
      <c r="BY52" s="7"/>
      <c r="BZ52" s="7"/>
      <c r="CA52" s="7"/>
      <c r="CB52" s="7"/>
      <c r="CC52" s="7"/>
      <c r="CD52" s="7"/>
      <c r="CE52" s="7"/>
      <c r="CF52" s="7"/>
      <c r="CG52" s="7"/>
      <c r="CH52" s="7"/>
      <c r="CI52" s="7"/>
      <c r="CJ52" s="7"/>
      <c r="CK52" s="283"/>
      <c r="CL52" s="28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row>
    <row r="53" spans="2:227" ht="18" customHeight="1">
      <c r="B53" s="103"/>
      <c r="C53" s="268"/>
      <c r="D53" s="268"/>
      <c r="E53" s="268"/>
      <c r="F53" s="268"/>
      <c r="G53" s="268"/>
      <c r="H53" s="268"/>
      <c r="I53" s="268"/>
      <c r="J53" s="285"/>
      <c r="K53" s="268"/>
      <c r="L53" s="268"/>
      <c r="M53" s="268"/>
      <c r="N53" s="268"/>
      <c r="O53" s="268"/>
      <c r="P53" s="268"/>
      <c r="Q53" s="268"/>
      <c r="R53" s="285"/>
      <c r="S53" s="268"/>
      <c r="T53" s="268"/>
      <c r="U53" s="268"/>
      <c r="V53" s="268"/>
      <c r="W53" s="268"/>
      <c r="X53" s="268"/>
      <c r="Y53" s="268"/>
      <c r="Z53" s="285"/>
      <c r="AA53" s="268"/>
      <c r="AB53" s="268"/>
      <c r="AC53" s="268"/>
      <c r="AD53" s="268"/>
      <c r="AE53" s="268"/>
      <c r="AF53" s="268"/>
      <c r="AG53" s="268"/>
      <c r="AH53" s="285"/>
      <c r="AI53" s="268"/>
      <c r="AJ53" s="268"/>
      <c r="AK53" s="268"/>
      <c r="AL53" s="268"/>
      <c r="AM53" s="268"/>
      <c r="AN53" s="268"/>
      <c r="AO53" s="268"/>
      <c r="AP53" s="268"/>
      <c r="AQ53" s="268"/>
      <c r="AR53" s="268"/>
      <c r="AS53" s="268"/>
      <c r="AT53" s="268"/>
      <c r="AU53" s="268"/>
      <c r="AV53" s="268"/>
      <c r="AW53" s="268"/>
      <c r="AX53" s="268"/>
      <c r="AY53" s="268"/>
      <c r="AZ53" s="268"/>
      <c r="BA53" s="5"/>
      <c r="BB53" s="5"/>
      <c r="BC53" s="5"/>
      <c r="BD53" s="5"/>
      <c r="BE53" s="5"/>
      <c r="BF53" s="5"/>
      <c r="BG53" s="5"/>
      <c r="BH53" s="5"/>
      <c r="BI53" s="5"/>
      <c r="BJ53" s="5"/>
      <c r="BK53" s="6"/>
      <c r="BL53" s="6"/>
      <c r="BM53" s="6"/>
      <c r="BN53" s="6"/>
      <c r="BO53" s="6"/>
      <c r="BP53" s="6"/>
      <c r="BQ53" s="6"/>
      <c r="BR53" s="6"/>
      <c r="BS53" s="6"/>
      <c r="BT53" s="6"/>
      <c r="BU53" s="6"/>
      <c r="BV53" s="6"/>
      <c r="BW53" s="6"/>
      <c r="BX53" s="6"/>
      <c r="BY53" s="7"/>
      <c r="BZ53" s="7"/>
      <c r="CA53" s="7"/>
      <c r="CB53" s="7"/>
      <c r="CC53" s="7"/>
      <c r="CD53" s="7"/>
      <c r="CE53" s="7"/>
      <c r="CF53" s="7"/>
      <c r="CG53" s="7"/>
      <c r="CH53" s="7"/>
      <c r="CI53" s="7"/>
      <c r="CJ53" s="7"/>
      <c r="CK53" s="283"/>
      <c r="CL53" s="28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row>
    <row r="54" spans="2:227" ht="18" customHeight="1">
      <c r="B54" s="102" t="s">
        <v>64</v>
      </c>
      <c r="C54" s="266"/>
      <c r="D54" s="266"/>
      <c r="E54" s="266"/>
      <c r="F54" s="266"/>
      <c r="G54" s="266"/>
      <c r="H54" s="266"/>
      <c r="I54" s="266"/>
      <c r="J54" s="282"/>
      <c r="K54" s="266"/>
      <c r="L54" s="266"/>
      <c r="M54" s="266"/>
      <c r="N54" s="266"/>
      <c r="O54" s="266"/>
      <c r="P54" s="266"/>
      <c r="Q54" s="266"/>
      <c r="R54" s="282"/>
      <c r="S54" s="266"/>
      <c r="T54" s="266"/>
      <c r="U54" s="266"/>
      <c r="V54" s="266"/>
      <c r="W54" s="266"/>
      <c r="X54" s="266"/>
      <c r="Y54" s="266"/>
      <c r="Z54" s="282"/>
      <c r="AA54" s="266" t="s">
        <v>62</v>
      </c>
      <c r="AB54" s="266" t="s">
        <v>62</v>
      </c>
      <c r="AC54" s="266" t="s">
        <v>62</v>
      </c>
      <c r="AD54" s="266" t="s">
        <v>62</v>
      </c>
      <c r="AE54" s="266" t="s">
        <v>62</v>
      </c>
      <c r="AF54" s="266" t="s">
        <v>62</v>
      </c>
      <c r="AG54" s="266" t="s">
        <v>62</v>
      </c>
      <c r="AH54" s="282" t="s">
        <v>62</v>
      </c>
      <c r="AI54" s="266" t="s">
        <v>62</v>
      </c>
      <c r="AJ54" s="266" t="s">
        <v>62</v>
      </c>
      <c r="AK54" s="266" t="s">
        <v>62</v>
      </c>
      <c r="AL54" s="266" t="s">
        <v>62</v>
      </c>
      <c r="AM54" s="266" t="s">
        <v>62</v>
      </c>
      <c r="AN54" s="266" t="s">
        <v>62</v>
      </c>
      <c r="AO54" s="266" t="s">
        <v>62</v>
      </c>
      <c r="AP54" s="266" t="s">
        <v>62</v>
      </c>
      <c r="AQ54" s="266" t="s">
        <v>62</v>
      </c>
      <c r="AR54" s="266" t="s">
        <v>62</v>
      </c>
      <c r="AS54" s="266" t="s">
        <v>62</v>
      </c>
      <c r="AT54" s="266" t="s">
        <v>62</v>
      </c>
      <c r="AU54" s="266" t="s">
        <v>62</v>
      </c>
      <c r="AV54" s="266" t="s">
        <v>62</v>
      </c>
      <c r="AW54" s="266" t="s">
        <v>62</v>
      </c>
      <c r="AX54" s="266" t="s">
        <v>62</v>
      </c>
      <c r="AY54" s="266" t="s">
        <v>62</v>
      </c>
      <c r="AZ54" s="266" t="s">
        <v>62</v>
      </c>
      <c r="BA54" s="5"/>
      <c r="BB54" s="5"/>
      <c r="BC54" s="5"/>
      <c r="BD54" s="5"/>
      <c r="BE54" s="5"/>
      <c r="BF54" s="5"/>
      <c r="BG54" s="5"/>
      <c r="BH54" s="5"/>
      <c r="BI54" s="5"/>
      <c r="BJ54" s="5"/>
      <c r="BK54" s="5"/>
      <c r="BL54" s="5"/>
      <c r="BM54" s="5"/>
      <c r="BN54" s="5"/>
      <c r="BO54" s="5"/>
      <c r="BP54" s="5"/>
      <c r="BQ54" s="5"/>
      <c r="BR54" s="5"/>
      <c r="BS54" s="5"/>
      <c r="BT54" s="5"/>
      <c r="BU54" s="7"/>
      <c r="BV54" s="7"/>
      <c r="BW54" s="7"/>
      <c r="BX54" s="7"/>
      <c r="BY54" s="7"/>
      <c r="BZ54" s="7"/>
      <c r="CA54" s="7"/>
      <c r="CB54" s="7"/>
      <c r="CC54" s="7"/>
      <c r="CD54" s="7"/>
      <c r="CE54" s="7"/>
      <c r="CF54" s="7"/>
      <c r="CG54" s="7"/>
      <c r="CH54" s="7"/>
      <c r="CI54" s="7"/>
      <c r="CJ54" s="7"/>
      <c r="CK54" s="283"/>
      <c r="CL54" s="28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row>
    <row r="55" spans="2:227" ht="18" customHeight="1">
      <c r="B55" s="103" t="s">
        <v>142</v>
      </c>
      <c r="C55" s="268"/>
      <c r="D55" s="268"/>
      <c r="E55" s="268"/>
      <c r="F55" s="268"/>
      <c r="G55" s="268"/>
      <c r="H55" s="268"/>
      <c r="I55" s="268"/>
      <c r="J55" s="285"/>
      <c r="K55" s="268"/>
      <c r="L55" s="268"/>
      <c r="M55" s="268"/>
      <c r="N55" s="268"/>
      <c r="O55" s="268"/>
      <c r="P55" s="268"/>
      <c r="Q55" s="268"/>
      <c r="R55" s="285"/>
      <c r="S55" s="268"/>
      <c r="T55" s="268"/>
      <c r="U55" s="268"/>
      <c r="V55" s="268"/>
      <c r="W55" s="268"/>
      <c r="X55" s="268"/>
      <c r="Y55" s="268"/>
      <c r="Z55" s="285"/>
      <c r="AA55" s="268" t="s">
        <v>62</v>
      </c>
      <c r="AB55" s="268" t="s">
        <v>62</v>
      </c>
      <c r="AC55" s="268">
        <f>AVERAGE('MMO - Euro100kg'!FC53:FN53)</f>
        <v>37.159166666666664</v>
      </c>
      <c r="AD55" s="268">
        <f>AVERAGE('MMO - ppl conversion'!FC53:FN53)</f>
        <v>30.883748652813818</v>
      </c>
      <c r="AE55" s="268">
        <f>AVERAGE('MMO - Euro100kg'!FO53:FZ53)</f>
        <v>30.835833333333341</v>
      </c>
      <c r="AF55" s="268">
        <f>AVERAGE('MMO - ppl conversion'!FO53:FZ53)</f>
        <v>23.070448921907822</v>
      </c>
      <c r="AG55" s="268">
        <f>AVERAGE('MMO - Euro100kg'!GA53:GL53)</f>
        <v>28.406666666666666</v>
      </c>
      <c r="AH55" s="285">
        <f>AVERAGE('MMO - ppl conversion'!GA53:GL53)</f>
        <v>23.970220869887559</v>
      </c>
      <c r="AI55" s="268">
        <f>AVERAGE('MMO - Euro100kg'!GM53:GX53)</f>
        <v>34.855833333333337</v>
      </c>
      <c r="AJ55" s="268">
        <f>AVERAGE('MMO - ppl conversion'!GM53:GX53)</f>
        <v>31.465573823988436</v>
      </c>
      <c r="AK55" s="268">
        <f>AVERAGE('MMO - Euro100kg'!GY53:HJ53)</f>
        <v>34.111666666666665</v>
      </c>
      <c r="AL55" s="268">
        <f>AVERAGE('MMO - ppl conversion'!GY53:HJ53)</f>
        <v>31.080494573773475</v>
      </c>
      <c r="AM55" s="268">
        <f>AVERAGE('MMO - Euro100kg'!HK53:HV53)</f>
        <v>34.415833333333339</v>
      </c>
      <c r="AN55" s="268">
        <f>AVERAGE('MMO - ppl conversion'!HK53:HV53)</f>
        <v>31.081215709201953</v>
      </c>
      <c r="AO55" s="268">
        <f>AVERAGE('MMO - Euro100kg'!HW53:IH53)</f>
        <v>34.93</v>
      </c>
      <c r="AP55" s="268">
        <f>AVERAGE('MMO - ppl conversion'!HW53:IH53)</f>
        <v>30.546044280691504</v>
      </c>
      <c r="AQ55" s="268"/>
      <c r="AR55" s="268"/>
      <c r="AS55" s="268"/>
      <c r="AT55" s="268"/>
      <c r="AU55" s="268"/>
      <c r="AV55" s="268"/>
      <c r="AW55" s="268"/>
      <c r="AX55" s="268"/>
      <c r="AY55" s="268"/>
      <c r="AZ55" s="268"/>
      <c r="BA55" s="5"/>
      <c r="BB55" s="5"/>
      <c r="BC55" s="5"/>
      <c r="BD55" s="5"/>
      <c r="BE55" s="5"/>
      <c r="BF55" s="5"/>
      <c r="BG55" s="5"/>
      <c r="BH55" s="5"/>
      <c r="BI55" s="5"/>
      <c r="BJ55" s="5"/>
      <c r="BK55" s="6"/>
      <c r="BL55" s="6"/>
      <c r="BM55" s="6"/>
      <c r="BN55" s="6"/>
      <c r="BO55" s="6"/>
      <c r="BP55" s="6"/>
      <c r="BQ55" s="6"/>
      <c r="BR55" s="6"/>
      <c r="BS55" s="6"/>
      <c r="BT55" s="6"/>
      <c r="BU55" s="6"/>
      <c r="BV55" s="6"/>
      <c r="BW55" s="6"/>
      <c r="BX55" s="6"/>
      <c r="BY55" s="7"/>
      <c r="BZ55" s="7"/>
      <c r="CA55" s="7"/>
      <c r="CB55" s="7"/>
      <c r="CC55" s="7"/>
      <c r="CD55" s="7"/>
      <c r="CE55" s="7"/>
      <c r="CF55" s="7"/>
      <c r="CG55" s="7"/>
      <c r="CH55" s="7"/>
      <c r="CI55" s="7"/>
      <c r="CJ55" s="7"/>
      <c r="CK55" s="283"/>
      <c r="CL55" s="28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row>
    <row r="56" spans="2:227" ht="18" customHeight="1">
      <c r="B56" s="102" t="s">
        <v>178</v>
      </c>
      <c r="C56" s="266"/>
      <c r="D56" s="266"/>
      <c r="E56" s="266"/>
      <c r="F56" s="266"/>
      <c r="G56" s="266"/>
      <c r="H56" s="266"/>
      <c r="I56" s="266"/>
      <c r="J56" s="282"/>
      <c r="K56" s="266"/>
      <c r="L56" s="266"/>
      <c r="M56" s="266"/>
      <c r="N56" s="266"/>
      <c r="O56" s="266"/>
      <c r="P56" s="266"/>
      <c r="Q56" s="266"/>
      <c r="R56" s="282"/>
      <c r="S56" s="266"/>
      <c r="T56" s="266"/>
      <c r="U56" s="266"/>
      <c r="V56" s="266"/>
      <c r="W56" s="266"/>
      <c r="X56" s="266"/>
      <c r="Y56" s="266"/>
      <c r="Z56" s="282"/>
      <c r="AA56" s="266"/>
      <c r="AB56" s="266"/>
      <c r="AC56" s="266"/>
      <c r="AD56" s="266"/>
      <c r="AE56" s="266"/>
      <c r="AF56" s="266"/>
      <c r="AG56" s="266"/>
      <c r="AH56" s="282"/>
      <c r="AI56" s="266"/>
      <c r="AJ56" s="266"/>
      <c r="AK56" s="266"/>
      <c r="AL56" s="266"/>
      <c r="AM56" s="266"/>
      <c r="AN56" s="266"/>
      <c r="AO56" s="266"/>
      <c r="AP56" s="266"/>
      <c r="AQ56" s="266">
        <f>AVERAGE('MMO - Euro100kg'!II56:IT56)</f>
        <v>36.808333333333337</v>
      </c>
      <c r="AR56" s="266">
        <f>AVERAGE('MMO - ppl conversion'!II56:IT56)</f>
        <v>32.578344634360029</v>
      </c>
      <c r="AS56" s="266">
        <f>AVERAGE('MMO - Euro100kg'!IU56:JF56)</f>
        <v>50.207500000000003</v>
      </c>
      <c r="AT56" s="266">
        <f>AVERAGE('MMO - ppl conversion'!IU56:JF56)</f>
        <v>44.154582398438585</v>
      </c>
      <c r="AU56" s="266">
        <f>AVERAGE('MMO - Euro100kg'!JG56:JR56)</f>
        <v>46.96</v>
      </c>
      <c r="AV56" s="266">
        <f>AVERAGE('MMO - ppl conversion'!JG56:JR56)</f>
        <v>42.098365475167959</v>
      </c>
      <c r="AW56" s="266">
        <f>AVERAGE('MMO - Euro100kg'!JS56:KD56)</f>
        <v>48.465000000000003</v>
      </c>
      <c r="AX56" s="266">
        <f>AVERAGE('MMO - ppl conversion'!JS56:KD56)</f>
        <v>42.221010214758643</v>
      </c>
      <c r="AY56" s="266">
        <f>AVERAGE('MMO - Euro100kg'!KE56:KP56)</f>
        <v>52.457500000000003</v>
      </c>
      <c r="AZ56" s="266">
        <f>AVERAGE('MMO - ppl conversion'!KE56:KP56)</f>
        <v>46.253181530619109</v>
      </c>
      <c r="BA56" s="5"/>
      <c r="BB56" s="5"/>
      <c r="BC56" s="5"/>
      <c r="BD56" s="5"/>
      <c r="BE56" s="5"/>
      <c r="BF56" s="5"/>
      <c r="BG56" s="5"/>
      <c r="BH56" s="5"/>
      <c r="BI56" s="5"/>
      <c r="BJ56" s="5"/>
      <c r="BK56" s="5"/>
      <c r="BL56" s="5"/>
      <c r="BM56" s="5"/>
      <c r="BN56" s="5"/>
      <c r="BO56" s="5"/>
      <c r="BP56" s="5"/>
      <c r="BQ56" s="5"/>
      <c r="BR56" s="5"/>
      <c r="BS56" s="5"/>
      <c r="BT56" s="5"/>
      <c r="BU56" s="7"/>
      <c r="BV56" s="7"/>
      <c r="BW56" s="7"/>
      <c r="BX56" s="7"/>
      <c r="BY56" s="7"/>
      <c r="BZ56" s="7"/>
      <c r="CA56" s="7"/>
      <c r="CB56" s="7"/>
      <c r="CC56" s="7"/>
      <c r="CD56" s="7"/>
      <c r="CE56" s="7"/>
      <c r="CF56" s="7"/>
      <c r="CG56" s="7"/>
      <c r="CH56" s="7"/>
      <c r="CI56" s="7"/>
      <c r="CJ56" s="7"/>
      <c r="CK56" s="283"/>
      <c r="CL56" s="28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row>
    <row r="57" spans="2:227" ht="18" customHeight="1">
      <c r="C57" s="7"/>
      <c r="D57" s="7"/>
      <c r="E57" s="7"/>
      <c r="F57" s="7"/>
      <c r="G57" s="7"/>
      <c r="H57" s="7"/>
      <c r="I57" s="7"/>
      <c r="J57" s="7"/>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row>
    <row r="58" spans="2:227" ht="18" customHeight="1">
      <c r="B58" s="8"/>
      <c r="C58" s="7"/>
      <c r="D58" s="7"/>
      <c r="E58" s="7"/>
      <c r="F58" s="7"/>
      <c r="G58" s="7"/>
      <c r="H58" s="7"/>
      <c r="I58" s="7"/>
      <c r="J58" s="7"/>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row>
    <row r="59" spans="2:227" ht="18" customHeight="1">
      <c r="B59" s="8"/>
      <c r="C59" s="7"/>
      <c r="D59" s="7"/>
      <c r="E59" s="7"/>
      <c r="F59" s="7"/>
      <c r="G59" s="7"/>
      <c r="H59" s="7"/>
      <c r="I59" s="7"/>
      <c r="J59" s="7"/>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row>
    <row r="60" spans="2:227" ht="18" customHeight="1">
      <c r="B60" s="83" t="s">
        <v>157</v>
      </c>
      <c r="C60" s="30"/>
      <c r="D60" s="30"/>
      <c r="E60" s="32"/>
      <c r="F60" s="30"/>
      <c r="G60" s="7"/>
      <c r="H60" s="7"/>
      <c r="I60" s="7"/>
      <c r="J60" s="7"/>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row>
    <row r="61" spans="2:227" ht="18" customHeight="1">
      <c r="C61" s="4"/>
      <c r="D61" s="4"/>
      <c r="E61" s="4"/>
      <c r="F61" s="4"/>
      <c r="G61" s="7"/>
      <c r="H61" s="7"/>
      <c r="I61" s="7"/>
      <c r="J61" s="7"/>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row>
    <row r="62" spans="2:227" ht="18" customHeight="1">
      <c r="B62" s="83" t="s">
        <v>158</v>
      </c>
      <c r="C62" s="84" t="s">
        <v>14</v>
      </c>
      <c r="D62" s="84" t="s">
        <v>15</v>
      </c>
      <c r="E62" s="84" t="s">
        <v>29</v>
      </c>
      <c r="F62" s="84" t="s">
        <v>16</v>
      </c>
      <c r="G62" s="7"/>
      <c r="H62" s="7"/>
      <c r="I62" s="7"/>
      <c r="J62" s="7"/>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row>
    <row r="63" spans="2:227" ht="18" customHeight="1">
      <c r="B63" s="104">
        <v>1992</v>
      </c>
      <c r="C63" s="266">
        <v>26.5</v>
      </c>
      <c r="D63" s="266">
        <v>30.7</v>
      </c>
      <c r="E63" s="266">
        <f>C63-D63</f>
        <v>-4.1999999999999993</v>
      </c>
      <c r="F63" s="287">
        <f>E63/D63</f>
        <v>-0.13680781758957652</v>
      </c>
      <c r="G63" s="7"/>
      <c r="H63" s="7"/>
      <c r="I63" s="7"/>
      <c r="J63" s="7"/>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row>
    <row r="64" spans="2:227" ht="18" customHeight="1">
      <c r="B64" s="105">
        <v>1993</v>
      </c>
      <c r="C64" s="268">
        <v>26.3</v>
      </c>
      <c r="D64" s="268">
        <v>29.5</v>
      </c>
      <c r="E64" s="268">
        <f t="shared" ref="E64:E74" si="0">C64-D64</f>
        <v>-3.1999999999999993</v>
      </c>
      <c r="F64" s="288">
        <f t="shared" ref="F64:F74" si="1">E64/D64</f>
        <v>-0.10847457627118641</v>
      </c>
      <c r="G64" s="7"/>
      <c r="H64" s="7"/>
      <c r="I64" s="7"/>
      <c r="J64" s="7"/>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row>
    <row r="65" spans="2:227" ht="18" customHeight="1">
      <c r="B65" s="104">
        <v>1994</v>
      </c>
      <c r="C65" s="266">
        <v>27</v>
      </c>
      <c r="D65" s="266">
        <v>29.1</v>
      </c>
      <c r="E65" s="266">
        <f t="shared" si="0"/>
        <v>-2.1000000000000014</v>
      </c>
      <c r="F65" s="287">
        <f t="shared" si="1"/>
        <v>-7.2164948453608296E-2</v>
      </c>
      <c r="G65" s="7"/>
      <c r="H65" s="7"/>
      <c r="I65" s="7"/>
      <c r="J65" s="7"/>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row>
    <row r="66" spans="2:227" ht="18" customHeight="1">
      <c r="B66" s="105">
        <v>1995</v>
      </c>
      <c r="C66" s="268">
        <v>28.2</v>
      </c>
      <c r="D66" s="268">
        <v>28.6</v>
      </c>
      <c r="E66" s="268">
        <f t="shared" si="0"/>
        <v>-0.40000000000000213</v>
      </c>
      <c r="F66" s="288">
        <f t="shared" si="1"/>
        <v>-1.3986013986014061E-2</v>
      </c>
      <c r="G66" s="7"/>
      <c r="H66" s="7"/>
      <c r="I66" s="7"/>
      <c r="J66" s="7"/>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row>
    <row r="67" spans="2:227" ht="18" customHeight="1">
      <c r="B67" s="104">
        <v>1996</v>
      </c>
      <c r="C67" s="266">
        <v>28.7</v>
      </c>
      <c r="D67" s="266">
        <v>29.9</v>
      </c>
      <c r="E67" s="266">
        <f t="shared" si="0"/>
        <v>-1.1999999999999993</v>
      </c>
      <c r="F67" s="287">
        <f t="shared" si="1"/>
        <v>-4.0133779264214027E-2</v>
      </c>
      <c r="G67" s="7"/>
      <c r="H67" s="7"/>
      <c r="I67" s="7"/>
      <c r="J67" s="7"/>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row>
    <row r="68" spans="2:227" ht="18" customHeight="1">
      <c r="B68" s="105">
        <v>1997</v>
      </c>
      <c r="C68" s="268">
        <v>29.8</v>
      </c>
      <c r="D68" s="268">
        <v>29.9</v>
      </c>
      <c r="E68" s="268">
        <f t="shared" si="0"/>
        <v>-9.9999999999997868E-2</v>
      </c>
      <c r="F68" s="288">
        <f t="shared" si="1"/>
        <v>-3.3444816053510994E-3</v>
      </c>
      <c r="G68" s="7"/>
      <c r="H68" s="7"/>
      <c r="I68" s="7"/>
      <c r="J68" s="7"/>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row>
    <row r="69" spans="2:227" ht="18" customHeight="1">
      <c r="B69" s="104">
        <v>1998</v>
      </c>
      <c r="C69" s="266">
        <v>26.5</v>
      </c>
      <c r="D69" s="266">
        <v>30.5</v>
      </c>
      <c r="E69" s="266">
        <f t="shared" si="0"/>
        <v>-4</v>
      </c>
      <c r="F69" s="287">
        <f>E69/D69</f>
        <v>-0.13114754098360656</v>
      </c>
      <c r="G69" s="7"/>
      <c r="H69" s="7"/>
      <c r="I69" s="7"/>
      <c r="J69" s="7"/>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row>
    <row r="70" spans="2:227" ht="18" customHeight="1">
      <c r="B70" s="105">
        <v>1999</v>
      </c>
      <c r="C70" s="268">
        <v>26.1</v>
      </c>
      <c r="D70" s="268">
        <v>28.8</v>
      </c>
      <c r="E70" s="268">
        <f t="shared" si="0"/>
        <v>-2.6999999999999993</v>
      </c>
      <c r="F70" s="288">
        <f t="shared" si="1"/>
        <v>-9.3749999999999972E-2</v>
      </c>
      <c r="G70" s="7"/>
      <c r="H70" s="7"/>
      <c r="I70" s="7"/>
      <c r="J70" s="7"/>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row>
    <row r="71" spans="2:227" ht="18" customHeight="1">
      <c r="B71" s="104">
        <v>2000</v>
      </c>
      <c r="C71" s="266">
        <v>26</v>
      </c>
      <c r="D71" s="266">
        <v>29.2</v>
      </c>
      <c r="E71" s="266">
        <f t="shared" si="0"/>
        <v>-3.1999999999999993</v>
      </c>
      <c r="F71" s="287">
        <f t="shared" si="1"/>
        <v>-0.10958904109589039</v>
      </c>
      <c r="G71" s="7"/>
      <c r="H71" s="7"/>
      <c r="I71" s="7"/>
      <c r="J71" s="7"/>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row>
    <row r="72" spans="2:227" ht="18" customHeight="1">
      <c r="B72" s="105">
        <v>2001</v>
      </c>
      <c r="C72" s="268">
        <f>C22</f>
        <v>30.143333333333334</v>
      </c>
      <c r="D72" s="268">
        <f>C27</f>
        <v>33.022906421885914</v>
      </c>
      <c r="E72" s="268">
        <f t="shared" si="0"/>
        <v>-2.8795730885525792</v>
      </c>
      <c r="F72" s="288">
        <f t="shared" si="1"/>
        <v>-8.7199262589562482E-2</v>
      </c>
      <c r="G72" s="7"/>
      <c r="H72" s="7"/>
      <c r="I72" s="7"/>
      <c r="J72" s="7"/>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row>
    <row r="73" spans="2:227" ht="18" customHeight="1">
      <c r="B73" s="104">
        <v>2002</v>
      </c>
      <c r="C73" s="266">
        <f>E22</f>
        <v>26.550833333333333</v>
      </c>
      <c r="D73" s="266">
        <f>E27</f>
        <v>31.319230873334039</v>
      </c>
      <c r="E73" s="266">
        <f t="shared" si="0"/>
        <v>-4.7683975400007057</v>
      </c>
      <c r="F73" s="287">
        <f>E73/D73</f>
        <v>-0.15225142530753003</v>
      </c>
      <c r="G73" s="7"/>
      <c r="H73" s="7"/>
      <c r="I73" s="7"/>
      <c r="J73" s="7"/>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row>
    <row r="74" spans="2:227" ht="18" customHeight="1">
      <c r="B74" s="105">
        <v>2003</v>
      </c>
      <c r="C74" s="268">
        <f>G22</f>
        <v>25.451666666666664</v>
      </c>
      <c r="D74" s="268">
        <f>G43</f>
        <v>28.402831744932186</v>
      </c>
      <c r="E74" s="268">
        <f t="shared" si="0"/>
        <v>-2.9511650782655217</v>
      </c>
      <c r="F74" s="288">
        <f t="shared" si="1"/>
        <v>-0.10390390313078862</v>
      </c>
      <c r="G74" s="7"/>
      <c r="H74" s="7"/>
      <c r="I74" s="7"/>
      <c r="J74" s="7"/>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row>
    <row r="75" spans="2:227" ht="18" customHeight="1">
      <c r="B75" s="104">
        <v>2004</v>
      </c>
      <c r="C75" s="266">
        <f>I22</f>
        <v>26.771100000000001</v>
      </c>
      <c r="D75" s="266">
        <f>I43</f>
        <v>29.096071905728639</v>
      </c>
      <c r="E75" s="266">
        <f t="shared" ref="E75:E81" si="2">C75-D75</f>
        <v>-2.3249719057286384</v>
      </c>
      <c r="F75" s="287">
        <f t="shared" ref="F75:F82" si="3">E75/D75</f>
        <v>-7.9906728071801394E-2</v>
      </c>
      <c r="G75" s="7"/>
      <c r="H75" s="7"/>
      <c r="I75" s="7"/>
      <c r="J75" s="7"/>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row>
    <row r="76" spans="2:227" ht="18" customHeight="1">
      <c r="B76" s="105">
        <v>2005</v>
      </c>
      <c r="C76" s="268">
        <f>K22</f>
        <v>26.653333333333336</v>
      </c>
      <c r="D76" s="268">
        <f>K43</f>
        <v>28.907690151420315</v>
      </c>
      <c r="E76" s="268">
        <f t="shared" si="2"/>
        <v>-2.2543568180869791</v>
      </c>
      <c r="F76" s="288">
        <f t="shared" si="3"/>
        <v>-7.7984674883344707E-2</v>
      </c>
      <c r="G76" s="7"/>
      <c r="H76" s="7"/>
      <c r="I76" s="7"/>
      <c r="J76" s="7"/>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row>
    <row r="77" spans="2:227" ht="18" customHeight="1">
      <c r="B77" s="104">
        <v>2006</v>
      </c>
      <c r="C77" s="266">
        <f>M22</f>
        <v>25.610833333333332</v>
      </c>
      <c r="D77" s="266">
        <f>M43</f>
        <v>28.244491520630216</v>
      </c>
      <c r="E77" s="266">
        <f t="shared" si="2"/>
        <v>-2.6336581872968843</v>
      </c>
      <c r="F77" s="287">
        <f t="shared" si="3"/>
        <v>-9.3245020374086732E-2</v>
      </c>
      <c r="G77" s="90"/>
      <c r="H77" s="90"/>
      <c r="I77" s="90"/>
      <c r="J77" s="90"/>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row>
    <row r="78" spans="2:227" ht="18" customHeight="1">
      <c r="B78" s="105">
        <v>2007</v>
      </c>
      <c r="C78" s="268">
        <f>O22</f>
        <v>29.429999999999996</v>
      </c>
      <c r="D78" s="268">
        <f>O43</f>
        <v>31.817146338030611</v>
      </c>
      <c r="E78" s="268">
        <f t="shared" si="2"/>
        <v>-2.3871463380306146</v>
      </c>
      <c r="F78" s="288">
        <f t="shared" si="3"/>
        <v>-7.5027040849898294E-2</v>
      </c>
      <c r="G78" s="289"/>
      <c r="H78" s="151"/>
      <c r="I78" s="151"/>
      <c r="J78" s="151"/>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row>
    <row r="79" spans="2:227" ht="18" customHeight="1">
      <c r="B79" s="104">
        <v>2008</v>
      </c>
      <c r="C79" s="266">
        <f>Q22</f>
        <v>31.521666666666665</v>
      </c>
      <c r="D79" s="266">
        <f>Q43</f>
        <v>35.185000000000002</v>
      </c>
      <c r="E79" s="266">
        <f t="shared" si="2"/>
        <v>-3.6633333333333375</v>
      </c>
      <c r="F79" s="287">
        <f t="shared" si="3"/>
        <v>-0.10411633745440776</v>
      </c>
      <c r="G79" s="289"/>
      <c r="H79" s="151"/>
      <c r="I79" s="151"/>
      <c r="J79" s="151"/>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row>
    <row r="80" spans="2:227" ht="18" customHeight="1">
      <c r="B80" s="105">
        <v>2009</v>
      </c>
      <c r="C80" s="268">
        <f>S22</f>
        <v>25.822186666666671</v>
      </c>
      <c r="D80" s="268">
        <f>S49</f>
        <v>26.823898205128202</v>
      </c>
      <c r="E80" s="268">
        <f t="shared" si="2"/>
        <v>-1.0017115384615316</v>
      </c>
      <c r="F80" s="288">
        <f t="shared" si="3"/>
        <v>-3.7343995671368306E-2</v>
      </c>
      <c r="G80" s="310" t="s">
        <v>150</v>
      </c>
      <c r="H80" s="151"/>
      <c r="I80" s="151"/>
      <c r="J80" s="151"/>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row>
    <row r="81" spans="2:227" ht="18" customHeight="1">
      <c r="B81" s="104">
        <v>2010</v>
      </c>
      <c r="C81" s="266">
        <f>U22</f>
        <v>27.898333333333337</v>
      </c>
      <c r="D81" s="266">
        <f>U49</f>
        <v>30.76038493827161</v>
      </c>
      <c r="E81" s="266">
        <f t="shared" si="2"/>
        <v>-2.8620516049382729</v>
      </c>
      <c r="F81" s="287">
        <f t="shared" si="3"/>
        <v>-9.3043426169135843E-2</v>
      </c>
      <c r="G81" s="289"/>
      <c r="H81" s="151"/>
      <c r="I81" s="151"/>
      <c r="J81" s="151"/>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row>
    <row r="82" spans="2:227" ht="18" customHeight="1">
      <c r="B82" s="105">
        <v>2011</v>
      </c>
      <c r="C82" s="268">
        <f>W22</f>
        <v>30.635000000000002</v>
      </c>
      <c r="D82" s="268">
        <f>W49</f>
        <v>34.721820987654318</v>
      </c>
      <c r="E82" s="268">
        <f t="shared" ref="E82:E87" si="4">C82-D82</f>
        <v>-4.0868209876543169</v>
      </c>
      <c r="F82" s="288">
        <f t="shared" si="3"/>
        <v>-0.11770180455418586</v>
      </c>
      <c r="G82" s="289"/>
      <c r="H82" s="151"/>
      <c r="I82" s="151"/>
      <c r="J82" s="151"/>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row>
    <row r="83" spans="2:227" ht="18" customHeight="1">
      <c r="B83" s="104">
        <v>2012</v>
      </c>
      <c r="C83" s="266">
        <f>Y22</f>
        <v>33.663333333333327</v>
      </c>
      <c r="D83" s="266">
        <f>Y50</f>
        <v>32.669439161304886</v>
      </c>
      <c r="E83" s="266">
        <f t="shared" si="4"/>
        <v>0.99389417202844044</v>
      </c>
      <c r="F83" s="287">
        <f t="shared" ref="F83:F88" si="5">E83/D83</f>
        <v>3.0422749748506617E-2</v>
      </c>
      <c r="G83" s="310" t="s">
        <v>160</v>
      </c>
      <c r="H83" s="151"/>
      <c r="I83" s="151"/>
      <c r="J83" s="151"/>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row>
    <row r="84" spans="2:227" ht="18" customHeight="1">
      <c r="B84" s="105">
        <v>2013</v>
      </c>
      <c r="C84" s="268">
        <f>AA22</f>
        <v>36.274999999999999</v>
      </c>
      <c r="D84" s="268">
        <f>AA50</f>
        <v>36.513333333333328</v>
      </c>
      <c r="E84" s="268">
        <f t="shared" si="4"/>
        <v>-0.23833333333332973</v>
      </c>
      <c r="F84" s="288">
        <f t="shared" si="5"/>
        <v>-6.5272959649442146E-3</v>
      </c>
      <c r="G84" s="289"/>
      <c r="H84" s="151"/>
      <c r="I84" s="151"/>
      <c r="J84" s="151"/>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row>
    <row r="85" spans="2:227" ht="18" customHeight="1">
      <c r="B85" s="104">
        <v>2014</v>
      </c>
      <c r="C85" s="266">
        <f>AC22</f>
        <v>37.9925</v>
      </c>
      <c r="D85" s="266">
        <f>AC55</f>
        <v>37.159166666666664</v>
      </c>
      <c r="E85" s="266">
        <f t="shared" si="4"/>
        <v>0.8333333333333357</v>
      </c>
      <c r="F85" s="287">
        <f t="shared" si="5"/>
        <v>2.2426050099795987E-2</v>
      </c>
      <c r="G85" s="310" t="s">
        <v>161</v>
      </c>
      <c r="H85" s="311"/>
      <c r="I85" s="311"/>
      <c r="J85" s="151"/>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row>
    <row r="86" spans="2:227" ht="18" customHeight="1">
      <c r="B86" s="105">
        <v>2015</v>
      </c>
      <c r="C86" s="268">
        <f>AE22</f>
        <v>32.904166666666669</v>
      </c>
      <c r="D86" s="268">
        <f>AE55</f>
        <v>30.835833333333341</v>
      </c>
      <c r="E86" s="268">
        <f t="shared" si="4"/>
        <v>2.068333333333328</v>
      </c>
      <c r="F86" s="288">
        <f t="shared" si="5"/>
        <v>6.7075642515471531E-2</v>
      </c>
      <c r="G86" s="289"/>
      <c r="H86" s="151"/>
      <c r="I86" s="151"/>
      <c r="J86" s="151"/>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row>
    <row r="87" spans="2:227" ht="18" customHeight="1">
      <c r="B87" s="104">
        <v>2016</v>
      </c>
      <c r="C87" s="266">
        <f>AG22</f>
        <v>26.634999999999994</v>
      </c>
      <c r="D87" s="266">
        <f>AG55</f>
        <v>28.406666666666666</v>
      </c>
      <c r="E87" s="266">
        <f t="shared" si="4"/>
        <v>-1.7716666666666718</v>
      </c>
      <c r="F87" s="287">
        <f t="shared" si="5"/>
        <v>-6.2367988735038904E-2</v>
      </c>
      <c r="G87" s="289"/>
      <c r="H87" s="151"/>
      <c r="I87" s="151"/>
      <c r="J87" s="151"/>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row>
    <row r="88" spans="2:227" ht="18" customHeight="1">
      <c r="B88" s="105">
        <v>2017</v>
      </c>
      <c r="C88" s="268">
        <f>AI22</f>
        <v>31.821666666666669</v>
      </c>
      <c r="D88" s="268">
        <f>AI55</f>
        <v>34.855833333333337</v>
      </c>
      <c r="E88" s="268">
        <f>C88-D88</f>
        <v>-3.0341666666666676</v>
      </c>
      <c r="F88" s="288">
        <f t="shared" si="5"/>
        <v>-8.704903531211898E-2</v>
      </c>
      <c r="G88" s="290"/>
      <c r="H88" s="80"/>
      <c r="I88" s="80"/>
      <c r="J88" s="80"/>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row>
    <row r="89" spans="2:227" ht="18" customHeight="1">
      <c r="B89" s="104">
        <v>2018</v>
      </c>
      <c r="C89" s="266">
        <f>AK22</f>
        <v>32.344166666666666</v>
      </c>
      <c r="D89" s="266">
        <f>AK55</f>
        <v>34.111666666666665</v>
      </c>
      <c r="E89" s="266">
        <f>C89-D89</f>
        <v>-1.7674999999999983</v>
      </c>
      <c r="F89" s="287">
        <f>E89/D89</f>
        <v>-5.18151170176381E-2</v>
      </c>
      <c r="G89" s="290"/>
      <c r="H89" s="80"/>
      <c r="I89" s="80"/>
      <c r="J89" s="80"/>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row>
    <row r="90" spans="2:227" ht="18" customHeight="1">
      <c r="B90" s="105">
        <v>2019</v>
      </c>
      <c r="C90" s="268">
        <f>AM22</f>
        <v>32.054166666666667</v>
      </c>
      <c r="D90" s="268">
        <f>AM55</f>
        <v>34.415833333333339</v>
      </c>
      <c r="E90" s="268">
        <f>C90-D90</f>
        <v>-2.3616666666666717</v>
      </c>
      <c r="F90" s="288">
        <f t="shared" ref="F90" si="6">E90/D90</f>
        <v>-6.8621516259473728E-2</v>
      </c>
      <c r="G90" s="290"/>
      <c r="H90" s="80"/>
      <c r="I90" s="80"/>
      <c r="J90" s="80"/>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row>
    <row r="91" spans="2:227" ht="18" customHeight="1">
      <c r="B91" s="104">
        <v>2020</v>
      </c>
      <c r="C91" s="286">
        <f>AO22</f>
        <v>31.214166666666667</v>
      </c>
      <c r="D91" s="266">
        <f>AO55</f>
        <v>34.93</v>
      </c>
      <c r="E91" s="266">
        <f>C91-D91</f>
        <v>-3.7158333333333324</v>
      </c>
      <c r="F91" s="287">
        <f>E91/D91</f>
        <v>-0.10637942551770205</v>
      </c>
      <c r="G91" s="290"/>
      <c r="H91" s="80"/>
      <c r="I91" s="80"/>
      <c r="J91" s="80"/>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row>
    <row r="92" spans="2:227">
      <c r="C92" s="7"/>
      <c r="D92" s="4"/>
      <c r="E92" s="7"/>
      <c r="F92" s="7"/>
      <c r="G92" s="7"/>
      <c r="H92" s="7"/>
      <c r="I92" s="7"/>
      <c r="J92" s="7"/>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row>
    <row r="93" spans="2:227">
      <c r="C93" s="7"/>
      <c r="D93" s="4"/>
      <c r="E93" s="7"/>
      <c r="F93" s="7"/>
      <c r="G93" s="7"/>
      <c r="H93" s="7"/>
      <c r="I93" s="7"/>
      <c r="J93" s="7"/>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row>
    <row r="94" spans="2:227">
      <c r="C94" s="7"/>
      <c r="D94" s="4"/>
      <c r="E94" s="7"/>
      <c r="F94" s="7"/>
      <c r="G94" s="7"/>
      <c r="H94" s="7"/>
      <c r="I94" s="7"/>
      <c r="J94" s="7"/>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row>
    <row r="95" spans="2:227">
      <c r="C95" s="7"/>
      <c r="D95" s="4"/>
      <c r="E95" s="7"/>
      <c r="F95" s="7"/>
      <c r="G95" s="7"/>
      <c r="H95" s="7"/>
      <c r="I95" s="7"/>
      <c r="J95" s="7"/>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row>
    <row r="96" spans="2:227">
      <c r="C96" s="7"/>
      <c r="D96" s="4"/>
      <c r="E96" s="7"/>
      <c r="F96" s="7"/>
      <c r="G96" s="7"/>
      <c r="H96" s="7"/>
      <c r="I96" s="7"/>
      <c r="J96" s="7"/>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row>
    <row r="97" spans="3:227">
      <c r="C97" s="7"/>
      <c r="D97" s="4"/>
      <c r="E97" s="7"/>
      <c r="F97" s="7"/>
      <c r="G97" s="7"/>
      <c r="H97" s="7"/>
      <c r="I97" s="7"/>
      <c r="J97" s="7"/>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row>
    <row r="98" spans="3:227">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row>
    <row r="99" spans="3:227">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row>
    <row r="100" spans="3:227">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row>
    <row r="101" spans="3:227">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row>
    <row r="102" spans="3:227">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row>
    <row r="103" spans="3:227">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row>
    <row r="104" spans="3:227">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row>
    <row r="105" spans="3:227">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row>
    <row r="106" spans="3:227">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row>
    <row r="107" spans="3:227">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row>
    <row r="108" spans="3:227">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row>
  </sheetData>
  <phoneticPr fontId="0" type="noConversion"/>
  <conditionalFormatting sqref="BK13:BX13">
    <cfRule type="cellIs" dxfId="8" priority="707" stopIfTrue="1" operator="equal">
      <formula>#REF!*SUM(BK8:BK12)/SUM(BK2:BK1048563)</formula>
    </cfRule>
  </conditionalFormatting>
  <conditionalFormatting sqref="BK15:BX16">
    <cfRule type="cellIs" dxfId="7" priority="710" stopIfTrue="1" operator="equal">
      <formula>#REF!*SUM(BK9:BK14)/SUM(BK2:BK1048576)</formula>
    </cfRule>
  </conditionalFormatting>
  <conditionalFormatting sqref="BK21:BX21 BK29:BX29 BK37:BX37 BK45:BX45 BK53:BX53">
    <cfRule type="cellIs" dxfId="6" priority="4" stopIfTrue="1" operator="equal">
      <formula>#REF!*SUM(BK16:BK20)/SUM(BK12:BK1048571)</formula>
    </cfRule>
  </conditionalFormatting>
  <conditionalFormatting sqref="BK23:BX24 BK31:BX32 BK39:BX40 BK47:BX48 BK55:BX55">
    <cfRule type="cellIs" dxfId="5" priority="2" stopIfTrue="1" operator="equal">
      <formula>#REF!*SUM(BK17:BK22)/SUM(BK10:BK12)</formula>
    </cfRule>
  </conditionalFormatting>
  <conditionalFormatting sqref="BK10:CB10">
    <cfRule type="cellIs" dxfId="4" priority="698" stopIfTrue="1" operator="equal">
      <formula>BK1*SUM(BK2:BK9)/SUM(#REF!)</formula>
    </cfRule>
  </conditionalFormatting>
  <conditionalFormatting sqref="BK18:CB18 BK26:CB26 BK34:CB34 BK42:CB42 BK50:CB50">
    <cfRule type="cellIs" dxfId="3" priority="1" stopIfTrue="1" operator="equal">
      <formula>BK11*SUM(BK12:BK17)/SUM(#REF!)</formula>
    </cfRule>
  </conditionalFormatting>
  <conditionalFormatting sqref="BT12:BX12">
    <cfRule type="cellIs" dxfId="2" priority="706" stopIfTrue="1" operator="equal">
      <formula>#REF!*SUM(BT2:BT11)/SUM(BT2:BT1048562)</formula>
    </cfRule>
  </conditionalFormatting>
  <conditionalFormatting sqref="BT20:BX20 BT36:BX36 BT44:BX44 BT52:BX52">
    <cfRule type="cellIs" dxfId="1" priority="3" stopIfTrue="1" operator="equal">
      <formula>#REF!*SUM(BT12:BT19)/SUM(BT12:BT1048570)</formula>
    </cfRule>
  </conditionalFormatting>
  <conditionalFormatting sqref="BT28:BX28">
    <cfRule type="cellIs" dxfId="0" priority="711" stopIfTrue="1" operator="equal">
      <formula>#REF!*SUM(BT20:BT27)/SUM(BT20:BT1048576)</formula>
    </cfRule>
  </conditionalFormatting>
  <pageMargins left="0.75" right="0.75" top="1" bottom="1" header="0.5" footer="0.5"/>
  <pageSetup paperSize="9" scale="88" fitToHeight="0" orientation="portrait"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2E06-7B61-4D71-9806-C3B8FA918FA0}">
  <sheetPr>
    <tabColor rgb="FFBBDDF5"/>
  </sheetPr>
  <dimension ref="A2:AA118"/>
  <sheetViews>
    <sheetView showGridLines="0" topLeftCell="B1" zoomScaleNormal="100" workbookViewId="0">
      <selection activeCell="L10" sqref="L10"/>
    </sheetView>
  </sheetViews>
  <sheetFormatPr defaultColWidth="8.81640625" defaultRowHeight="12.5"/>
  <cols>
    <col min="1" max="1" width="26" style="179" bestFit="1" customWidth="1"/>
    <col min="2" max="2" width="14.81640625" style="179" customWidth="1"/>
    <col min="3" max="3" width="17.453125" style="179" customWidth="1"/>
    <col min="4" max="4" width="24.453125" style="179" customWidth="1"/>
    <col min="5" max="5" width="16.81640625" style="179" customWidth="1"/>
    <col min="6" max="6" width="10.1796875" style="179" customWidth="1"/>
    <col min="7" max="7" width="24.453125" style="179" customWidth="1"/>
    <col min="8" max="8" width="16.81640625" style="179" bestFit="1" customWidth="1"/>
    <col min="9" max="9" width="30" style="179" customWidth="1"/>
    <col min="10" max="10" width="19.81640625" style="179" customWidth="1"/>
    <col min="11" max="11" width="20" style="179" customWidth="1"/>
    <col min="12" max="12" width="27" style="179" customWidth="1"/>
    <col min="13" max="13" width="24.453125" style="179" hidden="1" customWidth="1"/>
    <col min="14" max="15" width="16.81640625" style="179" hidden="1" customWidth="1"/>
    <col min="16" max="16" width="0" style="179" hidden="1" customWidth="1"/>
    <col min="17" max="17" width="27.81640625" style="179" hidden="1" customWidth="1"/>
    <col min="18" max="18" width="14.453125" style="179" customWidth="1"/>
    <col min="19" max="19" width="15.453125" style="179" customWidth="1"/>
    <col min="20" max="22" width="8.81640625" style="179"/>
    <col min="23" max="27" width="20.81640625" style="179" customWidth="1"/>
    <col min="28" max="16384" width="8.81640625" style="179"/>
  </cols>
  <sheetData>
    <row r="2" spans="1:17" ht="14">
      <c r="A2" s="179" t="s">
        <v>205</v>
      </c>
      <c r="B2" s="180">
        <v>46204</v>
      </c>
      <c r="C2" s="181" t="s">
        <v>68</v>
      </c>
      <c r="D2" s="181"/>
      <c r="E2" s="181"/>
      <c r="F2" s="181"/>
      <c r="I2" s="182" t="s">
        <v>45</v>
      </c>
      <c r="J2" s="182" t="s">
        <v>44</v>
      </c>
    </row>
    <row r="6" spans="1:17" ht="23">
      <c r="E6" s="183" t="s">
        <v>178</v>
      </c>
      <c r="N6" s="183" t="s">
        <v>13</v>
      </c>
      <c r="O6" s="183" t="s">
        <v>63</v>
      </c>
    </row>
    <row r="8" spans="1:17" ht="33" customHeight="1">
      <c r="D8" s="184" t="s">
        <v>47</v>
      </c>
      <c r="E8" s="185" t="s">
        <v>178</v>
      </c>
      <c r="G8" s="184" t="s">
        <v>48</v>
      </c>
      <c r="H8" s="185" t="s">
        <v>178</v>
      </c>
      <c r="M8" s="184" t="s">
        <v>47</v>
      </c>
      <c r="N8" s="185" t="s">
        <v>13</v>
      </c>
      <c r="O8" s="185" t="s">
        <v>178</v>
      </c>
    </row>
    <row r="9" spans="1:17" ht="20.149999999999999" customHeight="1">
      <c r="D9" s="186">
        <f>B$2</f>
        <v>46204</v>
      </c>
      <c r="E9" s="297">
        <f>ROUND(INDEX('MMO - ppl conversion'!$DS$9:$LL$56,MATCH($E6,'MMO - ppl conversion'!$B$9:$B$56,0),MATCH($B$2,'MMO - ppl conversion'!$DS$8:$LL$8,0)),2)</f>
        <v>36.75</v>
      </c>
      <c r="G9" s="186">
        <f>B$2</f>
        <v>46204</v>
      </c>
      <c r="H9" s="297">
        <f>ROUND(INDEX('MMO - Euro100kg'!$DS$9:$KZ$56,MATCH($E6,'MMO - Euro100kg'!$B$9:$B$56,0),MATCH($B$2,'MMO - Euro100kg'!$DS$8:$KZ$8,0)),2)</f>
        <v>41.79</v>
      </c>
      <c r="I9" s="188"/>
      <c r="J9" s="188"/>
      <c r="K9" s="188"/>
      <c r="L9" s="188"/>
      <c r="M9" s="186">
        <v>44197</v>
      </c>
      <c r="N9" s="187" t="s">
        <v>189</v>
      </c>
      <c r="O9" s="187">
        <v>32.119999999999997</v>
      </c>
      <c r="Q9" s="187" t="s">
        <v>189</v>
      </c>
    </row>
    <row r="10" spans="1:17" ht="20.149999999999999" customHeight="1">
      <c r="D10" s="189">
        <f>VLOOKUP($B$2,'Dates- Hide'!$A$5:$B$2000,2,)</f>
        <v>46174</v>
      </c>
      <c r="E10" s="298">
        <f>ROUND(INDEX('MMO - ppl conversion'!$DS$9:$LL$56,MATCH($E6,'MMO - ppl conversion'!$B$9:$B$56,0),MATCH($B$37,'MMO - ppl conversion'!$DS$8:$LL$8,0)),2)</f>
        <v>37.22</v>
      </c>
      <c r="G10" s="189">
        <f>VLOOKUP($B$2,'Dates- Hide'!$A$5:$B$2000,2,)</f>
        <v>46174</v>
      </c>
      <c r="H10" s="298">
        <f>ROUND(INDEX('MMO - Euro100kg'!$DS$9:$KZ$56,MATCH($E6,'MMO - Euro100kg'!$B$9:$B$56,0),MATCH($B$37,'MMO - Euro100kg'!$DS$8:$KZ$8,0)),2)</f>
        <v>41.85</v>
      </c>
      <c r="M10" s="189">
        <v>44166</v>
      </c>
      <c r="N10" s="190">
        <v>30.37</v>
      </c>
      <c r="O10" s="190">
        <v>32.950000000000003</v>
      </c>
    </row>
    <row r="11" spans="1:17" ht="20.149999999999999" customHeight="1">
      <c r="D11" s="186" t="s">
        <v>73</v>
      </c>
      <c r="E11" s="297">
        <f>E9-E10</f>
        <v>-0.46999999999999886</v>
      </c>
      <c r="G11" s="186" t="s">
        <v>73</v>
      </c>
      <c r="H11" s="297">
        <f>H9-H10</f>
        <v>-6.0000000000002274E-2</v>
      </c>
      <c r="M11" s="186" t="s">
        <v>73</v>
      </c>
      <c r="N11" s="187" t="s">
        <v>67</v>
      </c>
      <c r="O11" s="187">
        <v>-0.8300000000000054</v>
      </c>
    </row>
    <row r="12" spans="1:17" ht="20.149999999999999" customHeight="1">
      <c r="D12" s="191" t="s">
        <v>76</v>
      </c>
      <c r="E12" s="299">
        <f>((E9/E10)-1)</f>
        <v>-1.2627619559376635E-2</v>
      </c>
      <c r="G12" s="191" t="s">
        <v>76</v>
      </c>
      <c r="H12" s="299">
        <f>((H9/H10)-1)</f>
        <v>-1.4336917562725038E-3</v>
      </c>
      <c r="M12" s="191" t="s">
        <v>76</v>
      </c>
      <c r="N12" s="192" t="s">
        <v>67</v>
      </c>
      <c r="O12" s="192">
        <v>-2.5189681335356817E-2</v>
      </c>
    </row>
    <row r="13" spans="1:17" ht="20.149999999999999" customHeight="1">
      <c r="D13" s="186">
        <f>VLOOKUP($B$2,'Dates- Hide'!$A$5:$C$2000,3,)</f>
        <v>45839</v>
      </c>
      <c r="E13" s="297">
        <f>ROUND(INDEX('MMO - ppl conversion'!$DS$9:$LL$56,MATCH($E6,'MMO - ppl conversion'!$B$9:$B$56,0),MATCH($D$13,'MMO - ppl conversion'!$DS$8:$LL$8,0)),2)</f>
        <v>47.06</v>
      </c>
      <c r="G13" s="186">
        <f>VLOOKUP($B$2,'Dates- Hide'!$A$5:$C$2000,3,)</f>
        <v>45839</v>
      </c>
      <c r="H13" s="297">
        <f>ROUND(INDEX('MMO - Euro100kg'!$DS$9:$KZ$56,MATCH($E6,'MMO - Euro100kg'!$B$9:$B$56,0),MATCH($E$39,'MMO - Euro100kg'!$DS$8:$KZ$8,0)),2)</f>
        <v>52.85</v>
      </c>
      <c r="M13" s="186">
        <v>43831</v>
      </c>
      <c r="N13" s="187">
        <v>28.81</v>
      </c>
      <c r="O13" s="187">
        <v>30.84</v>
      </c>
    </row>
    <row r="14" spans="1:17" ht="20.149999999999999" customHeight="1">
      <c r="D14" s="191" t="s">
        <v>74</v>
      </c>
      <c r="E14" s="298">
        <f>ROUND(INDEX('MMO - ppl conversion'!$DS$9:$LL$56,MATCH($E6,'MMO - ppl conversion'!$B$9:$B$56,0),MATCH($I$2,'MMO - ppl conversion'!$DS$8:$LL$8,0)),2)</f>
        <v>-9.73</v>
      </c>
      <c r="G14" s="191" t="s">
        <v>74</v>
      </c>
      <c r="H14" s="298">
        <f>ROUND(INDEX('MMO - Euro100kg'!$DS$9:$KZ$56,MATCH($E6,'MMO - Euro100kg'!$B$9:$B$56,0),MATCH($I$2,'MMO - Euro100kg'!$DS$8:$KZ$8,0)),2)</f>
        <v>-10.47</v>
      </c>
      <c r="M14" s="191" t="s">
        <v>74</v>
      </c>
      <c r="N14" s="190" t="s">
        <v>67</v>
      </c>
      <c r="O14" s="190">
        <v>1.28</v>
      </c>
    </row>
    <row r="15" spans="1:17" ht="20.149999999999999" customHeight="1">
      <c r="D15" s="186" t="s">
        <v>75</v>
      </c>
      <c r="E15" s="300">
        <f>INDEX('MMO - ppl conversion'!$DS$9:$LL$56,MATCH($E6,'MMO - ppl conversion'!$B$9:$B$56,0),MATCH($J$2,'MMO - ppl conversion'!$DS$8:$LL$8,0))</f>
        <v>-0.20528011057000417</v>
      </c>
      <c r="G15" s="186" t="s">
        <v>75</v>
      </c>
      <c r="H15" s="300">
        <f>INDEX('MMO - Euro100kg'!$DS$9:$KZ$56,MATCH($E6,'MMO - Euro100kg'!$B$9:$B$56,0),MATCH($J$2,'MMO - Euro100kg'!$DS$8:$KZ$8,0))</f>
        <v>-0.19673055242390081</v>
      </c>
      <c r="M15" s="186" t="s">
        <v>75</v>
      </c>
      <c r="N15" s="193" t="s">
        <v>67</v>
      </c>
      <c r="O15" s="193">
        <v>4.1551184467596425E-2</v>
      </c>
    </row>
    <row r="16" spans="1:17" ht="15.5">
      <c r="D16" s="194" t="s">
        <v>177</v>
      </c>
      <c r="E16" s="154"/>
      <c r="G16" s="194" t="s">
        <v>177</v>
      </c>
      <c r="H16" s="154"/>
      <c r="M16" s="194" t="s">
        <v>177</v>
      </c>
      <c r="N16" s="154"/>
      <c r="O16" s="154"/>
    </row>
    <row r="19" spans="8:15" ht="46.5">
      <c r="I19" s="184" t="s">
        <v>144</v>
      </c>
      <c r="J19" s="185" t="s">
        <v>206</v>
      </c>
      <c r="K19" s="185" t="s">
        <v>207</v>
      </c>
      <c r="M19" s="184" t="s">
        <v>48</v>
      </c>
      <c r="N19" s="185" t="s">
        <v>13</v>
      </c>
      <c r="O19" s="185" t="s">
        <v>178</v>
      </c>
    </row>
    <row r="20" spans="8:15" ht="20.149999999999999" customHeight="1">
      <c r="I20" s="186">
        <f>B$2</f>
        <v>46204</v>
      </c>
      <c r="J20" s="297">
        <f t="shared" ref="J20:J26" si="0">E9</f>
        <v>36.75</v>
      </c>
      <c r="K20" s="297">
        <f t="shared" ref="K20:K26" si="1">H9</f>
        <v>41.79</v>
      </c>
      <c r="M20" s="186">
        <v>44197</v>
      </c>
      <c r="N20" s="187" t="s">
        <v>189</v>
      </c>
      <c r="O20" s="187">
        <v>34.950000000000003</v>
      </c>
    </row>
    <row r="21" spans="8:15" ht="20.149999999999999" customHeight="1">
      <c r="I21" s="189">
        <f>VLOOKUP($B$2,'Dates- Hide'!$A$5:$B$2000,2,)</f>
        <v>46174</v>
      </c>
      <c r="J21" s="298">
        <f t="shared" si="0"/>
        <v>37.22</v>
      </c>
      <c r="K21" s="298">
        <f t="shared" si="1"/>
        <v>41.85</v>
      </c>
      <c r="M21" s="189">
        <v>44166</v>
      </c>
      <c r="N21" s="190">
        <v>32.54</v>
      </c>
      <c r="O21" s="190">
        <v>35.31</v>
      </c>
    </row>
    <row r="22" spans="8:15" ht="20.149999999999999" customHeight="1">
      <c r="I22" s="186" t="s">
        <v>73</v>
      </c>
      <c r="J22" s="297">
        <f t="shared" si="0"/>
        <v>-0.46999999999999886</v>
      </c>
      <c r="K22" s="297">
        <f t="shared" si="1"/>
        <v>-6.0000000000002274E-2</v>
      </c>
      <c r="M22" s="186" t="s">
        <v>73</v>
      </c>
      <c r="N22" s="187" t="s">
        <v>67</v>
      </c>
      <c r="O22" s="187">
        <v>-0.35999999999999943</v>
      </c>
    </row>
    <row r="23" spans="8:15" ht="20.149999999999999" customHeight="1">
      <c r="I23" s="191" t="s">
        <v>76</v>
      </c>
      <c r="J23" s="299">
        <f t="shared" si="0"/>
        <v>-1.2627619559376635E-2</v>
      </c>
      <c r="K23" s="299">
        <f t="shared" si="1"/>
        <v>-1.4336917562725038E-3</v>
      </c>
      <c r="M23" s="191" t="s">
        <v>76</v>
      </c>
      <c r="N23" s="192" t="s">
        <v>67</v>
      </c>
      <c r="O23" s="192">
        <v>-1.0195412064570974E-2</v>
      </c>
    </row>
    <row r="24" spans="8:15" ht="20.149999999999999" customHeight="1">
      <c r="I24" s="186">
        <f>VLOOKUP($B$2,'Dates- Hide'!$A$5:$C$2000,3,)</f>
        <v>45839</v>
      </c>
      <c r="J24" s="297">
        <f t="shared" si="0"/>
        <v>47.06</v>
      </c>
      <c r="K24" s="297">
        <f t="shared" si="1"/>
        <v>52.85</v>
      </c>
      <c r="M24" s="186">
        <v>43831</v>
      </c>
      <c r="N24" s="187">
        <v>32.94</v>
      </c>
      <c r="O24" s="187">
        <v>35.270000000000003</v>
      </c>
    </row>
    <row r="25" spans="8:15" ht="20.149999999999999" customHeight="1">
      <c r="I25" s="191" t="s">
        <v>74</v>
      </c>
      <c r="J25" s="298">
        <f t="shared" si="0"/>
        <v>-9.73</v>
      </c>
      <c r="K25" s="298">
        <f t="shared" si="1"/>
        <v>-10.47</v>
      </c>
      <c r="M25" s="191" t="s">
        <v>74</v>
      </c>
      <c r="N25" s="190" t="s">
        <v>67</v>
      </c>
      <c r="O25" s="190">
        <v>-0.32</v>
      </c>
    </row>
    <row r="26" spans="8:15" ht="20.149999999999999" customHeight="1">
      <c r="I26" s="186" t="s">
        <v>75</v>
      </c>
      <c r="J26" s="300">
        <f t="shared" si="0"/>
        <v>-0.20528011057000417</v>
      </c>
      <c r="K26" s="300">
        <f t="shared" si="1"/>
        <v>-0.19673055242390081</v>
      </c>
      <c r="M26" s="186" t="s">
        <v>75</v>
      </c>
      <c r="N26" s="193" t="s">
        <v>67</v>
      </c>
      <c r="O26" s="193">
        <v>-9.0728664587468311E-3</v>
      </c>
    </row>
    <row r="27" spans="8:15" ht="15.5">
      <c r="H27" s="154"/>
      <c r="I27" s="194" t="s">
        <v>177</v>
      </c>
      <c r="J27" s="154"/>
      <c r="M27" s="194" t="s">
        <v>177</v>
      </c>
      <c r="N27" s="154"/>
      <c r="O27" s="154"/>
    </row>
    <row r="33" spans="1:27" ht="15.5">
      <c r="H33" s="197"/>
      <c r="I33" s="197"/>
      <c r="J33" s="241"/>
      <c r="L33" s="243"/>
      <c r="M33" s="244"/>
      <c r="N33" s="244"/>
      <c r="Q33" s="243"/>
      <c r="R33" s="244"/>
      <c r="S33" s="244"/>
      <c r="W33" s="109" t="s">
        <v>84</v>
      </c>
      <c r="X33" s="109" t="s">
        <v>5</v>
      </c>
      <c r="Y33" s="109" t="s">
        <v>2</v>
      </c>
      <c r="Z33" s="109" t="s">
        <v>9</v>
      </c>
      <c r="AA33" s="109" t="s">
        <v>0</v>
      </c>
    </row>
    <row r="34" spans="1:27" ht="16.399999999999999" customHeight="1">
      <c r="A34" s="217"/>
      <c r="H34" s="199"/>
      <c r="I34" s="199"/>
      <c r="J34" s="199"/>
      <c r="L34" s="208"/>
      <c r="M34" s="245"/>
      <c r="N34" s="245"/>
      <c r="O34" s="246"/>
      <c r="P34" s="246"/>
      <c r="Q34" s="208"/>
      <c r="R34" s="245"/>
      <c r="S34" s="245"/>
      <c r="W34" s="111" t="s">
        <v>85</v>
      </c>
      <c r="X34" s="111" t="s">
        <v>43</v>
      </c>
      <c r="Y34" s="111" t="s">
        <v>43</v>
      </c>
      <c r="Z34" s="111" t="s">
        <v>43</v>
      </c>
      <c r="AA34" s="111" t="s">
        <v>43</v>
      </c>
    </row>
    <row r="35" spans="1:27" ht="18.75" customHeight="1">
      <c r="A35" s="198"/>
      <c r="H35" s="199"/>
      <c r="I35" s="199"/>
      <c r="J35" s="199"/>
      <c r="L35" s="208"/>
      <c r="M35" s="245"/>
      <c r="N35" s="245"/>
      <c r="O35" s="246"/>
      <c r="P35" s="246"/>
      <c r="Q35" s="208"/>
      <c r="R35" s="245"/>
      <c r="S35" s="245"/>
      <c r="U35" s="202"/>
      <c r="W35" s="113" t="s">
        <v>86</v>
      </c>
      <c r="X35" s="113" t="s">
        <v>94</v>
      </c>
      <c r="Y35" s="113" t="s">
        <v>95</v>
      </c>
      <c r="Z35" s="113" t="s">
        <v>95</v>
      </c>
      <c r="AA35" s="113" t="s">
        <v>95</v>
      </c>
    </row>
    <row r="36" spans="1:27" ht="16.399999999999999" customHeight="1">
      <c r="A36" s="198"/>
      <c r="B36" s="319" t="s">
        <v>58</v>
      </c>
      <c r="C36" s="319"/>
      <c r="E36" s="195" t="s">
        <v>59</v>
      </c>
      <c r="F36" s="195"/>
      <c r="H36" s="199"/>
      <c r="I36" s="199"/>
      <c r="J36" s="199"/>
      <c r="L36" s="208"/>
      <c r="M36" s="245"/>
      <c r="N36" s="245"/>
      <c r="O36" s="246"/>
      <c r="P36" s="246"/>
      <c r="Q36" s="208"/>
      <c r="R36" s="245"/>
      <c r="S36" s="245"/>
      <c r="W36" s="203">
        <v>43282</v>
      </c>
      <c r="X36" s="149">
        <f>'Price conversions- Hide'!J59</f>
        <v>40.727666264999996</v>
      </c>
      <c r="Y36" s="149">
        <f>'Price conversions- Hide'!K59</f>
        <v>43.176622620897</v>
      </c>
      <c r="Z36" s="149">
        <f>'Price conversions- Hide'!L59</f>
        <v>39.467416361040002</v>
      </c>
      <c r="AA36" s="149">
        <f>'Price conversions- Hide'!M59</f>
        <v>37.361573890850252</v>
      </c>
    </row>
    <row r="37" spans="1:27" ht="16.399999999999999" customHeight="1">
      <c r="A37" s="198"/>
      <c r="B37" s="196">
        <f>VLOOKUP($B$2,'Dates- Hide'!$A$5:$B$2000,2,)</f>
        <v>46174</v>
      </c>
      <c r="C37" s="196"/>
      <c r="E37" s="252">
        <f>B2</f>
        <v>46204</v>
      </c>
      <c r="H37" s="199"/>
      <c r="I37" s="199"/>
      <c r="J37" s="199"/>
      <c r="L37" s="208"/>
      <c r="M37" s="245"/>
      <c r="N37" s="245"/>
      <c r="O37" s="246"/>
      <c r="P37" s="246"/>
      <c r="Q37" s="208"/>
      <c r="R37" s="245"/>
      <c r="S37" s="245"/>
      <c r="W37" s="115">
        <v>43313</v>
      </c>
      <c r="X37" s="150">
        <f>'Price conversions- Hide'!J60</f>
        <v>41.795874954782612</v>
      </c>
      <c r="Y37" s="150">
        <f>'Price conversions- Hide'!K60</f>
        <v>43.570575590526794</v>
      </c>
      <c r="Z37" s="150">
        <f>'Price conversions- Hide'!L60</f>
        <v>39.793473976172102</v>
      </c>
      <c r="AA37" s="150">
        <f>'Price conversions- Hide'!M60</f>
        <v>35.734705860013442</v>
      </c>
    </row>
    <row r="38" spans="1:27" ht="16.399999999999999" customHeight="1">
      <c r="A38" s="198"/>
      <c r="E38" s="179" t="s">
        <v>200</v>
      </c>
      <c r="F38" s="197"/>
      <c r="H38" s="199"/>
      <c r="I38" s="199"/>
      <c r="J38" s="199"/>
      <c r="L38" s="208"/>
      <c r="M38" s="245"/>
      <c r="N38" s="245"/>
      <c r="O38" s="246"/>
      <c r="P38" s="246"/>
      <c r="Q38" s="208"/>
      <c r="R38" s="245"/>
      <c r="S38" s="245"/>
      <c r="W38" s="203">
        <v>43344</v>
      </c>
      <c r="X38" s="149">
        <f>'Price conversions- Hide'!J61</f>
        <v>43.065438452000002</v>
      </c>
      <c r="Y38" s="149">
        <f>'Price conversions- Hide'!K61</f>
        <v>43.520345581552206</v>
      </c>
      <c r="Z38" s="149">
        <f>'Price conversions- Hide'!L61</f>
        <v>40.201620453765898</v>
      </c>
      <c r="AA38" s="149">
        <f>'Price conversions- Hide'!M61</f>
        <v>37.544801722657205</v>
      </c>
    </row>
    <row r="39" spans="1:27" ht="16.399999999999999" customHeight="1">
      <c r="A39" s="198"/>
      <c r="D39" s="198"/>
      <c r="E39" s="218">
        <f>VLOOKUP($B$2,'Dates- Hide'!$A$5:$C$2000,3,)</f>
        <v>45839</v>
      </c>
      <c r="F39" s="199"/>
      <c r="H39" s="199"/>
      <c r="I39" s="199"/>
      <c r="J39" s="199"/>
      <c r="L39" s="208"/>
      <c r="M39" s="245"/>
      <c r="N39" s="245"/>
      <c r="O39" s="246"/>
      <c r="P39" s="246"/>
      <c r="Q39" s="247"/>
      <c r="R39" s="248"/>
      <c r="S39" s="248"/>
      <c r="W39" s="115">
        <v>43374</v>
      </c>
      <c r="X39" s="150">
        <f>'Price conversions- Hide'!J62</f>
        <v>42.171106822608692</v>
      </c>
      <c r="Y39" s="150">
        <f>'Price conversions- Hide'!K62</f>
        <v>43.364995537632261</v>
      </c>
      <c r="Z39" s="150">
        <f>'Price conversions- Hide'!L62</f>
        <v>40.183744554993133</v>
      </c>
      <c r="AA39" s="150">
        <f>'Price conversions- Hide'!M62</f>
        <v>38.329529696540611</v>
      </c>
    </row>
    <row r="40" spans="1:27" ht="16.399999999999999" customHeight="1">
      <c r="A40" s="198"/>
      <c r="B40" s="199"/>
      <c r="C40" s="199"/>
      <c r="D40" s="198"/>
      <c r="E40" s="199"/>
      <c r="F40" s="199"/>
      <c r="H40" s="199"/>
      <c r="I40" s="199"/>
      <c r="J40" s="199"/>
      <c r="L40" s="208"/>
      <c r="M40" s="245"/>
      <c r="N40" s="245"/>
      <c r="O40" s="246"/>
      <c r="P40" s="246"/>
      <c r="Q40" s="208"/>
      <c r="R40" s="245"/>
      <c r="S40" s="245"/>
      <c r="W40" s="203">
        <v>43405</v>
      </c>
      <c r="X40" s="149">
        <f>'Price conversions- Hide'!J63</f>
        <v>42.492327717272723</v>
      </c>
      <c r="Y40" s="149">
        <f>'Price conversions- Hide'!K63</f>
        <v>43.416393093742492</v>
      </c>
      <c r="Z40" s="149">
        <f>'Price conversions- Hide'!L63</f>
        <v>40.712509051540763</v>
      </c>
      <c r="AA40" s="149">
        <f>'Price conversions- Hide'!M63</f>
        <v>37.94511095465645</v>
      </c>
    </row>
    <row r="41" spans="1:27" ht="16.399999999999999" customHeight="1">
      <c r="A41" s="198"/>
      <c r="B41" s="199"/>
      <c r="C41" s="199"/>
      <c r="D41" s="198"/>
      <c r="E41" s="199"/>
      <c r="F41" s="199"/>
      <c r="H41" s="199"/>
      <c r="I41" s="199"/>
      <c r="J41" s="199"/>
      <c r="L41" s="208"/>
      <c r="M41" s="245"/>
      <c r="N41" s="245"/>
      <c r="O41" s="246"/>
      <c r="P41" s="246"/>
      <c r="Q41" s="208"/>
      <c r="R41" s="245"/>
      <c r="S41" s="245"/>
      <c r="W41" s="115">
        <v>43435</v>
      </c>
      <c r="X41" s="150">
        <f>'Price conversions- Hide'!J64</f>
        <v>42.739681090526311</v>
      </c>
      <c r="Y41" s="150">
        <f>'Price conversions- Hide'!K64</f>
        <v>44.075178700006738</v>
      </c>
      <c r="Z41" s="150">
        <f>'Price conversions- Hide'!L64</f>
        <v>41.644018465505525</v>
      </c>
      <c r="AA41" s="150">
        <f>'Price conversions- Hide'!M64</f>
        <v>38.001900091385842</v>
      </c>
    </row>
    <row r="42" spans="1:27" ht="16.399999999999999" customHeight="1">
      <c r="A42" s="198"/>
      <c r="B42" s="199"/>
      <c r="C42" s="199"/>
      <c r="D42" s="198"/>
      <c r="E42" s="199"/>
      <c r="F42" s="199"/>
      <c r="H42" s="199"/>
      <c r="I42" s="199"/>
      <c r="J42" s="199"/>
      <c r="L42" s="208"/>
      <c r="M42" s="245"/>
      <c r="N42" s="245"/>
      <c r="O42" s="246"/>
      <c r="P42" s="246"/>
      <c r="Q42" s="208"/>
      <c r="R42" s="245"/>
      <c r="S42" s="245"/>
      <c r="W42" s="203">
        <v>43466</v>
      </c>
      <c r="X42" s="149">
        <f>'Price conversions- Hide'!J65</f>
        <v>42.27689976136363</v>
      </c>
      <c r="Y42" s="149">
        <f>'Price conversions- Hide'!K65</f>
        <v>43.390688872066356</v>
      </c>
      <c r="Z42" s="149">
        <f>'Price conversions- Hide'!L65</f>
        <v>40.36173414003818</v>
      </c>
      <c r="AA42" s="149">
        <f>'Price conversions- Hide'!M65</f>
        <v>37.94860604780488</v>
      </c>
    </row>
    <row r="43" spans="1:27" ht="16.399999999999999" customHeight="1">
      <c r="A43" s="198"/>
      <c r="B43" s="199"/>
      <c r="C43" s="199"/>
      <c r="D43" s="198"/>
      <c r="E43" s="199"/>
      <c r="F43" s="199"/>
      <c r="H43" s="199"/>
      <c r="I43" s="199"/>
      <c r="J43" s="199"/>
      <c r="L43" s="208"/>
      <c r="M43" s="245"/>
      <c r="N43" s="245"/>
      <c r="O43" s="246"/>
      <c r="P43" s="246"/>
      <c r="Q43" s="208"/>
      <c r="R43" s="245"/>
      <c r="S43" s="245"/>
      <c r="W43" s="115">
        <v>43497</v>
      </c>
      <c r="X43" s="150">
        <f>'Price conversions- Hide'!J66</f>
        <v>41.301909210000005</v>
      </c>
      <c r="Y43" s="150">
        <f>'Price conversions- Hide'!K66</f>
        <v>42.815697484054503</v>
      </c>
      <c r="Z43" s="150">
        <f>'Price conversions- Hide'!L66</f>
        <v>39.823540660929609</v>
      </c>
      <c r="AA43" s="150">
        <f>'Price conversions- Hide'!M66</f>
        <v>37.307613001845603</v>
      </c>
    </row>
    <row r="44" spans="1:27" ht="16.399999999999999" customHeight="1">
      <c r="A44" s="198"/>
      <c r="B44" s="199"/>
      <c r="C44" s="199"/>
      <c r="D44" s="198"/>
      <c r="E44" s="199"/>
      <c r="F44" s="199"/>
      <c r="H44" s="199"/>
      <c r="I44" s="199"/>
      <c r="J44" s="199"/>
      <c r="L44" s="208"/>
      <c r="M44" s="245"/>
      <c r="N44" s="245"/>
      <c r="O44" s="246"/>
      <c r="P44" s="246"/>
      <c r="Q44" s="247"/>
      <c r="R44" s="248"/>
      <c r="S44" s="248"/>
      <c r="W44" s="203">
        <v>43525</v>
      </c>
      <c r="X44" s="149">
        <f>'Price conversions- Hide'!J67</f>
        <v>39.901244599523807</v>
      </c>
      <c r="Y44" s="149">
        <f>'Price conversions- Hide'!K67</f>
        <v>42.108354657426425</v>
      </c>
      <c r="Z44" s="149">
        <f>'Price conversions- Hide'!L67</f>
        <v>39.121445135031856</v>
      </c>
      <c r="AA44" s="149">
        <f>'Price conversions- Hide'!M67</f>
        <v>36.518945565963215</v>
      </c>
    </row>
    <row r="45" spans="1:27" ht="16.399999999999999" customHeight="1">
      <c r="A45" s="198"/>
      <c r="B45" s="199"/>
      <c r="C45" s="199"/>
      <c r="D45" s="198"/>
      <c r="E45" s="199"/>
      <c r="F45" s="199"/>
      <c r="H45" s="199"/>
      <c r="I45" s="199"/>
      <c r="J45" s="199"/>
      <c r="L45" s="208"/>
      <c r="M45" s="245"/>
      <c r="N45" s="245"/>
      <c r="O45" s="246"/>
      <c r="P45" s="246"/>
      <c r="Q45" s="208"/>
      <c r="R45" s="245"/>
      <c r="S45" s="245"/>
      <c r="W45" s="115">
        <v>43556</v>
      </c>
      <c r="X45" s="150">
        <f>'Price conversions- Hide'!J68</f>
        <v>35.340263815999997</v>
      </c>
      <c r="Y45" s="150">
        <f>'Price conversions- Hide'!K68</f>
        <v>41.981759991364051</v>
      </c>
      <c r="Z45" s="150">
        <f>'Price conversions- Hide'!L68</f>
        <v>39.497107106650041</v>
      </c>
      <c r="AA45" s="150" t="s">
        <v>88</v>
      </c>
    </row>
    <row r="46" spans="1:27" ht="16.399999999999999" customHeight="1">
      <c r="A46" s="198"/>
      <c r="B46" s="199"/>
      <c r="C46" s="199"/>
      <c r="D46" s="198"/>
      <c r="E46" s="199"/>
      <c r="F46" s="199"/>
      <c r="H46" s="199"/>
      <c r="I46" s="199"/>
      <c r="J46" s="199"/>
      <c r="L46" s="208"/>
      <c r="M46" s="245"/>
      <c r="N46" s="245"/>
      <c r="O46" s="246"/>
      <c r="P46" s="246"/>
      <c r="Q46" s="208"/>
      <c r="R46" s="245"/>
      <c r="S46" s="245"/>
      <c r="U46" s="204"/>
      <c r="W46" s="203">
        <v>43586</v>
      </c>
      <c r="X46" s="149">
        <f>'Price conversions- Hide'!J69</f>
        <v>35.85192698545454</v>
      </c>
      <c r="Y46" s="149">
        <f>'Price conversions- Hide'!K69</f>
        <v>42.16218284464199</v>
      </c>
      <c r="Z46" s="149">
        <f>'Price conversions- Hide'!L69</f>
        <v>39.675718154847267</v>
      </c>
      <c r="AA46" s="149" t="s">
        <v>88</v>
      </c>
    </row>
    <row r="47" spans="1:27" ht="16.399999999999999" customHeight="1">
      <c r="A47" s="198"/>
      <c r="B47" s="199"/>
      <c r="C47" s="199"/>
      <c r="D47" s="198"/>
      <c r="E47" s="199"/>
      <c r="F47" s="199"/>
      <c r="H47" s="199"/>
      <c r="I47" s="199"/>
      <c r="J47" s="199"/>
      <c r="L47" s="208"/>
      <c r="M47" s="245"/>
      <c r="N47" s="245"/>
      <c r="O47" s="246"/>
      <c r="P47" s="246"/>
      <c r="Q47" s="208"/>
      <c r="R47" s="245"/>
      <c r="S47" s="245"/>
      <c r="W47" s="115">
        <v>43617</v>
      </c>
      <c r="X47" s="150">
        <f>'Price conversions- Hide'!J70</f>
        <v>38.39366235100001</v>
      </c>
      <c r="Y47" s="150">
        <f>'Price conversions- Hide'!K70</f>
        <v>42.967881073637102</v>
      </c>
      <c r="Z47" s="150">
        <f>'Price conversions- Hide'!L70</f>
        <v>40.03178841005311</v>
      </c>
      <c r="AA47" s="150" t="s">
        <v>88</v>
      </c>
    </row>
    <row r="48" spans="1:27" ht="16.399999999999999" customHeight="1">
      <c r="A48" s="205"/>
      <c r="B48" s="199"/>
      <c r="C48" s="199"/>
      <c r="D48" s="198"/>
      <c r="E48" s="199"/>
      <c r="F48" s="199"/>
      <c r="H48" s="199"/>
      <c r="I48" s="199"/>
      <c r="J48" s="199"/>
      <c r="L48" s="208"/>
      <c r="M48" s="245"/>
      <c r="N48" s="245"/>
      <c r="P48" s="246"/>
      <c r="Q48" s="208"/>
      <c r="R48" s="245"/>
      <c r="S48" s="245"/>
      <c r="W48" s="203">
        <v>43647</v>
      </c>
      <c r="X48" s="149">
        <f>'Price conversions- Hide'!J71</f>
        <v>42.358205376086957</v>
      </c>
      <c r="Y48" s="149">
        <f>'Price conversions- Hide'!K71</f>
        <v>43.222217697019175</v>
      </c>
      <c r="Z48" s="149">
        <f>'Price conversions- Hide'!L71</f>
        <v>40.258620169046999</v>
      </c>
      <c r="AA48" s="149" t="s">
        <v>88</v>
      </c>
    </row>
    <row r="49" spans="1:27" ht="16.399999999999999" customHeight="1">
      <c r="A49" s="205"/>
      <c r="B49" s="199"/>
      <c r="C49" s="199"/>
      <c r="D49" s="198"/>
      <c r="E49" s="199"/>
      <c r="F49" s="199"/>
      <c r="H49" s="199"/>
      <c r="I49" s="199"/>
      <c r="J49" s="199"/>
      <c r="L49" s="208"/>
      <c r="M49" s="245"/>
      <c r="N49" s="245"/>
      <c r="P49" s="246"/>
      <c r="Q49" s="208"/>
      <c r="R49" s="245"/>
      <c r="S49" s="245"/>
      <c r="W49" s="115">
        <v>43678</v>
      </c>
      <c r="X49" s="150">
        <f>'Price conversions- Hide'!J72</f>
        <v>43.705024486818189</v>
      </c>
      <c r="Y49" s="150">
        <f>'Price conversions- Hide'!K72</f>
        <v>43.921326775204236</v>
      </c>
      <c r="Z49" s="150">
        <f>'Price conversions- Hide'!L72</f>
        <v>40.357845014949419</v>
      </c>
      <c r="AA49" s="150" t="s">
        <v>88</v>
      </c>
    </row>
    <row r="50" spans="1:27" ht="16.399999999999999" customHeight="1">
      <c r="A50" s="205"/>
      <c r="B50" s="199"/>
      <c r="C50" s="199"/>
      <c r="D50" s="198"/>
      <c r="E50" s="199"/>
      <c r="F50" s="199"/>
      <c r="H50" s="199"/>
      <c r="I50" s="199"/>
      <c r="J50" s="199"/>
      <c r="L50" s="208"/>
      <c r="M50" s="245"/>
      <c r="N50" s="245"/>
      <c r="P50" s="246"/>
      <c r="Q50" s="208"/>
      <c r="R50" s="245"/>
      <c r="S50" s="245"/>
      <c r="W50" s="203">
        <v>43709</v>
      </c>
      <c r="X50" s="149">
        <f>'Price conversions- Hide'!J73</f>
        <v>43.451764441904764</v>
      </c>
      <c r="Y50" s="149">
        <f>'Price conversions- Hide'!K73</f>
        <v>42.786019834875425</v>
      </c>
      <c r="Z50" s="149">
        <f>'Price conversions- Hide'!L73</f>
        <v>39.098202516346284</v>
      </c>
      <c r="AA50" s="149" t="s">
        <v>88</v>
      </c>
    </row>
    <row r="51" spans="1:27" ht="16.399999999999999" customHeight="1">
      <c r="A51" s="205"/>
      <c r="B51" s="199"/>
      <c r="C51" s="199"/>
      <c r="D51" s="198"/>
      <c r="E51" s="199"/>
      <c r="F51" s="199"/>
      <c r="H51" s="199"/>
      <c r="I51" s="199"/>
      <c r="J51" s="199"/>
      <c r="L51" s="208"/>
      <c r="M51" s="245"/>
      <c r="N51" s="245"/>
      <c r="P51" s="246"/>
      <c r="Q51" s="208"/>
      <c r="R51" s="245"/>
      <c r="S51" s="245"/>
      <c r="W51" s="115">
        <v>43739</v>
      </c>
      <c r="X51" s="150">
        <f>'Price conversions- Hide'!J74</f>
        <v>42.493845713478265</v>
      </c>
      <c r="Y51" s="150">
        <f>'Price conversions- Hide'!K74</f>
        <v>42.337623777221346</v>
      </c>
      <c r="Z51" s="150">
        <f>'Price conversions- Hide'!L74</f>
        <v>38.335514993511261</v>
      </c>
      <c r="AA51" s="150" t="s">
        <v>88</v>
      </c>
    </row>
    <row r="52" spans="1:27" ht="16.399999999999999" customHeight="1">
      <c r="A52" s="205"/>
      <c r="B52" s="199"/>
      <c r="C52" s="199"/>
      <c r="D52" s="198"/>
      <c r="E52" s="199"/>
      <c r="F52" s="199"/>
      <c r="H52" s="199"/>
      <c r="I52" s="199"/>
      <c r="J52" s="199"/>
      <c r="L52" s="208"/>
      <c r="M52" s="245"/>
      <c r="N52" s="245"/>
      <c r="P52" s="246"/>
      <c r="Q52" s="208"/>
      <c r="R52" s="245"/>
      <c r="S52" s="245"/>
      <c r="W52" s="203">
        <v>43770</v>
      </c>
      <c r="X52" s="149">
        <f>'Price conversions- Hide'!J75</f>
        <v>41.432808308571431</v>
      </c>
      <c r="Y52" s="149">
        <f>'Price conversions- Hide'!K75</f>
        <v>41.610327206643433</v>
      </c>
      <c r="Z52" s="149">
        <f>'Price conversions- Hide'!L75</f>
        <v>37.69832063776758</v>
      </c>
      <c r="AA52" s="149" t="s">
        <v>88</v>
      </c>
    </row>
    <row r="53" spans="1:27" ht="16.399999999999999" customHeight="1">
      <c r="A53" s="205"/>
      <c r="B53" s="199"/>
      <c r="C53" s="199"/>
      <c r="D53" s="198"/>
      <c r="E53" s="199"/>
      <c r="F53" s="199"/>
      <c r="H53" s="199"/>
      <c r="I53" s="199"/>
      <c r="J53" s="199"/>
      <c r="L53" s="208"/>
      <c r="M53" s="245"/>
      <c r="N53" s="245"/>
      <c r="P53" s="246"/>
      <c r="Q53" s="208"/>
      <c r="R53" s="245"/>
      <c r="S53" s="245"/>
      <c r="W53" s="115">
        <v>43800</v>
      </c>
      <c r="X53" s="150">
        <f>'Price conversions- Hide'!J76</f>
        <v>40.720871289999998</v>
      </c>
      <c r="Y53" s="150">
        <f>'Price conversions- Hide'!K76</f>
        <v>41.241497784453003</v>
      </c>
      <c r="Z53" s="150">
        <f>'Price conversions- Hide'!L76</f>
        <v>37.507340591361</v>
      </c>
      <c r="AA53" s="150" t="s">
        <v>88</v>
      </c>
    </row>
    <row r="54" spans="1:27" ht="16.399999999999999" customHeight="1">
      <c r="A54" s="205"/>
      <c r="B54" s="199"/>
      <c r="C54" s="199"/>
      <c r="D54" s="198"/>
      <c r="E54" s="199"/>
      <c r="F54" s="199"/>
      <c r="H54" s="199"/>
      <c r="I54" s="199"/>
      <c r="J54" s="199"/>
      <c r="L54" s="208"/>
      <c r="M54" s="245"/>
      <c r="N54" s="245"/>
      <c r="P54" s="246"/>
      <c r="Q54" s="208"/>
      <c r="R54" s="245"/>
      <c r="S54" s="245"/>
      <c r="U54" s="249"/>
    </row>
    <row r="55" spans="1:27" ht="16.399999999999999" customHeight="1">
      <c r="A55" s="205"/>
      <c r="B55" s="199"/>
      <c r="C55" s="199"/>
      <c r="D55" s="198"/>
      <c r="E55" s="199"/>
      <c r="F55" s="199"/>
      <c r="H55" s="199"/>
      <c r="I55" s="199"/>
      <c r="J55" s="199"/>
      <c r="L55" s="208"/>
      <c r="M55" s="245"/>
      <c r="N55" s="245"/>
      <c r="P55" s="246"/>
      <c r="Q55" s="208"/>
      <c r="R55" s="245"/>
      <c r="S55" s="245"/>
    </row>
    <row r="56" spans="1:27" ht="16.399999999999999" customHeight="1">
      <c r="A56" s="205"/>
      <c r="B56" s="199"/>
      <c r="C56" s="199"/>
      <c r="D56" s="198"/>
      <c r="E56" s="199"/>
      <c r="F56" s="199"/>
      <c r="H56" s="199"/>
      <c r="I56" s="199"/>
      <c r="J56" s="199"/>
      <c r="L56" s="208"/>
      <c r="M56" s="245"/>
      <c r="N56" s="245"/>
      <c r="P56" s="246"/>
      <c r="Q56" s="208"/>
      <c r="R56" s="245"/>
      <c r="S56" s="245"/>
    </row>
    <row r="57" spans="1:27" ht="16.399999999999999" customHeight="1">
      <c r="A57" s="205"/>
      <c r="B57" s="199"/>
      <c r="C57" s="199"/>
      <c r="D57" s="198"/>
      <c r="E57" s="199"/>
      <c r="F57" s="199"/>
      <c r="H57" s="199"/>
      <c r="I57" s="199"/>
      <c r="J57" s="199"/>
      <c r="L57" s="208"/>
      <c r="M57" s="245"/>
      <c r="N57" s="245"/>
      <c r="P57" s="246"/>
      <c r="Q57" s="208"/>
      <c r="R57" s="245"/>
      <c r="S57" s="245"/>
    </row>
    <row r="58" spans="1:27" ht="16.399999999999999" customHeight="1">
      <c r="A58" s="198"/>
      <c r="B58" s="199"/>
      <c r="C58" s="199"/>
      <c r="D58" s="198"/>
      <c r="E58" s="199"/>
      <c r="F58" s="199"/>
      <c r="H58" s="199"/>
      <c r="I58" s="199"/>
      <c r="J58" s="199"/>
      <c r="L58" s="208"/>
      <c r="M58" s="245"/>
      <c r="N58" s="245"/>
      <c r="P58" s="246"/>
      <c r="Q58" s="208"/>
      <c r="R58" s="245"/>
      <c r="S58" s="245"/>
    </row>
    <row r="59" spans="1:27" ht="16.399999999999999" customHeight="1">
      <c r="A59" s="198"/>
      <c r="B59" s="199"/>
      <c r="C59" s="199"/>
      <c r="D59" s="198"/>
      <c r="E59" s="199"/>
      <c r="F59" s="199"/>
      <c r="H59" s="199"/>
      <c r="I59" s="199"/>
      <c r="J59" s="199"/>
      <c r="L59" s="208"/>
      <c r="M59" s="245"/>
      <c r="N59" s="245"/>
      <c r="P59" s="246"/>
      <c r="Q59" s="208"/>
      <c r="R59" s="245"/>
      <c r="S59" s="245"/>
    </row>
    <row r="60" spans="1:27" ht="16.399999999999999" customHeight="1">
      <c r="A60" s="198"/>
      <c r="B60" s="199"/>
      <c r="C60" s="199"/>
      <c r="D60" s="198"/>
      <c r="E60" s="199"/>
      <c r="F60" s="199"/>
      <c r="H60" s="199"/>
      <c r="I60" s="199"/>
      <c r="J60" s="199"/>
      <c r="L60" s="208"/>
      <c r="M60" s="245"/>
      <c r="N60" s="245"/>
      <c r="P60" s="246"/>
      <c r="Q60" s="208"/>
      <c r="R60" s="245"/>
      <c r="S60" s="245"/>
    </row>
    <row r="61" spans="1:27" ht="16.399999999999999" customHeight="1">
      <c r="E61" s="199"/>
      <c r="F61" s="199"/>
      <c r="H61" s="199"/>
      <c r="I61" s="199"/>
      <c r="J61" s="242"/>
      <c r="K61" s="199"/>
      <c r="L61" s="208"/>
      <c r="M61" s="245"/>
      <c r="N61" s="245"/>
      <c r="P61" s="246"/>
      <c r="Q61" s="208"/>
      <c r="R61" s="245"/>
      <c r="S61" s="245"/>
    </row>
    <row r="62" spans="1:27" ht="15.5">
      <c r="H62" s="197"/>
      <c r="I62" s="197"/>
      <c r="L62" s="206"/>
      <c r="M62" s="207"/>
      <c r="N62" s="207"/>
      <c r="Q62" s="194"/>
      <c r="R62" s="153"/>
      <c r="S62" s="153"/>
      <c r="U62" s="204"/>
    </row>
    <row r="63" spans="1:27" ht="15.5">
      <c r="H63" s="197"/>
      <c r="I63" s="197"/>
      <c r="L63" s="206"/>
      <c r="M63" s="207"/>
      <c r="N63" s="207"/>
      <c r="Q63" s="194"/>
      <c r="R63" s="153"/>
      <c r="S63" s="207"/>
      <c r="U63" s="202"/>
    </row>
    <row r="64" spans="1:27" ht="15.5">
      <c r="H64" s="197"/>
      <c r="I64" s="197"/>
      <c r="L64" s="206"/>
      <c r="M64" s="207"/>
      <c r="N64" s="207"/>
      <c r="Q64" s="208" t="s">
        <v>165</v>
      </c>
      <c r="R64" s="154"/>
      <c r="S64" s="207"/>
      <c r="U64" s="209"/>
    </row>
    <row r="65" spans="2:23" ht="15.5">
      <c r="F65" s="250"/>
      <c r="J65" s="250"/>
      <c r="Q65" s="210" t="s">
        <v>176</v>
      </c>
      <c r="R65" s="154"/>
    </row>
    <row r="66" spans="2:23" ht="15.5">
      <c r="F66" s="250"/>
      <c r="J66" s="250"/>
      <c r="Q66" s="211" t="s">
        <v>166</v>
      </c>
      <c r="R66" s="154"/>
      <c r="W66" s="194" t="s">
        <v>183</v>
      </c>
    </row>
    <row r="67" spans="2:23" ht="15.5">
      <c r="C67" s="251"/>
      <c r="E67" s="251"/>
      <c r="F67" s="241"/>
      <c r="J67" s="241"/>
      <c r="R67" s="154"/>
    </row>
    <row r="68" spans="2:23">
      <c r="C68" s="212"/>
      <c r="D68" s="197"/>
      <c r="E68" s="199"/>
      <c r="F68" s="219"/>
      <c r="H68" s="199"/>
      <c r="I68" s="199"/>
      <c r="J68" s="219"/>
    </row>
    <row r="69" spans="2:23" ht="15.5">
      <c r="C69" s="212"/>
      <c r="E69" s="199"/>
      <c r="F69" s="219"/>
      <c r="H69" s="199"/>
      <c r="I69" s="199"/>
      <c r="J69" s="219"/>
      <c r="Q69" s="200" t="s">
        <v>192</v>
      </c>
      <c r="R69" s="201">
        <v>32.729999999999997</v>
      </c>
      <c r="S69" s="201">
        <v>35.840000000000003</v>
      </c>
    </row>
    <row r="70" spans="2:23" ht="15.5">
      <c r="C70" s="212"/>
      <c r="E70" s="199"/>
      <c r="F70" s="219"/>
      <c r="H70" s="199"/>
      <c r="I70" s="199"/>
      <c r="Q70" s="213" t="s">
        <v>193</v>
      </c>
      <c r="R70" s="214">
        <v>26.89</v>
      </c>
      <c r="S70" s="214">
        <v>29.45</v>
      </c>
    </row>
    <row r="71" spans="2:23" ht="15.5">
      <c r="C71" s="212"/>
      <c r="E71" s="199"/>
      <c r="F71" s="219"/>
      <c r="H71" s="199"/>
      <c r="I71" s="199"/>
      <c r="Q71" s="215" t="s">
        <v>168</v>
      </c>
      <c r="R71" s="216">
        <v>31.43</v>
      </c>
      <c r="S71" s="216">
        <v>33.89</v>
      </c>
    </row>
    <row r="72" spans="2:23" ht="15.5">
      <c r="E72" s="199"/>
      <c r="F72" s="219"/>
      <c r="H72" s="199"/>
      <c r="I72" s="199"/>
      <c r="Q72" s="220" t="s">
        <v>172</v>
      </c>
      <c r="R72" s="221">
        <v>27.77</v>
      </c>
      <c r="S72" s="221">
        <v>29.94</v>
      </c>
    </row>
    <row r="73" spans="2:23" ht="15.5">
      <c r="C73" s="212"/>
      <c r="E73" s="199"/>
      <c r="F73" s="219"/>
      <c r="G73" s="219"/>
      <c r="H73" s="199"/>
      <c r="I73" s="199"/>
      <c r="Q73" s="200" t="s">
        <v>184</v>
      </c>
      <c r="R73" s="201">
        <v>27.71</v>
      </c>
      <c r="S73" s="201">
        <v>29.87</v>
      </c>
    </row>
    <row r="74" spans="2:23">
      <c r="C74" s="212"/>
      <c r="E74" s="199"/>
      <c r="F74" s="219"/>
      <c r="H74" s="199"/>
      <c r="I74" s="199"/>
    </row>
    <row r="75" spans="2:23">
      <c r="C75" s="212"/>
      <c r="E75" s="199"/>
      <c r="F75" s="219"/>
      <c r="H75" s="199"/>
      <c r="I75" s="199"/>
    </row>
    <row r="76" spans="2:23">
      <c r="C76" s="212"/>
      <c r="E76" s="199"/>
      <c r="F76" s="219"/>
      <c r="H76" s="199"/>
      <c r="I76" s="199"/>
    </row>
    <row r="77" spans="2:23">
      <c r="B77" s="197"/>
      <c r="C77" s="199"/>
      <c r="E77" s="199"/>
    </row>
    <row r="83" spans="3:26">
      <c r="C83" s="199"/>
      <c r="E83" s="199"/>
      <c r="F83" s="219"/>
    </row>
    <row r="90" spans="3:26" ht="15.5">
      <c r="X90" s="154"/>
      <c r="Y90" s="154"/>
      <c r="Z90" s="154"/>
    </row>
    <row r="118" spans="6:12">
      <c r="F118" s="212"/>
      <c r="G118" s="222"/>
      <c r="H118" s="199"/>
      <c r="K118" s="212"/>
      <c r="L118" s="222"/>
    </row>
  </sheetData>
  <sortState xmlns:xlrd2="http://schemas.microsoft.com/office/spreadsheetml/2017/richdata2" ref="Q34:T59">
    <sortCondition descending="1" ref="S34:S59"/>
  </sortState>
  <mergeCells count="1">
    <mergeCell ref="B36:C36"/>
  </mergeCells>
  <pageMargins left="0.7" right="0.7" top="0.75" bottom="0.75" header="0.3" footer="0.3"/>
  <pageSetup paperSize="9" orientation="portrait" r:id="rId1"/>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62"/>
  <sheetViews>
    <sheetView showGridLines="0" zoomScaleNormal="100" zoomScaleSheetLayoutView="143" zoomScalePageLayoutView="123" workbookViewId="0">
      <pane ySplit="9" topLeftCell="A146" activePane="bottomLeft" state="frozen"/>
      <selection pane="bottomLeft" activeCell="J152" sqref="J152"/>
    </sheetView>
  </sheetViews>
  <sheetFormatPr defaultColWidth="11.453125" defaultRowHeight="12.5"/>
  <cols>
    <col min="1" max="1" width="11.453125" style="48"/>
    <col min="2" max="2" width="48.81640625" style="48" customWidth="1"/>
    <col min="3" max="6" width="12.81640625" style="48" customWidth="1"/>
    <col min="7" max="7" width="10" style="48" customWidth="1"/>
    <col min="8" max="8" width="9.1796875" style="48" customWidth="1"/>
    <col min="9" max="10" width="11.453125" style="48"/>
    <col min="11" max="11" width="13.81640625" style="48" bestFit="1" customWidth="1"/>
    <col min="12" max="16384" width="11.453125" style="48"/>
  </cols>
  <sheetData>
    <row r="1" spans="1:12" s="41" customFormat="1" ht="27" customHeight="1"/>
    <row r="2" spans="1:12" s="43" customFormat="1" ht="27.75" customHeight="1">
      <c r="A2" s="106" t="s">
        <v>155</v>
      </c>
      <c r="B2" s="106"/>
      <c r="C2" s="106"/>
      <c r="D2" s="106"/>
      <c r="E2" s="106"/>
      <c r="F2" s="106"/>
      <c r="G2" s="106"/>
      <c r="I2" s="42"/>
      <c r="J2" s="42"/>
      <c r="K2" s="42"/>
      <c r="L2" s="42"/>
    </row>
    <row r="3" spans="1:12" s="45" customFormat="1" ht="17.25" customHeight="1">
      <c r="A3" s="107" t="s">
        <v>182</v>
      </c>
      <c r="B3" s="107"/>
      <c r="C3" s="107"/>
      <c r="D3" s="107"/>
      <c r="E3" s="107"/>
      <c r="F3" s="107"/>
      <c r="G3" s="107"/>
      <c r="I3" s="44"/>
      <c r="J3" s="44"/>
      <c r="K3" s="44"/>
      <c r="L3" s="44"/>
    </row>
    <row r="4" spans="1:12" s="46" customFormat="1" ht="14.25" customHeight="1">
      <c r="A4" s="107" t="s">
        <v>159</v>
      </c>
      <c r="B4" s="107"/>
      <c r="C4" s="107"/>
      <c r="D4" s="107"/>
      <c r="E4" s="107"/>
      <c r="F4" s="107"/>
      <c r="G4" s="107"/>
      <c r="I4" s="44"/>
      <c r="J4" s="44"/>
      <c r="K4" s="44"/>
      <c r="L4" s="44"/>
    </row>
    <row r="5" spans="1:12" s="47" customFormat="1" ht="15.75" customHeight="1">
      <c r="A5" s="100" t="s">
        <v>213</v>
      </c>
      <c r="B5" s="107"/>
      <c r="C5" s="107"/>
      <c r="D5" s="107"/>
      <c r="E5" s="107"/>
      <c r="F5" s="107"/>
      <c r="G5" s="107"/>
      <c r="I5" s="44"/>
      <c r="J5" s="44"/>
      <c r="K5" s="44"/>
      <c r="L5" s="44"/>
    </row>
    <row r="6" spans="1:12" s="47" customFormat="1" ht="14.15" customHeight="1">
      <c r="B6" s="77"/>
      <c r="C6" s="76"/>
      <c r="D6" s="76"/>
      <c r="E6" s="76"/>
      <c r="F6" s="76"/>
      <c r="G6" s="76"/>
      <c r="H6" s="76"/>
      <c r="I6" s="44"/>
      <c r="J6" s="44"/>
      <c r="K6" s="44"/>
      <c r="L6" s="44"/>
    </row>
    <row r="7" spans="1:12" ht="14.15" customHeight="1">
      <c r="F7" s="49"/>
    </row>
    <row r="8" spans="1:12" ht="18" customHeight="1">
      <c r="B8" s="108" t="s">
        <v>84</v>
      </c>
      <c r="C8" s="109" t="s">
        <v>136</v>
      </c>
      <c r="D8" s="109" t="s">
        <v>2</v>
      </c>
      <c r="E8" s="109" t="s">
        <v>9</v>
      </c>
      <c r="F8" s="109" t="s">
        <v>0</v>
      </c>
      <c r="G8" s="50"/>
      <c r="H8" s="50"/>
      <c r="I8" s="50"/>
      <c r="J8" s="50"/>
      <c r="K8" s="50"/>
    </row>
    <row r="9" spans="1:12" ht="18" customHeight="1">
      <c r="B9" s="110" t="s">
        <v>85</v>
      </c>
      <c r="C9" s="111" t="s">
        <v>43</v>
      </c>
      <c r="D9" s="111" t="s">
        <v>43</v>
      </c>
      <c r="E9" s="111" t="s">
        <v>43</v>
      </c>
      <c r="F9" s="111" t="s">
        <v>43</v>
      </c>
      <c r="G9" s="51"/>
      <c r="H9" s="51"/>
      <c r="I9" s="51"/>
      <c r="J9" s="51"/>
      <c r="K9" s="51"/>
    </row>
    <row r="10" spans="1:12" ht="30.65" customHeight="1">
      <c r="B10" s="112" t="s">
        <v>86</v>
      </c>
      <c r="C10" s="113" t="s">
        <v>87</v>
      </c>
      <c r="D10" s="113" t="s">
        <v>170</v>
      </c>
      <c r="E10" s="113" t="s">
        <v>170</v>
      </c>
      <c r="F10" s="113" t="s">
        <v>170</v>
      </c>
      <c r="G10" s="51"/>
      <c r="H10" s="52"/>
      <c r="I10" s="51"/>
      <c r="J10" s="51"/>
      <c r="K10" s="51"/>
    </row>
    <row r="11" spans="1:12" ht="18" customHeight="1">
      <c r="B11" s="114">
        <v>41640</v>
      </c>
      <c r="C11" s="291">
        <f>'Price conversions- Hide'!J5</f>
        <v>37.912252020000004</v>
      </c>
      <c r="D11" s="292"/>
      <c r="E11" s="293"/>
      <c r="F11" s="293"/>
    </row>
    <row r="12" spans="1:12" ht="18" customHeight="1">
      <c r="B12" s="115">
        <v>41671</v>
      </c>
      <c r="C12" s="294">
        <f>'Price conversions- Hide'!J6</f>
        <v>37.154817359999996</v>
      </c>
      <c r="D12" s="295"/>
      <c r="E12" s="296"/>
      <c r="F12" s="296"/>
    </row>
    <row r="13" spans="1:12" ht="18" customHeight="1">
      <c r="B13" s="114">
        <v>41699</v>
      </c>
      <c r="C13" s="291">
        <f>'Price conversions- Hide'!J7</f>
        <v>35.931046800000004</v>
      </c>
      <c r="D13" s="292"/>
      <c r="E13" s="293"/>
      <c r="F13" s="293"/>
    </row>
    <row r="14" spans="1:12" ht="18" customHeight="1">
      <c r="B14" s="115">
        <v>41730</v>
      </c>
      <c r="C14" s="294">
        <f>'Price conversions- Hide'!J8</f>
        <v>31.449511599999997</v>
      </c>
      <c r="D14" s="295"/>
      <c r="E14" s="296"/>
      <c r="F14" s="296"/>
    </row>
    <row r="15" spans="1:12" ht="18" customHeight="1">
      <c r="B15" s="114">
        <v>41760</v>
      </c>
      <c r="C15" s="291">
        <f>'Price conversions- Hide'!J9</f>
        <v>31.311987850000001</v>
      </c>
      <c r="D15" s="292"/>
      <c r="E15" s="293"/>
      <c r="F15" s="293"/>
    </row>
    <row r="16" spans="1:12" ht="18" customHeight="1">
      <c r="B16" s="115">
        <v>41791</v>
      </c>
      <c r="C16" s="294">
        <f>'Price conversions- Hide'!J10</f>
        <v>32.672705030000003</v>
      </c>
      <c r="D16" s="295"/>
      <c r="E16" s="296"/>
      <c r="F16" s="296"/>
    </row>
    <row r="17" spans="2:13" ht="18" customHeight="1">
      <c r="B17" s="114">
        <v>41821</v>
      </c>
      <c r="C17" s="291">
        <f>'Price conversions- Hide'!J11</f>
        <v>35.693251419999996</v>
      </c>
      <c r="D17" s="292"/>
      <c r="E17" s="293"/>
      <c r="F17" s="293"/>
    </row>
    <row r="18" spans="2:13" ht="18" customHeight="1">
      <c r="B18" s="115">
        <v>41852</v>
      </c>
      <c r="C18" s="294">
        <f>'Price conversions- Hide'!J12</f>
        <v>36.130864600000002</v>
      </c>
      <c r="D18" s="295"/>
      <c r="E18" s="296"/>
      <c r="F18" s="296"/>
    </row>
    <row r="19" spans="2:13" ht="18" customHeight="1">
      <c r="B19" s="114">
        <v>41883</v>
      </c>
      <c r="C19" s="291">
        <f>'Price conversions- Hide'!J13</f>
        <v>35.772864160000005</v>
      </c>
      <c r="D19" s="292"/>
      <c r="E19" s="293"/>
      <c r="F19" s="293"/>
    </row>
    <row r="20" spans="2:13" ht="18" customHeight="1">
      <c r="B20" s="115">
        <v>41913</v>
      </c>
      <c r="C20" s="294">
        <f>'Price conversions- Hide'!J14</f>
        <v>33.885361949999997</v>
      </c>
      <c r="D20" s="295"/>
      <c r="E20" s="296"/>
      <c r="F20" s="296"/>
    </row>
    <row r="21" spans="2:13" ht="18" customHeight="1">
      <c r="B21" s="114">
        <v>41944</v>
      </c>
      <c r="C21" s="291">
        <f>'Price conversions- Hide'!J15</f>
        <v>32.972915030000003</v>
      </c>
      <c r="D21" s="292"/>
      <c r="E21" s="293"/>
      <c r="F21" s="293"/>
    </row>
    <row r="22" spans="2:13" ht="18" customHeight="1">
      <c r="B22" s="115">
        <v>41974</v>
      </c>
      <c r="C22" s="295">
        <f>'Price conversions- Hide'!J16</f>
        <v>32.406361680000003</v>
      </c>
      <c r="D22" s="295"/>
      <c r="E22" s="296"/>
      <c r="F22" s="296"/>
    </row>
    <row r="23" spans="2:13" ht="18" customHeight="1">
      <c r="B23" s="114">
        <v>42005</v>
      </c>
      <c r="C23" s="291">
        <f>'Price conversions- Hide'!J17</f>
        <v>32.343945629999993</v>
      </c>
      <c r="D23" s="291">
        <f>'Price conversions- Hide'!K17</f>
        <v>36.908907107633993</v>
      </c>
      <c r="E23" s="291">
        <f>'Price conversions- Hide'!L17</f>
        <v>32.653229434271999</v>
      </c>
      <c r="F23" s="291"/>
    </row>
    <row r="24" spans="2:13" ht="18" customHeight="1">
      <c r="B24" s="115">
        <v>42036</v>
      </c>
      <c r="C24" s="295">
        <f>'Price conversions- Hide'!J18</f>
        <v>30.937414199999999</v>
      </c>
      <c r="D24" s="295">
        <f>'Price conversions- Hide'!K18</f>
        <v>35.646539499900001</v>
      </c>
      <c r="E24" s="295">
        <f>'Price conversions- Hide'!L18</f>
        <v>31.425439640489998</v>
      </c>
      <c r="F24" s="295"/>
    </row>
    <row r="25" spans="2:13" ht="18" customHeight="1">
      <c r="B25" s="114">
        <v>42064</v>
      </c>
      <c r="C25" s="291">
        <f>'Price conversions- Hide'!J19</f>
        <v>29.9030585</v>
      </c>
      <c r="D25" s="291">
        <f>'Price conversions- Hide'!K19</f>
        <v>34.821513258525002</v>
      </c>
      <c r="E25" s="291">
        <f>'Price conversions- Hide'!L19</f>
        <v>30.765577219650002</v>
      </c>
      <c r="F25" s="291"/>
    </row>
    <row r="26" spans="2:13" ht="18" customHeight="1">
      <c r="B26" s="115">
        <v>42095</v>
      </c>
      <c r="C26" s="295">
        <f>'Price conversions- Hide'!J20</f>
        <v>26.809023999999997</v>
      </c>
      <c r="D26" s="295">
        <f>'Price conversions- Hide'!K20</f>
        <v>34.746386561279991</v>
      </c>
      <c r="E26" s="295">
        <f>'Price conversions- Hide'!L20</f>
        <v>30.792179260799998</v>
      </c>
      <c r="F26" s="295"/>
    </row>
    <row r="27" spans="2:13" ht="18" customHeight="1">
      <c r="B27" s="114">
        <v>42125</v>
      </c>
      <c r="C27" s="291">
        <f>'Price conversions- Hide'!J21</f>
        <v>27.075792450000002</v>
      </c>
      <c r="D27" s="291">
        <f>'Price conversions- Hide'!K21</f>
        <v>34.900762319685001</v>
      </c>
      <c r="E27" s="291">
        <f>'Price conversions- Hide'!L21</f>
        <v>30.955911812235005</v>
      </c>
      <c r="F27" s="291"/>
    </row>
    <row r="28" spans="2:13" ht="18" customHeight="1">
      <c r="B28" s="115">
        <v>42156</v>
      </c>
      <c r="C28" s="295">
        <f>'Price conversions- Hide'!J22</f>
        <v>27.63411357</v>
      </c>
      <c r="D28" s="295">
        <f>'Price conversions- Hide'!K22</f>
        <v>34.810692864128995</v>
      </c>
      <c r="E28" s="295">
        <f>'Price conversions- Hide'!L22</f>
        <v>30.812618401361998</v>
      </c>
      <c r="F28" s="295"/>
      <c r="G28" s="53"/>
      <c r="H28" s="53"/>
      <c r="K28" s="54"/>
      <c r="L28" s="54"/>
      <c r="M28" s="54"/>
    </row>
    <row r="29" spans="2:13" ht="18" customHeight="1">
      <c r="B29" s="114">
        <v>42186</v>
      </c>
      <c r="C29" s="291">
        <f>'Price conversions- Hide'!J23</f>
        <v>29.919182879999997</v>
      </c>
      <c r="D29" s="291">
        <f>'Price conversions- Hide'!K23</f>
        <v>34.473375790307998</v>
      </c>
      <c r="E29" s="291">
        <f>'Price conversions- Hide'!L23</f>
        <v>30.247983153288001</v>
      </c>
      <c r="F29" s="291"/>
      <c r="G29" s="53"/>
      <c r="H29" s="53"/>
      <c r="K29" s="54"/>
      <c r="L29" s="54"/>
      <c r="M29" s="54"/>
    </row>
    <row r="30" spans="2:13" ht="18" customHeight="1">
      <c r="B30" s="115">
        <v>42217</v>
      </c>
      <c r="C30" s="295">
        <f>'Price conversions- Hide'!J24</f>
        <v>30.626552319999995</v>
      </c>
      <c r="D30" s="295">
        <f>'Price conversions- Hide'!K24</f>
        <v>34.835776833311996</v>
      </c>
      <c r="E30" s="295">
        <f>'Price conversions- Hide'!L24</f>
        <v>30.707201004479995</v>
      </c>
      <c r="F30" s="295"/>
    </row>
    <row r="31" spans="2:13" ht="18" customHeight="1">
      <c r="B31" s="114">
        <v>42248</v>
      </c>
      <c r="C31" s="291">
        <f>'Price conversions- Hide'!J25</f>
        <v>32.005093520000003</v>
      </c>
      <c r="D31" s="291">
        <f>'Price conversions- Hide'!K25</f>
        <v>35.944548466877997</v>
      </c>
      <c r="E31" s="291">
        <f>'Price conversions- Hide'!L25</f>
        <v>31.693610044709995</v>
      </c>
      <c r="F31" s="291"/>
    </row>
    <row r="32" spans="2:13" ht="18" customHeight="1">
      <c r="B32" s="115">
        <v>42278</v>
      </c>
      <c r="C32" s="295">
        <f>'Price conversions- Hide'!J26</f>
        <v>31.688433999999997</v>
      </c>
      <c r="D32" s="295">
        <f>'Price conversions- Hide'!K26</f>
        <v>36.500404269105005</v>
      </c>
      <c r="E32" s="295">
        <f>'Price conversions- Hide'!L26</f>
        <v>32.900922599400005</v>
      </c>
      <c r="F32" s="295"/>
    </row>
    <row r="33" spans="2:12" ht="18" customHeight="1">
      <c r="B33" s="114">
        <v>42309</v>
      </c>
      <c r="C33" s="291">
        <f>'Price conversions- Hide'!J27</f>
        <v>30.726716399999997</v>
      </c>
      <c r="D33" s="291">
        <f>'Price conversions- Hide'!K27</f>
        <v>35.399457146879996</v>
      </c>
      <c r="E33" s="291">
        <f>'Price conversions- Hide'!L27</f>
        <v>31.702309895519999</v>
      </c>
      <c r="F33" s="291"/>
    </row>
    <row r="34" spans="2:12" ht="18" customHeight="1">
      <c r="B34" s="115">
        <v>42339</v>
      </c>
      <c r="C34" s="295">
        <f>'Price conversions- Hide'!J28</f>
        <v>31.204654799999997</v>
      </c>
      <c r="D34" s="295">
        <f>'Price conversions- Hide'!K28</f>
        <v>36.363301560449997</v>
      </c>
      <c r="E34" s="295">
        <f>'Price conversions- Hide'!L28</f>
        <v>33.160045632434993</v>
      </c>
      <c r="F34" s="295"/>
    </row>
    <row r="35" spans="2:12" ht="18" customHeight="1">
      <c r="B35" s="114">
        <v>42370</v>
      </c>
      <c r="C35" s="291">
        <f>'Price conversions- Hide'!J29</f>
        <v>33.088513680000005</v>
      </c>
      <c r="D35" s="291">
        <f>'Price conversions- Hide'!K29</f>
        <v>37.851399663426001</v>
      </c>
      <c r="E35" s="291">
        <f>'Price conversions- Hide'!L29</f>
        <v>33.439796548209003</v>
      </c>
      <c r="F35" s="291"/>
    </row>
    <row r="36" spans="2:12" ht="18" customHeight="1">
      <c r="B36" s="115">
        <v>42401</v>
      </c>
      <c r="C36" s="295">
        <f>'Price conversions- Hide'!J30</f>
        <v>33.534209599999997</v>
      </c>
      <c r="D36" s="295">
        <f>'Price conversions- Hide'!K30</f>
        <v>38.957765735213997</v>
      </c>
      <c r="E36" s="295">
        <f>'Price conversions- Hide'!L30</f>
        <v>33.867646026209997</v>
      </c>
      <c r="F36" s="295"/>
      <c r="G36" s="55"/>
      <c r="H36" s="55"/>
      <c r="I36" s="55"/>
      <c r="J36" s="55"/>
      <c r="K36" s="55"/>
      <c r="L36" s="55"/>
    </row>
    <row r="37" spans="2:12" ht="18" customHeight="1">
      <c r="B37" s="114">
        <v>42430</v>
      </c>
      <c r="C37" s="291">
        <f>'Price conversions- Hide'!J31</f>
        <v>33.726952130000001</v>
      </c>
      <c r="D37" s="291">
        <f>'Price conversions- Hide'!K31</f>
        <v>39.175541051454005</v>
      </c>
      <c r="E37" s="291">
        <f>'Price conversions- Hide'!L31</f>
        <v>33.420578517017994</v>
      </c>
      <c r="F37" s="291">
        <f>'Price conversions- Hide'!M31</f>
        <v>35.634953067628501</v>
      </c>
    </row>
    <row r="38" spans="2:12" ht="18" customHeight="1">
      <c r="B38" s="115">
        <v>42461</v>
      </c>
      <c r="C38" s="295">
        <f>'Price conversions- Hide'!J32</f>
        <v>30.564895509999999</v>
      </c>
      <c r="D38" s="295">
        <f>'Price conversions- Hide'!K32</f>
        <v>39.247566631326002</v>
      </c>
      <c r="E38" s="295">
        <f>'Price conversions- Hide'!L32</f>
        <v>33.343282262942992</v>
      </c>
      <c r="F38" s="295">
        <f>'Price conversions- Hide'!M32</f>
        <v>36.156596183977499</v>
      </c>
    </row>
    <row r="39" spans="2:12" ht="18" customHeight="1">
      <c r="B39" s="114">
        <v>42491</v>
      </c>
      <c r="C39" s="291">
        <f>'Price conversions- Hide'!J33</f>
        <v>30.361911800000001</v>
      </c>
      <c r="D39" s="291">
        <f>'Price conversions- Hide'!K33</f>
        <v>37.928274774290998</v>
      </c>
      <c r="E39" s="291">
        <f>'Price conversions- Hide'!L33</f>
        <v>31.969148498694</v>
      </c>
      <c r="F39" s="291">
        <f>'Price conversions- Hide'!M33</f>
        <v>35.546228335728003</v>
      </c>
    </row>
    <row r="40" spans="2:12" ht="18" customHeight="1">
      <c r="B40" s="115">
        <v>42522</v>
      </c>
      <c r="C40" s="295">
        <f>'Price conversions- Hide'!J34</f>
        <v>30.918975749999998</v>
      </c>
      <c r="D40" s="295">
        <f>'Price conversions- Hide'!K34</f>
        <v>38.144244117240007</v>
      </c>
      <c r="E40" s="295">
        <f>'Price conversions- Hide'!L34</f>
        <v>31.702935432195002</v>
      </c>
      <c r="F40" s="295">
        <f>'Price conversions- Hide'!M34</f>
        <v>35.585590604265001</v>
      </c>
    </row>
    <row r="41" spans="2:12" s="54" customFormat="1" ht="18" customHeight="1">
      <c r="B41" s="114">
        <v>42552</v>
      </c>
      <c r="C41" s="291">
        <f>'Price conversions- Hide'!J35</f>
        <v>37.468519919999999</v>
      </c>
      <c r="D41" s="291">
        <f>'Price conversions- Hide'!K35</f>
        <v>40.482131373431997</v>
      </c>
      <c r="E41" s="291">
        <f>'Price conversions- Hide'!L35</f>
        <v>34.28341322472</v>
      </c>
      <c r="F41" s="291">
        <f>'Price conversions- Hide'!M35</f>
        <v>36.110130444521999</v>
      </c>
      <c r="G41" s="48"/>
      <c r="H41" s="48"/>
      <c r="I41" s="48"/>
      <c r="J41" s="48"/>
      <c r="K41" s="48"/>
      <c r="L41" s="48"/>
    </row>
    <row r="42" spans="2:12" ht="18" customHeight="1">
      <c r="B42" s="115">
        <v>42583</v>
      </c>
      <c r="C42" s="295">
        <f>'Price conversions- Hide'!J36</f>
        <v>38.461712049999996</v>
      </c>
      <c r="D42" s="295">
        <f>'Price conversions- Hide'!K36</f>
        <v>41.158192156568994</v>
      </c>
      <c r="E42" s="295">
        <f>'Price conversions- Hide'!L36</f>
        <v>34.816677422409001</v>
      </c>
      <c r="F42" s="295">
        <f>'Price conversions- Hide'!M36</f>
        <v>38.890219873171496</v>
      </c>
    </row>
    <row r="43" spans="2:12" ht="18" customHeight="1">
      <c r="B43" s="114">
        <v>42614</v>
      </c>
      <c r="C43" s="291">
        <f>'Price conversions- Hide'!J37</f>
        <v>39.622093060000005</v>
      </c>
      <c r="D43" s="291">
        <f>'Price conversions- Hide'!K37</f>
        <v>41.220323548200007</v>
      </c>
      <c r="E43" s="291">
        <f>'Price conversions- Hide'!L37</f>
        <v>34.695234033336007</v>
      </c>
      <c r="F43" s="291">
        <f>'Price conversions- Hide'!M37</f>
        <v>39.089145117942003</v>
      </c>
    </row>
    <row r="44" spans="2:12" ht="18" customHeight="1">
      <c r="B44" s="115">
        <v>42644</v>
      </c>
      <c r="C44" s="295">
        <f>'Price conversions- Hide'!J38</f>
        <v>41.764901000000002</v>
      </c>
      <c r="D44" s="295">
        <f>'Price conversions- Hide'!K38</f>
        <v>43.858573436772005</v>
      </c>
      <c r="E44" s="295">
        <f>'Price conversions- Hide'!L38</f>
        <v>37.249495815492004</v>
      </c>
      <c r="F44" s="295">
        <f>'Price conversions- Hide'!M38</f>
        <v>41.306735133000004</v>
      </c>
    </row>
    <row r="45" spans="2:12" ht="18" customHeight="1">
      <c r="B45" s="114">
        <v>42675</v>
      </c>
      <c r="C45" s="291">
        <f>'Price conversions- Hide'!J39</f>
        <v>40.588902840000003</v>
      </c>
      <c r="D45" s="291">
        <f>'Price conversions- Hide'!K39</f>
        <v>43.235776560924002</v>
      </c>
      <c r="E45" s="291">
        <f>'Price conversions- Hide'!L39</f>
        <v>37.141062456600004</v>
      </c>
      <c r="F45" s="291">
        <f>'Price conversions- Hide'!M39</f>
        <v>42.318437066514001</v>
      </c>
    </row>
    <row r="46" spans="2:12" ht="18" customHeight="1">
      <c r="B46" s="115">
        <v>42705</v>
      </c>
      <c r="C46" s="295">
        <f>'Price conversions- Hide'!J40</f>
        <v>39.145480359999993</v>
      </c>
      <c r="D46" s="295">
        <f>'Price conversions- Hide'!K40</f>
        <v>41.965833729798</v>
      </c>
      <c r="E46" s="295">
        <f>'Price conversions- Hide'!L40</f>
        <v>37.255649036994001</v>
      </c>
      <c r="F46" s="295">
        <f>'Price conversions- Hide'!M40</f>
        <v>38.020402271249999</v>
      </c>
    </row>
    <row r="47" spans="2:12" ht="18" customHeight="1">
      <c r="B47" s="114">
        <v>42736</v>
      </c>
      <c r="C47" s="291">
        <f>'Price conversions- Hide'!J41</f>
        <v>40.633897320000003</v>
      </c>
      <c r="D47" s="291">
        <f>'Price conversions- Hide'!K41</f>
        <v>43.181313785567994</v>
      </c>
      <c r="E47" s="291">
        <f>'Price conversions- Hide'!L41</f>
        <v>38.315439141011993</v>
      </c>
      <c r="F47" s="291">
        <f>'Price conversions- Hide'!M41</f>
        <v>39.574007810460003</v>
      </c>
    </row>
    <row r="48" spans="2:12" ht="18" customHeight="1">
      <c r="B48" s="115">
        <v>42767</v>
      </c>
      <c r="C48" s="295">
        <f>'Price conversions- Hide'!J42</f>
        <v>39.732038189999997</v>
      </c>
      <c r="D48" s="295">
        <f>'Price conversions- Hide'!K42</f>
        <v>42.841205325125998</v>
      </c>
      <c r="E48" s="295">
        <f>'Price conversions- Hide'!L42</f>
        <v>38.537763215795998</v>
      </c>
      <c r="F48" s="295">
        <f>'Price conversions- Hide'!M42</f>
        <v>38.511415611044995</v>
      </c>
    </row>
    <row r="49" spans="2:6" ht="18" customHeight="1">
      <c r="B49" s="114">
        <v>42795</v>
      </c>
      <c r="C49" s="291">
        <f>'Price conversions- Hide'!J43</f>
        <v>39.593832240000005</v>
      </c>
      <c r="D49" s="291">
        <f>'Price conversions- Hide'!K43</f>
        <v>43.647064299027001</v>
      </c>
      <c r="E49" s="291">
        <f>'Price conversions- Hide'!L43</f>
        <v>39.508041647330998</v>
      </c>
      <c r="F49" s="291">
        <f>'Price conversions- Hide'!M43</f>
        <v>38.593710134833501</v>
      </c>
    </row>
    <row r="50" spans="2:6" ht="18" customHeight="1">
      <c r="B50" s="115">
        <v>42826</v>
      </c>
      <c r="C50" s="295">
        <f>'Price conversions- Hide'!J44</f>
        <v>34.184950219999998</v>
      </c>
      <c r="D50" s="295">
        <f>'Price conversions- Hide'!K44</f>
        <v>42.287721619751999</v>
      </c>
      <c r="E50" s="295">
        <f>'Price conversions- Hide'!L44</f>
        <v>38.743375010004002</v>
      </c>
      <c r="F50" s="295">
        <f>'Price conversions- Hide'!M44</f>
        <v>38.904878488526997</v>
      </c>
    </row>
    <row r="51" spans="2:6" ht="18" customHeight="1">
      <c r="B51" s="114">
        <v>42856</v>
      </c>
      <c r="C51" s="291">
        <f>'Price conversions- Hide'!J45</f>
        <v>34.713261450000005</v>
      </c>
      <c r="D51" s="291">
        <f>'Price conversions- Hide'!K45</f>
        <v>42.556657907394005</v>
      </c>
      <c r="E51" s="291">
        <f>'Price conversions- Hide'!L45</f>
        <v>39.099699131534997</v>
      </c>
      <c r="F51" s="291">
        <f>'Price conversions- Hide'!M45</f>
        <v>38.286038350957504</v>
      </c>
    </row>
    <row r="52" spans="2:6" ht="18" customHeight="1">
      <c r="B52" s="115">
        <v>42887</v>
      </c>
      <c r="C52" s="295">
        <f>'Price conversions- Hide'!J46</f>
        <v>36.948818160000002</v>
      </c>
      <c r="D52" s="295">
        <f>'Price conversions- Hide'!K46</f>
        <v>43.600669453728003</v>
      </c>
      <c r="E52" s="295">
        <f>'Price conversions- Hide'!L46</f>
        <v>41.424248298312001</v>
      </c>
      <c r="F52" s="295">
        <f>'Price conversions- Hide'!M46</f>
        <v>39.053665089612004</v>
      </c>
    </row>
    <row r="53" spans="2:6" ht="18" customHeight="1">
      <c r="B53" s="114">
        <v>42917</v>
      </c>
      <c r="C53" s="291">
        <f>'Price conversions- Hide'!J47</f>
        <v>40.898741139999998</v>
      </c>
      <c r="D53" s="291">
        <f>'Price conversions- Hide'!K47</f>
        <v>44.107290731573997</v>
      </c>
      <c r="E53" s="291">
        <f>'Price conversions- Hide'!L47</f>
        <v>42.666531596657997</v>
      </c>
      <c r="F53" s="291">
        <f>'Price conversions- Hide'!M47</f>
        <v>40.058575187886007</v>
      </c>
    </row>
    <row r="54" spans="2:6" ht="18" customHeight="1">
      <c r="B54" s="115">
        <v>42948</v>
      </c>
      <c r="C54" s="295">
        <f>'Price conversions- Hide'!J48</f>
        <v>43.044525957826082</v>
      </c>
      <c r="D54" s="295">
        <f>'Price conversions- Hide'!K48</f>
        <v>45.543195675030518</v>
      </c>
      <c r="E54" s="295">
        <f>'Price conversions- Hide'!L48</f>
        <v>44.661230204603477</v>
      </c>
      <c r="F54" s="295">
        <f>'Price conversions- Hide'!M48</f>
        <v>42.521994808248515</v>
      </c>
    </row>
    <row r="55" spans="2:6" ht="18" customHeight="1">
      <c r="B55" s="114">
        <v>42979</v>
      </c>
      <c r="C55" s="291">
        <f>'Price conversions- Hide'!J49</f>
        <v>43.163952746666673</v>
      </c>
      <c r="D55" s="291">
        <f>'Price conversions- Hide'!K49</f>
        <v>44.828736587156577</v>
      </c>
      <c r="E55" s="291">
        <f>'Price conversions- Hide'!L49</f>
        <v>44.939288341995436</v>
      </c>
      <c r="F55" s="291">
        <f>'Price conversions- Hide'!M49</f>
        <v>43.405382743606282</v>
      </c>
    </row>
    <row r="56" spans="2:6" ht="18" customHeight="1">
      <c r="B56" s="115">
        <v>43009</v>
      </c>
      <c r="C56" s="295">
        <f>'Price conversions- Hide'!J50</f>
        <v>42.483499279999997</v>
      </c>
      <c r="D56" s="295">
        <f>'Price conversions- Hide'!K50</f>
        <v>45.133413693517227</v>
      </c>
      <c r="E56" s="295">
        <f>'Price conversions- Hide'!L50</f>
        <v>45.344360353738907</v>
      </c>
      <c r="F56" s="295">
        <f>'Price conversions- Hide'!M50</f>
        <v>42.505752034668888</v>
      </c>
    </row>
    <row r="57" spans="2:6" ht="18" customHeight="1">
      <c r="B57" s="114">
        <v>43040</v>
      </c>
      <c r="C57" s="291">
        <f>'Price conversions- Hide'!J51</f>
        <v>42.52990166499999</v>
      </c>
      <c r="D57" s="291">
        <f>'Price conversions- Hide'!K51</f>
        <v>45.057102529824</v>
      </c>
      <c r="E57" s="291">
        <f>'Price conversions- Hide'!L51</f>
        <v>44.846811669802491</v>
      </c>
      <c r="F57" s="291">
        <f>'Price conversions- Hide'!M51</f>
        <v>41.011289244627747</v>
      </c>
    </row>
    <row r="58" spans="2:6" ht="18" customHeight="1">
      <c r="B58" s="115">
        <v>43070</v>
      </c>
      <c r="C58" s="295">
        <f>'Price conversions- Hide'!J52</f>
        <v>41.888753744210533</v>
      </c>
      <c r="D58" s="295">
        <f>'Price conversions- Hide'!K52</f>
        <v>44.697478799204532</v>
      </c>
      <c r="E58" s="295">
        <f>'Price conversions- Hide'!L52</f>
        <v>44.788364278666108</v>
      </c>
      <c r="F58" s="295">
        <f>'Price conversions- Hide'!M52</f>
        <v>38.630873045144135</v>
      </c>
    </row>
    <row r="59" spans="2:6" ht="18" customHeight="1">
      <c r="B59" s="114">
        <v>43101</v>
      </c>
      <c r="C59" s="291">
        <f>'Price conversions- Hide'!J53</f>
        <v>41.887508174999994</v>
      </c>
      <c r="D59" s="291">
        <f>'Price conversions- Hide'!K53</f>
        <v>44.467257966531136</v>
      </c>
      <c r="E59" s="291">
        <f>'Price conversions- Hide'!L53</f>
        <v>43.275764656321357</v>
      </c>
      <c r="F59" s="291">
        <f>'Price conversions- Hide'!M53</f>
        <v>36.39057048968931</v>
      </c>
    </row>
    <row r="60" spans="2:6" ht="18" customHeight="1">
      <c r="B60" s="115">
        <v>43132</v>
      </c>
      <c r="C60" s="295">
        <f>'Price conversions- Hide'!J54</f>
        <v>41.442884211999996</v>
      </c>
      <c r="D60" s="295">
        <f>'Price conversions- Hide'!K54</f>
        <v>44.572929400105203</v>
      </c>
      <c r="E60" s="295">
        <f>'Price conversions- Hide'!L54</f>
        <v>42.379325972409603</v>
      </c>
      <c r="F60" s="295">
        <f>'Price conversions- Hide'!M54</f>
        <v>36.7906433806872</v>
      </c>
    </row>
    <row r="61" spans="2:6" ht="18" customHeight="1">
      <c r="B61" s="114">
        <v>43160</v>
      </c>
      <c r="C61" s="291">
        <f>'Price conversions- Hide'!J55</f>
        <v>40.311865942857153</v>
      </c>
      <c r="D61" s="291">
        <f>'Price conversions- Hide'!K55</f>
        <v>44.363245550674293</v>
      </c>
      <c r="E61" s="291">
        <f>'Price conversions- Hide'!L55</f>
        <v>40.245100010826867</v>
      </c>
      <c r="F61" s="291">
        <f>'Price conversions- Hide'!M55</f>
        <v>38.222390556928296</v>
      </c>
    </row>
    <row r="62" spans="2:6" ht="18" customHeight="1">
      <c r="B62" s="115">
        <v>43191</v>
      </c>
      <c r="C62" s="295">
        <f>'Price conversions- Hide'!J56</f>
        <v>35.109867346999998</v>
      </c>
      <c r="D62" s="295">
        <f>'Price conversions- Hide'!K56</f>
        <v>43.185531122940148</v>
      </c>
      <c r="E62" s="295">
        <f>'Price conversions- Hide'!L56</f>
        <v>39.144464579932652</v>
      </c>
      <c r="F62" s="295">
        <f>'Price conversions- Hide'!M56</f>
        <v>37.070050421188796</v>
      </c>
    </row>
    <row r="63" spans="2:6" ht="18" customHeight="1">
      <c r="B63" s="114">
        <v>43221</v>
      </c>
      <c r="C63" s="291">
        <f>'Price conversions- Hide'!J57</f>
        <v>35.499988449545455</v>
      </c>
      <c r="D63" s="291">
        <f>'Price conversions- Hide'!K57</f>
        <v>42.897883651692133</v>
      </c>
      <c r="E63" s="291">
        <f>'Price conversions- Hide'!L57</f>
        <v>38.787852684852815</v>
      </c>
      <c r="F63" s="291">
        <f>'Price conversions- Hide'!M57</f>
        <v>35.748236376410112</v>
      </c>
    </row>
    <row r="64" spans="2:6" ht="18" customHeight="1">
      <c r="B64" s="115">
        <v>43252</v>
      </c>
      <c r="C64" s="295">
        <f>'Price conversions- Hide'!J58</f>
        <v>37.055394257619056</v>
      </c>
      <c r="D64" s="295">
        <f>'Price conversions- Hide'!K58</f>
        <v>42.894812192734285</v>
      </c>
      <c r="E64" s="295">
        <f>'Price conversions- Hide'!L58</f>
        <v>38.786321742206574</v>
      </c>
      <c r="F64" s="295">
        <f>'Price conversions- Hide'!M58</f>
        <v>35.809023596339571</v>
      </c>
    </row>
    <row r="65" spans="2:6" ht="18" customHeight="1">
      <c r="B65" s="114">
        <v>43282</v>
      </c>
      <c r="C65" s="291">
        <f>'Price conversions- Hide'!J59</f>
        <v>40.727666264999996</v>
      </c>
      <c r="D65" s="291">
        <f>'Price conversions- Hide'!K59</f>
        <v>43.176622620897</v>
      </c>
      <c r="E65" s="291">
        <f>'Price conversions- Hide'!L59</f>
        <v>39.467416361040002</v>
      </c>
      <c r="F65" s="291">
        <f>'Price conversions- Hide'!M59</f>
        <v>37.361573890850252</v>
      </c>
    </row>
    <row r="66" spans="2:6" ht="18" customHeight="1">
      <c r="B66" s="115">
        <v>43313</v>
      </c>
      <c r="C66" s="295">
        <f>'Price conversions- Hide'!J60</f>
        <v>41.795874954782612</v>
      </c>
      <c r="D66" s="295">
        <f>'Price conversions- Hide'!K60</f>
        <v>43.570575590526794</v>
      </c>
      <c r="E66" s="295">
        <f>'Price conversions- Hide'!L60</f>
        <v>39.793473976172102</v>
      </c>
      <c r="F66" s="295">
        <f>'Price conversions- Hide'!M60</f>
        <v>35.734705860013442</v>
      </c>
    </row>
    <row r="67" spans="2:6" ht="18" customHeight="1">
      <c r="B67" s="114">
        <v>43344</v>
      </c>
      <c r="C67" s="291">
        <f>'Price conversions- Hide'!J61</f>
        <v>43.065438452000002</v>
      </c>
      <c r="D67" s="291">
        <f>'Price conversions- Hide'!K61</f>
        <v>43.520345581552206</v>
      </c>
      <c r="E67" s="291">
        <f>'Price conversions- Hide'!L61</f>
        <v>40.201620453765898</v>
      </c>
      <c r="F67" s="291">
        <f>'Price conversions- Hide'!M61</f>
        <v>37.544801722657205</v>
      </c>
    </row>
    <row r="68" spans="2:6" ht="18" customHeight="1">
      <c r="B68" s="115">
        <v>43374</v>
      </c>
      <c r="C68" s="295">
        <f>'Price conversions- Hide'!J62</f>
        <v>42.171106822608692</v>
      </c>
      <c r="D68" s="295">
        <f>'Price conversions- Hide'!K62</f>
        <v>43.364995537632261</v>
      </c>
      <c r="E68" s="295">
        <f>'Price conversions- Hide'!L62</f>
        <v>40.183744554993133</v>
      </c>
      <c r="F68" s="295">
        <f>'Price conversions- Hide'!M62</f>
        <v>38.329529696540611</v>
      </c>
    </row>
    <row r="69" spans="2:6" ht="18" customHeight="1">
      <c r="B69" s="114">
        <v>43405</v>
      </c>
      <c r="C69" s="291">
        <f>'Price conversions- Hide'!J63</f>
        <v>42.492327717272723</v>
      </c>
      <c r="D69" s="291">
        <f>'Price conversions- Hide'!K63</f>
        <v>43.416393093742492</v>
      </c>
      <c r="E69" s="291">
        <f>'Price conversions- Hide'!L63</f>
        <v>40.712509051540763</v>
      </c>
      <c r="F69" s="291">
        <f>'Price conversions- Hide'!M63</f>
        <v>37.94511095465645</v>
      </c>
    </row>
    <row r="70" spans="2:6" ht="18" customHeight="1">
      <c r="B70" s="115">
        <v>43435</v>
      </c>
      <c r="C70" s="295">
        <f>'Price conversions- Hide'!J64</f>
        <v>42.739681090526311</v>
      </c>
      <c r="D70" s="295">
        <f>'Price conversions- Hide'!K64</f>
        <v>44.075178700006738</v>
      </c>
      <c r="E70" s="295">
        <f>'Price conversions- Hide'!L64</f>
        <v>41.644018465505525</v>
      </c>
      <c r="F70" s="295">
        <f>'Price conversions- Hide'!M64</f>
        <v>38.001900091385842</v>
      </c>
    </row>
    <row r="71" spans="2:6" ht="18" customHeight="1">
      <c r="B71" s="114">
        <v>43466</v>
      </c>
      <c r="C71" s="291">
        <f>'Price conversions- Hide'!J65</f>
        <v>42.27689976136363</v>
      </c>
      <c r="D71" s="291">
        <f>'Price conversions- Hide'!K65</f>
        <v>43.390688872066356</v>
      </c>
      <c r="E71" s="291">
        <f>'Price conversions- Hide'!L65</f>
        <v>40.36173414003818</v>
      </c>
      <c r="F71" s="291">
        <f>'Price conversions- Hide'!M65</f>
        <v>37.94860604780488</v>
      </c>
    </row>
    <row r="72" spans="2:6" ht="18" customHeight="1">
      <c r="B72" s="115">
        <v>43497</v>
      </c>
      <c r="C72" s="295">
        <f>'Price conversions- Hide'!J66</f>
        <v>41.301909210000005</v>
      </c>
      <c r="D72" s="295">
        <f>'Price conversions- Hide'!K66</f>
        <v>42.815697484054503</v>
      </c>
      <c r="E72" s="295">
        <f>'Price conversions- Hide'!L66</f>
        <v>39.823540660929609</v>
      </c>
      <c r="F72" s="295">
        <f>'Price conversions- Hide'!M66</f>
        <v>37.307613001845603</v>
      </c>
    </row>
    <row r="73" spans="2:6" ht="18" customHeight="1">
      <c r="B73" s="114">
        <v>43525</v>
      </c>
      <c r="C73" s="291">
        <f>'Price conversions- Hide'!J67</f>
        <v>39.901244599523807</v>
      </c>
      <c r="D73" s="291">
        <f>'Price conversions- Hide'!K67</f>
        <v>42.108354657426425</v>
      </c>
      <c r="E73" s="291">
        <f>'Price conversions- Hide'!L67</f>
        <v>39.121445135031856</v>
      </c>
      <c r="F73" s="291">
        <f>'Price conversions- Hide'!M67</f>
        <v>36.518945565963215</v>
      </c>
    </row>
    <row r="74" spans="2:6" ht="18" customHeight="1">
      <c r="B74" s="115">
        <v>43556</v>
      </c>
      <c r="C74" s="295">
        <f>'Price conversions- Hide'!J68</f>
        <v>35.340263815999997</v>
      </c>
      <c r="D74" s="295">
        <f>'Price conversions- Hide'!K68</f>
        <v>41.981759991364051</v>
      </c>
      <c r="E74" s="295">
        <f>'Price conversions- Hide'!L68</f>
        <v>39.497107106650041</v>
      </c>
      <c r="F74" s="295">
        <f>'Price conversions- Hide'!M68</f>
        <v>36.817231495279941</v>
      </c>
    </row>
    <row r="75" spans="2:6" ht="18" customHeight="1">
      <c r="B75" s="114">
        <v>43586</v>
      </c>
      <c r="C75" s="291">
        <f>'Price conversions- Hide'!J69</f>
        <v>35.85192698545454</v>
      </c>
      <c r="D75" s="291">
        <f>'Price conversions- Hide'!K69</f>
        <v>42.16218284464199</v>
      </c>
      <c r="E75" s="291">
        <f>'Price conversions- Hide'!L69</f>
        <v>39.675718154847267</v>
      </c>
      <c r="F75" s="291">
        <f>'Price conversions- Hide'!M69</f>
        <v>36.942402277437544</v>
      </c>
    </row>
    <row r="76" spans="2:6" ht="18" customHeight="1">
      <c r="B76" s="115">
        <v>43617</v>
      </c>
      <c r="C76" s="295">
        <f>'Price conversions- Hide'!J70</f>
        <v>38.39366235100001</v>
      </c>
      <c r="D76" s="295">
        <f>'Price conversions- Hide'!K70</f>
        <v>42.967881073637102</v>
      </c>
      <c r="E76" s="295">
        <f>'Price conversions- Hide'!L70</f>
        <v>40.03178841005311</v>
      </c>
      <c r="F76" s="295">
        <f>'Price conversions- Hide'!M70</f>
        <v>37.458119684630255</v>
      </c>
    </row>
    <row r="77" spans="2:6" ht="18" customHeight="1">
      <c r="B77" s="114">
        <v>43647</v>
      </c>
      <c r="C77" s="291">
        <f>'Price conversions- Hide'!J71</f>
        <v>42.358205376086957</v>
      </c>
      <c r="D77" s="291">
        <f>'Price conversions- Hide'!K71</f>
        <v>43.222217697019175</v>
      </c>
      <c r="E77" s="291">
        <f>'Price conversions- Hide'!L71</f>
        <v>40.258620169046999</v>
      </c>
      <c r="F77" s="291">
        <f>'Price conversions- Hide'!M71</f>
        <v>37.128320280126395</v>
      </c>
    </row>
    <row r="78" spans="2:6" ht="18" customHeight="1">
      <c r="B78" s="115">
        <v>43678</v>
      </c>
      <c r="C78" s="295">
        <f>'Price conversions- Hide'!J72</f>
        <v>43.705024486818189</v>
      </c>
      <c r="D78" s="295">
        <f>'Price conversions- Hide'!K72</f>
        <v>43.921326775204236</v>
      </c>
      <c r="E78" s="295">
        <f>'Price conversions- Hide'!L72</f>
        <v>40.357845014949419</v>
      </c>
      <c r="F78" s="295" t="s">
        <v>88</v>
      </c>
    </row>
    <row r="79" spans="2:6" ht="18" customHeight="1">
      <c r="B79" s="114">
        <v>43709</v>
      </c>
      <c r="C79" s="291">
        <f>'Price conversions- Hide'!J73</f>
        <v>43.451764441904764</v>
      </c>
      <c r="D79" s="291">
        <f>'Price conversions- Hide'!K73</f>
        <v>42.786019834875425</v>
      </c>
      <c r="E79" s="291">
        <f>'Price conversions- Hide'!L73</f>
        <v>39.098202516346284</v>
      </c>
      <c r="F79" s="291" t="s">
        <v>88</v>
      </c>
    </row>
    <row r="80" spans="2:6" ht="18" customHeight="1">
      <c r="B80" s="115">
        <v>43739</v>
      </c>
      <c r="C80" s="295">
        <f>'Price conversions- Hide'!J74</f>
        <v>42.493845713478265</v>
      </c>
      <c r="D80" s="295">
        <f>'Price conversions- Hide'!K74</f>
        <v>42.337623777221346</v>
      </c>
      <c r="E80" s="295">
        <f>'Price conversions- Hide'!L74</f>
        <v>38.335514993511261</v>
      </c>
      <c r="F80" s="295" t="s">
        <v>88</v>
      </c>
    </row>
    <row r="81" spans="2:6" ht="18" customHeight="1">
      <c r="B81" s="114">
        <v>43770</v>
      </c>
      <c r="C81" s="291">
        <f>'Price conversions- Hide'!J75</f>
        <v>41.432808308571431</v>
      </c>
      <c r="D81" s="291">
        <f>'Price conversions- Hide'!K75</f>
        <v>41.610327206643433</v>
      </c>
      <c r="E81" s="291">
        <f>'Price conversions- Hide'!L75</f>
        <v>37.69832063776758</v>
      </c>
      <c r="F81" s="291" t="s">
        <v>88</v>
      </c>
    </row>
    <row r="82" spans="2:6" ht="18" customHeight="1">
      <c r="B82" s="115">
        <v>43800</v>
      </c>
      <c r="C82" s="295">
        <f>'Price conversions- Hide'!J76</f>
        <v>40.720871289999998</v>
      </c>
      <c r="D82" s="295">
        <f>'Price conversions- Hide'!K76</f>
        <v>41.241497784453003</v>
      </c>
      <c r="E82" s="295">
        <f>'Price conversions- Hide'!L76</f>
        <v>37.507340591361</v>
      </c>
      <c r="F82" s="295" t="s">
        <v>88</v>
      </c>
    </row>
    <row r="83" spans="2:6" ht="18" customHeight="1">
      <c r="B83" s="114">
        <v>43831</v>
      </c>
      <c r="C83" s="291">
        <f>'Price conversions- Hide'!J77</f>
        <v>40.72517509090909</v>
      </c>
      <c r="D83" s="291">
        <f>'Price conversions- Hide'!K77</f>
        <v>41.625611404363639</v>
      </c>
      <c r="E83" s="291">
        <f>'Price conversions- Hide'!L77</f>
        <v>37.139489839145455</v>
      </c>
      <c r="F83" s="291" t="s">
        <v>88</v>
      </c>
    </row>
    <row r="84" spans="2:6" ht="18" customHeight="1">
      <c r="B84" s="115">
        <v>43862</v>
      </c>
      <c r="C84" s="295">
        <f>'Price conversions- Hide'!J78</f>
        <v>39.945362500000002</v>
      </c>
      <c r="D84" s="295">
        <f>'Price conversions- Hide'!K78</f>
        <v>41.261228755717497</v>
      </c>
      <c r="E84" s="295">
        <f>'Price conversions- Hide'!L78</f>
        <v>37.615693119588002</v>
      </c>
      <c r="F84" s="295" t="s">
        <v>88</v>
      </c>
    </row>
    <row r="85" spans="2:6" ht="18" customHeight="1">
      <c r="B85" s="114">
        <v>43891</v>
      </c>
      <c r="C85" s="291">
        <f>'Price conversions- Hide'!J79</f>
        <v>41.536328399999995</v>
      </c>
      <c r="D85" s="291">
        <f>'Price conversions- Hide'!K79</f>
        <v>43.99373964488727</v>
      </c>
      <c r="E85" s="291">
        <f>'Price conversions- Hide'!L79</f>
        <v>40.03282924972364</v>
      </c>
      <c r="F85" s="291" t="s">
        <v>88</v>
      </c>
    </row>
    <row r="86" spans="2:6" ht="18" customHeight="1">
      <c r="B86" s="115">
        <v>43922</v>
      </c>
      <c r="C86" s="295">
        <f>'Price conversions- Hide'!J80</f>
        <v>35.738903579999999</v>
      </c>
      <c r="D86" s="295">
        <f>'Price conversions- Hide'!K80</f>
        <v>42.683771490390001</v>
      </c>
      <c r="E86" s="295">
        <f>'Price conversions- Hide'!L80</f>
        <v>39.357412107084002</v>
      </c>
      <c r="F86" s="295" t="s">
        <v>88</v>
      </c>
    </row>
    <row r="87" spans="2:6" ht="18" customHeight="1">
      <c r="B87" s="114">
        <v>43952</v>
      </c>
      <c r="C87" s="291">
        <f>'Price conversions- Hide'!J81</f>
        <v>36.465228205000003</v>
      </c>
      <c r="D87" s="291">
        <f>'Price conversions- Hide'!K81</f>
        <v>43.139380072194001</v>
      </c>
      <c r="E87" s="291">
        <f>'Price conversions- Hide'!L81</f>
        <v>39.3496165815165</v>
      </c>
      <c r="F87" s="291" t="s">
        <v>88</v>
      </c>
    </row>
    <row r="88" spans="2:6" ht="18" customHeight="1">
      <c r="B88" s="115">
        <v>43983</v>
      </c>
      <c r="C88" s="295">
        <f>'Price conversions- Hide'!J82</f>
        <v>38.670399790909087</v>
      </c>
      <c r="D88" s="295">
        <f>'Price conversions- Hide'!K82</f>
        <v>43.672108625144993</v>
      </c>
      <c r="E88" s="295">
        <f>'Price conversions- Hide'!L82</f>
        <v>39.859243875503182</v>
      </c>
      <c r="F88" s="295" t="s">
        <v>88</v>
      </c>
    </row>
    <row r="89" spans="2:6" ht="18" customHeight="1">
      <c r="B89" s="114">
        <v>44013</v>
      </c>
      <c r="C89" s="291">
        <f>'Price conversions- Hide'!J83</f>
        <v>43.01613315652174</v>
      </c>
      <c r="D89" s="291">
        <f>'Price conversions- Hide'!K83</f>
        <v>44.163799590498265</v>
      </c>
      <c r="E89" s="291">
        <f>'Price conversions- Hide'!L83</f>
        <v>40.018494629989569</v>
      </c>
      <c r="F89" s="291" t="s">
        <v>88</v>
      </c>
    </row>
    <row r="90" spans="2:6" ht="18" customHeight="1">
      <c r="B90" s="115">
        <v>44044</v>
      </c>
      <c r="C90" s="295">
        <f>'Price conversions- Hide'!J84</f>
        <v>43.218582400000003</v>
      </c>
      <c r="D90" s="295">
        <f>'Price conversions- Hide'!K84</f>
        <v>44.021273929920007</v>
      </c>
      <c r="E90" s="295">
        <f>'Price conversions- Hide'!L84</f>
        <v>40.923274458240002</v>
      </c>
      <c r="F90" s="295" t="s">
        <v>88</v>
      </c>
    </row>
    <row r="91" spans="2:6" ht="18" customHeight="1">
      <c r="B91" s="114">
        <v>44075</v>
      </c>
      <c r="C91" s="291">
        <f>'Price conversions- Hide'!J85</f>
        <v>44.777204045454546</v>
      </c>
      <c r="D91" s="291">
        <f>'Price conversions- Hide'!K85</f>
        <v>44.670079445931819</v>
      </c>
      <c r="E91" s="291">
        <f>'Price conversions- Hide'!L85</f>
        <v>41.898099673186373</v>
      </c>
      <c r="F91" s="291" t="s">
        <v>88</v>
      </c>
    </row>
    <row r="92" spans="2:6" ht="18" customHeight="1">
      <c r="B92" s="115">
        <v>44105</v>
      </c>
      <c r="C92" s="295">
        <f>'Price conversions- Hide'!J86</f>
        <v>44.600734468181827</v>
      </c>
      <c r="D92" s="295">
        <f>'Price conversions- Hide'!K86</f>
        <v>45.232566470480457</v>
      </c>
      <c r="E92" s="295">
        <f>'Price conversions- Hide'!L86</f>
        <v>41.980979374482274</v>
      </c>
      <c r="F92" s="295" t="s">
        <v>88</v>
      </c>
    </row>
    <row r="93" spans="2:6" ht="18" customHeight="1">
      <c r="B93" s="114">
        <v>44136</v>
      </c>
      <c r="C93" s="291">
        <f>'Price conversions- Hide'!J87</f>
        <v>43.602109752380954</v>
      </c>
      <c r="D93" s="291">
        <f>'Price conversions- Hide'!K87</f>
        <v>44.997224310754291</v>
      </c>
      <c r="E93" s="291">
        <f>'Price conversions- Hide'!L87</f>
        <v>41.915601813359999</v>
      </c>
      <c r="F93" s="291" t="s">
        <v>88</v>
      </c>
    </row>
    <row r="94" spans="2:6" ht="18" customHeight="1">
      <c r="B94" s="115">
        <v>44166</v>
      </c>
      <c r="C94" s="295">
        <f>'Price conversions- Hide'!J88</f>
        <v>43.854343749999998</v>
      </c>
      <c r="D94" s="295">
        <f>'Price conversions- Hide'!K88</f>
        <v>45.584698078125001</v>
      </c>
      <c r="E94" s="295">
        <f>'Price conversions- Hide'!L88</f>
        <v>43.569079903125001</v>
      </c>
      <c r="F94" s="295" t="s">
        <v>88</v>
      </c>
    </row>
    <row r="95" spans="2:6" ht="18" customHeight="1">
      <c r="B95" s="114">
        <v>44197</v>
      </c>
      <c r="C95" s="291">
        <f>'Price conversions- Hide'!J89</f>
        <v>42.608031769999997</v>
      </c>
      <c r="D95" s="291">
        <f>'Price conversions- Hide'!K89</f>
        <v>45.048686976422999</v>
      </c>
      <c r="E95" s="291">
        <f>'Price conversions- Hide'!L89</f>
        <v>41.298459617438994</v>
      </c>
      <c r="F95" s="291" t="s">
        <v>88</v>
      </c>
    </row>
    <row r="96" spans="2:6" ht="18" customHeight="1">
      <c r="B96" s="115">
        <v>44228</v>
      </c>
      <c r="C96" s="295">
        <f>'Price conversions- Hide'!J90</f>
        <v>41.253801680000002</v>
      </c>
      <c r="D96" s="295">
        <f>'Price conversions- Hide'!K90</f>
        <v>44.076338147204993</v>
      </c>
      <c r="E96" s="295">
        <f>'Price conversions- Hide'!L90</f>
        <v>40.454979477822</v>
      </c>
      <c r="F96" s="295" t="s">
        <v>88</v>
      </c>
    </row>
    <row r="97" spans="2:6" ht="18" customHeight="1">
      <c r="B97" s="114">
        <v>44256</v>
      </c>
      <c r="C97" s="291">
        <f>'Price conversions- Hide'!J91</f>
        <v>39.295043869565212</v>
      </c>
      <c r="D97" s="291">
        <f>'Price conversions- Hide'!K91</f>
        <v>43.610474896121737</v>
      </c>
      <c r="E97" s="291">
        <f>'Price conversions- Hide'!L91</f>
        <v>39.145087665273913</v>
      </c>
      <c r="F97" s="291" t="s">
        <v>88</v>
      </c>
    </row>
    <row r="98" spans="2:6" ht="18" customHeight="1">
      <c r="B98" s="115">
        <v>44287</v>
      </c>
      <c r="C98" s="295">
        <f>'Price conversions- Hide'!J92</f>
        <v>35.20951539</v>
      </c>
      <c r="D98" s="295">
        <f>'Price conversions- Hide'!K92</f>
        <v>43.684771958703003</v>
      </c>
      <c r="E98" s="295">
        <f>'Price conversions- Hide'!L92</f>
        <v>39.996112853889002</v>
      </c>
      <c r="F98" s="295" t="s">
        <v>88</v>
      </c>
    </row>
    <row r="99" spans="2:6" ht="18" customHeight="1">
      <c r="B99" s="114">
        <v>44317</v>
      </c>
      <c r="C99" s="291">
        <f>'Price conversions- Hide'!J93</f>
        <v>35.11500184285714</v>
      </c>
      <c r="D99" s="291">
        <f>'Price conversions- Hide'!K93</f>
        <v>43.770293170559995</v>
      </c>
      <c r="E99" s="291">
        <f>'Price conversions- Hide'!L93</f>
        <v>40.848128711730006</v>
      </c>
      <c r="F99" s="291" t="s">
        <v>88</v>
      </c>
    </row>
    <row r="100" spans="2:6" ht="18" customHeight="1">
      <c r="B100" s="115">
        <v>44348</v>
      </c>
      <c r="C100" s="295">
        <f>'Price conversions- Hide'!J94</f>
        <v>37.027853263636366</v>
      </c>
      <c r="D100" s="295">
        <f>'Price conversions- Hide'!K94</f>
        <v>43.734126900649088</v>
      </c>
      <c r="E100" s="295">
        <f>'Price conversions- Hide'!L94</f>
        <v>40.603944748843638</v>
      </c>
      <c r="F100" s="295" t="s">
        <v>88</v>
      </c>
    </row>
    <row r="101" spans="2:6" ht="18" customHeight="1">
      <c r="B101" s="114">
        <v>44378</v>
      </c>
      <c r="C101" s="291">
        <f>'Price conversions- Hide'!J95</f>
        <v>40.64400193636363</v>
      </c>
      <c r="D101" s="291">
        <f>'Price conversions- Hide'!K95</f>
        <v>43.583850384938181</v>
      </c>
      <c r="E101" s="291">
        <f>'Price conversions- Hide'!L95</f>
        <v>41.221295388343634</v>
      </c>
      <c r="F101" s="291" t="s">
        <v>88</v>
      </c>
    </row>
    <row r="102" spans="2:6" ht="18" customHeight="1">
      <c r="B102" s="115">
        <v>44409</v>
      </c>
      <c r="C102" s="295">
        <f>'Price conversions- Hide'!J96</f>
        <v>40.89887673636364</v>
      </c>
      <c r="D102" s="295">
        <f>'Price conversions- Hide'!K96</f>
        <v>43.558680268145451</v>
      </c>
      <c r="E102" s="295">
        <f>'Price conversions- Hide'!L96</f>
        <v>41.213888406936825</v>
      </c>
      <c r="F102" s="295" t="s">
        <v>88</v>
      </c>
    </row>
    <row r="103" spans="2:6" ht="18" customHeight="1">
      <c r="B103" s="114">
        <v>44440</v>
      </c>
      <c r="C103" s="291">
        <f>'Price conversions- Hide'!J97</f>
        <v>41.788131136363639</v>
      </c>
      <c r="D103" s="291">
        <f>'Price conversions- Hide'!K97</f>
        <v>43.858164434543191</v>
      </c>
      <c r="E103" s="291">
        <f>'Price conversions- Hide'!L97</f>
        <v>41.546589483456827</v>
      </c>
      <c r="F103" s="291" t="s">
        <v>88</v>
      </c>
    </row>
    <row r="104" spans="2:6" ht="18" customHeight="1">
      <c r="B104" s="115">
        <v>44470</v>
      </c>
      <c r="C104" s="295">
        <f>'Price conversions- Hide'!J98</f>
        <v>40.917733371428568</v>
      </c>
      <c r="D104" s="295">
        <f>'Price conversions- Hide'!K98</f>
        <v>44.293628553004282</v>
      </c>
      <c r="E104" s="295">
        <f>'Price conversions- Hide'!L98</f>
        <v>41.555254982292851</v>
      </c>
      <c r="F104" s="295" t="s">
        <v>88</v>
      </c>
    </row>
    <row r="105" spans="2:6" ht="18" customHeight="1">
      <c r="B105" s="114">
        <v>44501</v>
      </c>
      <c r="C105" s="291">
        <f>'Price conversions- Hide'!J99</f>
        <v>40.505640950000007</v>
      </c>
      <c r="D105" s="291">
        <f>'Price conversions- Hide'!K99</f>
        <v>44.918461033711374</v>
      </c>
      <c r="E105" s="291">
        <f>'Price conversions- Hide'!L99</f>
        <v>42.133429144546369</v>
      </c>
      <c r="F105" s="291" t="s">
        <v>88</v>
      </c>
    </row>
    <row r="106" spans="2:6" ht="18" customHeight="1">
      <c r="B106" s="115">
        <v>44531</v>
      </c>
      <c r="C106" s="295">
        <f>'Price conversions- Hide'!J100</f>
        <v>40.370668800000004</v>
      </c>
      <c r="D106" s="295">
        <f>'Price conversions- Hide'!K100</f>
        <v>45.070377973794784</v>
      </c>
      <c r="E106" s="295">
        <f>'Price conversions- Hide'!L100</f>
        <v>44.074057809161744</v>
      </c>
      <c r="F106" s="295" t="s">
        <v>88</v>
      </c>
    </row>
    <row r="107" spans="2:6" ht="18" customHeight="1">
      <c r="B107" s="114">
        <v>44562</v>
      </c>
      <c r="C107" s="291">
        <f>'Price conversions- Hide'!J101</f>
        <v>39.552639971428576</v>
      </c>
      <c r="D107" s="291">
        <f>'Price conversions- Hide'!K101</f>
        <v>44.969385121585709</v>
      </c>
      <c r="E107" s="291">
        <f>'Price conversions- Hide'!L101</f>
        <v>42.364084224484294</v>
      </c>
      <c r="F107" s="291" t="s">
        <v>88</v>
      </c>
    </row>
    <row r="108" spans="2:6" ht="18" customHeight="1">
      <c r="B108" s="115">
        <v>44593</v>
      </c>
      <c r="C108" s="295">
        <f>'Price conversions- Hide'!J102</f>
        <v>39.433381754999999</v>
      </c>
      <c r="D108" s="295">
        <f>'Price conversions- Hide'!K102</f>
        <v>45.622844282772</v>
      </c>
      <c r="E108" s="295">
        <f>'Price conversions- Hide'!L102</f>
        <v>43.388291206138497</v>
      </c>
      <c r="F108" s="295" t="s">
        <v>88</v>
      </c>
    </row>
    <row r="109" spans="2:6" ht="18" customHeight="1">
      <c r="B109" s="114">
        <v>44621</v>
      </c>
      <c r="C109" s="291">
        <f>'Price conversions- Hide'!J103</f>
        <v>37.995142800000004</v>
      </c>
      <c r="D109" s="291">
        <f>'Price conversions- Hide'!K103</f>
        <v>46.472117355360005</v>
      </c>
      <c r="E109" s="291">
        <f>'Price conversions- Hide'!L103</f>
        <v>44.267361602400001</v>
      </c>
      <c r="F109" s="291" t="s">
        <v>88</v>
      </c>
    </row>
    <row r="110" spans="2:6" ht="18" customHeight="1">
      <c r="B110" s="115">
        <v>44652</v>
      </c>
      <c r="C110" s="295">
        <f>'Price conversions- Hide'!J104</f>
        <v>33.799037347368426</v>
      </c>
      <c r="D110" s="295">
        <f>'Price conversions- Hide'!K104</f>
        <v>46.808809510320003</v>
      </c>
      <c r="E110" s="295">
        <f>'Price conversions- Hide'!L104</f>
        <v>45.8957190045979</v>
      </c>
      <c r="F110" s="295" t="s">
        <v>88</v>
      </c>
    </row>
    <row r="111" spans="2:6" ht="18" customHeight="1">
      <c r="B111" s="114">
        <v>44682</v>
      </c>
      <c r="C111" s="291">
        <f>'Price conversions- Hide'!J105</f>
        <v>34.471294895454548</v>
      </c>
      <c r="D111" s="291">
        <f>'Price conversions- Hide'!K105</f>
        <v>48.295744775018186</v>
      </c>
      <c r="E111" s="291">
        <f>'Price conversions- Hide'!L105</f>
        <v>48.278246316766364</v>
      </c>
      <c r="F111" s="291" t="s">
        <v>88</v>
      </c>
    </row>
    <row r="112" spans="2:6" ht="18" customHeight="1">
      <c r="B112" s="115">
        <v>44713</v>
      </c>
      <c r="C112" s="295">
        <f>'Price conversions- Hide'!J106</f>
        <v>37.005636136363634</v>
      </c>
      <c r="D112" s="295">
        <f>'Price conversions- Hide'!K106</f>
        <v>49.840291569649089</v>
      </c>
      <c r="E112" s="295">
        <f>'Price conversions- Hide'!L106</f>
        <v>49.389927489200453</v>
      </c>
      <c r="F112" s="295" t="s">
        <v>88</v>
      </c>
    </row>
    <row r="113" spans="2:6" ht="18" customHeight="1">
      <c r="B113" s="114">
        <v>44743</v>
      </c>
      <c r="C113" s="291">
        <f>'Price conversions- Hide'!J107</f>
        <v>40.632224966666669</v>
      </c>
      <c r="D113" s="291">
        <f>'Price conversions- Hide'!K107</f>
        <v>50.61536681586</v>
      </c>
      <c r="E113" s="291">
        <f>'Price conversions- Hide'!L107</f>
        <v>51.5251487289</v>
      </c>
      <c r="F113" s="291" t="s">
        <v>88</v>
      </c>
    </row>
    <row r="114" spans="2:6" ht="18" customHeight="1">
      <c r="B114" s="115">
        <v>44774</v>
      </c>
      <c r="C114" s="295">
        <f>'Price conversions- Hide'!J108</f>
        <v>41.812505139130437</v>
      </c>
      <c r="D114" s="295">
        <f>'Price conversions- Hide'!K108</f>
        <v>51.439870191099125</v>
      </c>
      <c r="E114" s="295">
        <f>'Price conversions- Hide'!L108</f>
        <v>51.779206276595218</v>
      </c>
      <c r="F114" s="295" t="s">
        <v>88</v>
      </c>
    </row>
    <row r="115" spans="2:6" ht="18" customHeight="1">
      <c r="B115" s="114">
        <v>44805</v>
      </c>
      <c r="C115" s="291">
        <f>'Price conversions- Hide'!J109</f>
        <v>43.820384186363633</v>
      </c>
      <c r="D115" s="291">
        <f>'Price conversions- Hide'!K109</f>
        <v>54.53187480963409</v>
      </c>
      <c r="E115" s="291">
        <f>'Price conversions- Hide'!L109</f>
        <v>55.180313287965006</v>
      </c>
      <c r="F115" s="291" t="s">
        <v>88</v>
      </c>
    </row>
    <row r="116" spans="2:6" ht="18" customHeight="1">
      <c r="B116" s="115">
        <v>44835</v>
      </c>
      <c r="C116" s="295">
        <f>'Price conversions- Hide'!J110</f>
        <v>43.475466571428569</v>
      </c>
      <c r="D116" s="295">
        <f>'Price conversions- Hide'!K110</f>
        <v>55.837920467057145</v>
      </c>
      <c r="E116" s="295">
        <f>'Price conversions- Hide'!L110</f>
        <v>55.165606446342849</v>
      </c>
      <c r="F116" s="295" t="s">
        <v>88</v>
      </c>
    </row>
    <row r="117" spans="2:6" ht="18" customHeight="1">
      <c r="B117" s="114">
        <v>44866</v>
      </c>
      <c r="C117" s="291">
        <f>'Price conversions- Hide'!J111</f>
        <v>43.252819113636363</v>
      </c>
      <c r="D117" s="291">
        <f>'Price conversions- Hide'!K111</f>
        <v>56.520119612065912</v>
      </c>
      <c r="E117" s="291">
        <f>'Price conversions- Hide'!L111</f>
        <v>56.242753186868178</v>
      </c>
      <c r="F117" s="291" t="s">
        <v>88</v>
      </c>
    </row>
    <row r="118" spans="2:6" ht="18" customHeight="1">
      <c r="B118" s="115">
        <v>44896</v>
      </c>
      <c r="C118" s="295">
        <f>'Price conversions- Hide'!J112</f>
        <v>42.981359390476186</v>
      </c>
      <c r="D118" s="295">
        <f>'Price conversions- Hide'!K112</f>
        <v>56.584246643657139</v>
      </c>
      <c r="E118" s="295">
        <f>'Price conversions- Hide'!L112</f>
        <v>56.655872272319996</v>
      </c>
      <c r="F118" s="295" t="s">
        <v>88</v>
      </c>
    </row>
    <row r="119" spans="2:6" ht="18" customHeight="1">
      <c r="B119" s="114">
        <v>44927</v>
      </c>
      <c r="C119" s="291">
        <f>'Price conversions- Hide'!J113</f>
        <v>44.512600909090914</v>
      </c>
      <c r="D119" s="291">
        <f>'Price conversions- Hide'!K113</f>
        <v>57.042935114727271</v>
      </c>
      <c r="E119" s="291">
        <f>'Price conversions- Hide'!L113</f>
        <v>57.424432451481813</v>
      </c>
      <c r="F119" s="291" t="s">
        <v>88</v>
      </c>
    </row>
    <row r="120" spans="2:6" ht="18" customHeight="1">
      <c r="B120" s="115">
        <v>44958</v>
      </c>
      <c r="C120" s="295">
        <f>'Price conversions- Hide'!J114</f>
        <v>44.206679830000006</v>
      </c>
      <c r="D120" s="295">
        <f>'Price conversions- Hide'!K114</f>
        <v>56.258426519595005</v>
      </c>
      <c r="E120" s="295">
        <f>'Price conversions- Hide'!L114</f>
        <v>56.2857806978055</v>
      </c>
      <c r="F120" s="295" t="s">
        <v>88</v>
      </c>
    </row>
    <row r="121" spans="2:6" ht="18" customHeight="1">
      <c r="B121" s="114">
        <v>44986</v>
      </c>
      <c r="C121" s="291">
        <f>'Price conversions- Hide'!J115</f>
        <v>42.518119352173919</v>
      </c>
      <c r="D121" s="291">
        <f>'Price conversions- Hide'!K115</f>
        <v>54.99462796957566</v>
      </c>
      <c r="E121" s="291">
        <f>'Price conversions- Hide'!L115</f>
        <v>54.667711422860876</v>
      </c>
      <c r="F121" s="291" t="s">
        <v>88</v>
      </c>
    </row>
    <row r="122" spans="2:6" ht="18" customHeight="1">
      <c r="B122" s="115">
        <v>45017</v>
      </c>
      <c r="C122" s="295">
        <f>'Price conversions- Hide'!J116</f>
        <v>38.720618577777778</v>
      </c>
      <c r="D122" s="295">
        <f>'Price conversions- Hide'!K116</f>
        <v>53.468194581520002</v>
      </c>
      <c r="E122" s="295">
        <f>'Price conversions- Hide'!L116</f>
        <v>53.604292141120006</v>
      </c>
      <c r="F122" s="295" t="s">
        <v>88</v>
      </c>
    </row>
    <row r="123" spans="2:6" ht="18" customHeight="1">
      <c r="B123" s="114">
        <v>45047</v>
      </c>
      <c r="C123" s="291">
        <f>'Price conversions- Hide'!J117</f>
        <v>37.971122763636366</v>
      </c>
      <c r="D123" s="291">
        <f>'Price conversions- Hide'!K117</f>
        <v>51.597739876925452</v>
      </c>
      <c r="E123" s="291">
        <f>'Price conversions- Hide'!L117</f>
        <v>50.764217242123635</v>
      </c>
      <c r="F123" s="291" t="s">
        <v>88</v>
      </c>
    </row>
    <row r="124" spans="2:6" ht="18" customHeight="1">
      <c r="B124" s="115">
        <v>45078</v>
      </c>
      <c r="C124" s="295">
        <f>'Price conversions- Hide'!J118</f>
        <v>39.562549963636364</v>
      </c>
      <c r="D124" s="295">
        <f>'Price conversions- Hide'!K118</f>
        <v>49.996451921236364</v>
      </c>
      <c r="E124" s="295">
        <f>'Price conversions- Hide'!L118</f>
        <v>49.138864682269094</v>
      </c>
      <c r="F124" s="295" t="s">
        <v>88</v>
      </c>
    </row>
    <row r="125" spans="2:6" ht="18" customHeight="1">
      <c r="B125" s="114">
        <v>45108</v>
      </c>
      <c r="C125" s="291">
        <f>'Price conversions- Hide'!J119</f>
        <v>43.165297733333333</v>
      </c>
      <c r="D125" s="291">
        <f>'Price conversions- Hide'!K119</f>
        <v>48.658525405440002</v>
      </c>
      <c r="E125" s="291">
        <f>'Price conversions- Hide'!L119</f>
        <v>47.694902718450003</v>
      </c>
      <c r="F125" s="291" t="s">
        <v>88</v>
      </c>
    </row>
    <row r="126" spans="2:6" ht="18" customHeight="1">
      <c r="B126" s="115">
        <v>45139</v>
      </c>
      <c r="C126" s="295">
        <f>'Price conversions- Hide'!J120</f>
        <v>44.015254000000006</v>
      </c>
      <c r="D126" s="295">
        <f>'Price conversions- Hide'!K120</f>
        <v>48.148726125208697</v>
      </c>
      <c r="E126" s="295">
        <f>'Price conversions- Hide'!L120</f>
        <v>47.42348814903913</v>
      </c>
      <c r="F126" s="295" t="s">
        <v>88</v>
      </c>
    </row>
    <row r="127" spans="2:6" ht="18" customHeight="1">
      <c r="B127" s="114">
        <v>45170</v>
      </c>
      <c r="C127" s="291">
        <f>'Price conversions- Hide'!J121</f>
        <v>44.379909119047632</v>
      </c>
      <c r="D127" s="291">
        <f>'Price conversions- Hide'!K121</f>
        <v>48.368835558942862</v>
      </c>
      <c r="E127" s="291">
        <f>'Price conversions- Hide'!L121</f>
        <v>46.51463771745</v>
      </c>
      <c r="F127" s="291" t="s">
        <v>88</v>
      </c>
    </row>
    <row r="128" spans="2:6" ht="18" customHeight="1">
      <c r="B128" s="115">
        <v>45200</v>
      </c>
      <c r="C128" s="295">
        <f>'Price conversions- Hide'!J122</f>
        <v>44.881675999999999</v>
      </c>
      <c r="D128" s="295">
        <f>'Price conversions- Hide'!K122</f>
        <v>49.479158131199995</v>
      </c>
      <c r="E128" s="295">
        <f>'Price conversions- Hide'!L122</f>
        <v>46.654842024000004</v>
      </c>
      <c r="F128" s="295" t="s">
        <v>88</v>
      </c>
    </row>
    <row r="129" spans="2:6" ht="18" customHeight="1">
      <c r="B129" s="114">
        <v>45231</v>
      </c>
      <c r="C129" s="291">
        <f>'Price conversions- Hide'!J123</f>
        <v>44.831320500000004</v>
      </c>
      <c r="D129" s="291">
        <f>'Price conversions- Hide'!K123</f>
        <v>49.754819951406816</v>
      </c>
      <c r="E129" s="291">
        <f>'Price conversions- Hide'!L123</f>
        <v>46.725252460220453</v>
      </c>
      <c r="F129" s="291" t="s">
        <v>88</v>
      </c>
    </row>
    <row r="130" spans="2:6" ht="18" customHeight="1">
      <c r="B130" s="115">
        <v>45261</v>
      </c>
      <c r="C130" s="295">
        <f>'Price conversions- Hide'!J124</f>
        <v>44.195461357894736</v>
      </c>
      <c r="D130" s="295">
        <f>'Price conversions- Hide'!K124</f>
        <v>49.38591872620421</v>
      </c>
      <c r="E130" s="295">
        <f>'Price conversions- Hide'!L124</f>
        <v>47.052376393291581</v>
      </c>
      <c r="F130" s="295" t="s">
        <v>88</v>
      </c>
    </row>
    <row r="131" spans="2:6" ht="18" customHeight="1">
      <c r="B131" s="114">
        <v>45292</v>
      </c>
      <c r="C131" s="291">
        <f>'Price conversions- Hide'!J125</f>
        <v>43.230104927272727</v>
      </c>
      <c r="D131" s="291">
        <f>'Price conversions- Hide'!K125</f>
        <v>49.349524091743646</v>
      </c>
      <c r="E131" s="291">
        <f>'Price conversions- Hide'!L125</f>
        <v>46.519950949052735</v>
      </c>
      <c r="F131" s="291" t="s">
        <v>88</v>
      </c>
    </row>
    <row r="132" spans="2:6" ht="18" customHeight="1">
      <c r="B132" s="115">
        <v>45323</v>
      </c>
      <c r="C132" s="295">
        <f>'Price conversions- Hide'!J126</f>
        <v>42.647724842857144</v>
      </c>
      <c r="D132" s="295">
        <f>'Price conversions- Hide'!K126</f>
        <v>49.221556121910005</v>
      </c>
      <c r="E132" s="295">
        <f>'Price conversions- Hide'!L126</f>
        <v>46.642990782428576</v>
      </c>
      <c r="F132" s="295" t="s">
        <v>88</v>
      </c>
    </row>
    <row r="133" spans="2:6" ht="18" customHeight="1">
      <c r="B133" s="114">
        <v>45352</v>
      </c>
      <c r="C133" s="291">
        <f>'Price conversions- Hide'!J127</f>
        <v>41.003490465000006</v>
      </c>
      <c r="D133" s="291">
        <f>'Price conversions- Hide'!K127</f>
        <v>49.457164776551998</v>
      </c>
      <c r="E133" s="291">
        <f>'Price conversions- Hide'!L127</f>
        <v>47.255545974176997</v>
      </c>
      <c r="F133" s="291" t="s">
        <v>88</v>
      </c>
    </row>
    <row r="134" spans="2:6" ht="18" customHeight="1">
      <c r="B134" s="115">
        <v>45383</v>
      </c>
      <c r="C134" s="295">
        <f>'Price conversions- Hide'!J128</f>
        <v>37.850809542857142</v>
      </c>
      <c r="D134" s="295">
        <f>'Price conversions- Hide'!K128</f>
        <v>49.234230478054286</v>
      </c>
      <c r="E134" s="295">
        <f>'Price conversions- Hide'!L128</f>
        <v>47.77890120021857</v>
      </c>
      <c r="F134" s="295" t="s">
        <v>88</v>
      </c>
    </row>
    <row r="135" spans="2:6" ht="18" customHeight="1">
      <c r="B135" s="114">
        <v>45413</v>
      </c>
      <c r="C135" s="291">
        <f>'Price conversions- Hide'!J129</f>
        <v>37.605161618181818</v>
      </c>
      <c r="D135" s="291">
        <f>'Price conversions- Hide'!K129</f>
        <v>49.392163554643645</v>
      </c>
      <c r="E135" s="291">
        <f>'Price conversions- Hide'!L129</f>
        <v>47.462644500332729</v>
      </c>
      <c r="F135" s="291" t="s">
        <v>88</v>
      </c>
    </row>
    <row r="136" spans="2:6" ht="18" customHeight="1">
      <c r="B136" s="115">
        <v>45444</v>
      </c>
      <c r="C136" s="295">
        <f>'Price conversions- Hide'!J130</f>
        <v>38.976252915000003</v>
      </c>
      <c r="D136" s="295">
        <f>'Price conversions- Hide'!K130</f>
        <v>49.017431543292005</v>
      </c>
      <c r="E136" s="295">
        <f>'Price conversions- Hide'!L130</f>
        <v>47.352721474876496</v>
      </c>
      <c r="F136" s="295" t="s">
        <v>88</v>
      </c>
    </row>
    <row r="137" spans="2:6" ht="18" customHeight="1">
      <c r="B137" s="114">
        <v>45474</v>
      </c>
      <c r="C137" s="291">
        <f>'Price conversions- Hide'!J131</f>
        <v>42.261818078260873</v>
      </c>
      <c r="D137" s="291">
        <f>'Price conversions- Hide'!K131</f>
        <v>49.158364300301741</v>
      </c>
      <c r="E137" s="291">
        <f>'Price conversions- Hide'!L131</f>
        <v>47.282687443056524</v>
      </c>
      <c r="F137" s="291" t="s">
        <v>88</v>
      </c>
    </row>
    <row r="138" spans="2:6" ht="18" customHeight="1">
      <c r="B138" s="115">
        <v>45505</v>
      </c>
      <c r="C138" s="295">
        <f>'Price conversions- Hide'!J132</f>
        <v>43.534021390909082</v>
      </c>
      <c r="D138" s="295">
        <f>'Price conversions- Hide'!K132</f>
        <v>50.038160778396822</v>
      </c>
      <c r="E138" s="295">
        <f>'Price conversions- Hide'!L132</f>
        <v>48.091696490188639</v>
      </c>
      <c r="F138" s="295" t="s">
        <v>88</v>
      </c>
    </row>
    <row r="139" spans="2:6" ht="18" customHeight="1">
      <c r="B139" s="114">
        <v>45536</v>
      </c>
      <c r="C139" s="291">
        <f>'Price conversions- Hide'!J133</f>
        <v>43.619626057142852</v>
      </c>
      <c r="D139" s="291">
        <f>'Price conversions- Hide'!K133</f>
        <v>50.240709794468572</v>
      </c>
      <c r="E139" s="291">
        <f>'Price conversions- Hide'!L133</f>
        <v>48.207548643839999</v>
      </c>
      <c r="F139" s="291" t="s">
        <v>88</v>
      </c>
    </row>
    <row r="140" spans="2:6" ht="18" customHeight="1">
      <c r="B140" s="115">
        <v>45566</v>
      </c>
      <c r="C140" s="295">
        <f>'Price conversions- Hide'!J134</f>
        <v>43.594442000000001</v>
      </c>
      <c r="D140" s="295">
        <f>'Price conversions- Hide'!K134</f>
        <v>51.354255765435653</v>
      </c>
      <c r="E140" s="295">
        <f>'Price conversions- Hide'!L134</f>
        <v>48.714751911427825</v>
      </c>
      <c r="F140" s="295" t="s">
        <v>88</v>
      </c>
    </row>
    <row r="141" spans="2:6" ht="18" customHeight="1">
      <c r="B141" s="114">
        <v>45597</v>
      </c>
      <c r="C141" s="291">
        <f>'Price conversions- Hide'!J135</f>
        <v>43.400123800000003</v>
      </c>
      <c r="D141" s="291">
        <f>'Price conversions- Hide'!K135</f>
        <v>52.371886842000002</v>
      </c>
      <c r="E141" s="291">
        <f>'Price conversions- Hide'!L135</f>
        <v>49.023520306199998</v>
      </c>
      <c r="F141" s="291" t="s">
        <v>88</v>
      </c>
    </row>
    <row r="142" spans="2:6" ht="18" customHeight="1">
      <c r="B142" s="115">
        <v>45627</v>
      </c>
      <c r="C142" s="295">
        <f>'Price conversions- Hide'!J136</f>
        <v>42.957528005</v>
      </c>
      <c r="D142" s="295">
        <f>'Price conversions- Hide'!K136</f>
        <v>52.676732435733008</v>
      </c>
      <c r="E142" s="295">
        <f>'Price conversions- Hide'!L136</f>
        <v>51.116382478507504</v>
      </c>
      <c r="F142" s="295" t="s">
        <v>88</v>
      </c>
    </row>
    <row r="143" spans="2:6" ht="18" customHeight="1">
      <c r="B143" s="114">
        <v>45658</v>
      </c>
      <c r="C143" s="291">
        <f>'Price conversions- Hide'!J137</f>
        <v>43.241476663636362</v>
      </c>
      <c r="D143" s="291">
        <f>'Price conversions- Hide'!K137</f>
        <v>53.82712759324091</v>
      </c>
      <c r="E143" s="291">
        <f>'Price conversions- Hide'!L137</f>
        <v>51.174651161278632</v>
      </c>
      <c r="F143" s="291" t="s">
        <v>88</v>
      </c>
    </row>
    <row r="144" spans="2:6" ht="18" customHeight="1">
      <c r="B144" s="115">
        <v>45689</v>
      </c>
      <c r="C144" s="295">
        <f>'Price conversions- Hide'!J138</f>
        <v>42.264541439999995</v>
      </c>
      <c r="D144" s="295">
        <f>'Price conversions- Hide'!K138</f>
        <v>54.000396768384</v>
      </c>
      <c r="E144" s="295">
        <f>'Price conversions- Hide'!L138</f>
        <v>51.194736996480003</v>
      </c>
      <c r="F144" s="295" t="s">
        <v>88</v>
      </c>
    </row>
    <row r="145" spans="2:6" ht="18" customHeight="1">
      <c r="B145" s="114">
        <v>45717</v>
      </c>
      <c r="C145" s="291">
        <f>'Price conversions- Hide'!J139</f>
        <v>41.329357866666662</v>
      </c>
      <c r="D145" s="291">
        <f>'Price conversions- Hide'!K139</f>
        <v>55.195105986120005</v>
      </c>
      <c r="E145" s="291">
        <f>'Price conversions- Hide'!L139</f>
        <v>51.738947725589995</v>
      </c>
      <c r="F145" s="291" t="s">
        <v>88</v>
      </c>
    </row>
    <row r="146" spans="2:6" ht="18" customHeight="1">
      <c r="B146" s="115">
        <v>45748</v>
      </c>
      <c r="C146" s="295">
        <f>'Price conversions- Hide'!J140</f>
        <v>40.027617190000001</v>
      </c>
      <c r="D146" s="295">
        <f>'Price conversions- Hide'!K140</f>
        <v>56.520178917529506</v>
      </c>
      <c r="E146" s="295">
        <f>'Price conversions- Hide'!L140</f>
        <v>52.810190505148498</v>
      </c>
      <c r="F146" s="295" t="s">
        <v>88</v>
      </c>
    </row>
    <row r="147" spans="2:6" ht="18" customHeight="1">
      <c r="B147" s="114">
        <v>45778</v>
      </c>
      <c r="C147" s="291">
        <f>'Price conversions- Hide'!J141</f>
        <v>40.491988904761911</v>
      </c>
      <c r="D147" s="291">
        <f>'Price conversions- Hide'!K141</f>
        <v>56.203133564031432</v>
      </c>
      <c r="E147" s="291">
        <f>'Price conversions- Hide'!L141</f>
        <v>52.624754483768577</v>
      </c>
      <c r="F147" s="291" t="s">
        <v>88</v>
      </c>
    </row>
    <row r="148" spans="2:6" ht="18" customHeight="1">
      <c r="B148" s="115">
        <v>45809</v>
      </c>
      <c r="C148" s="295">
        <f>'Price conversions- Hide'!J142</f>
        <v>41.725647619047621</v>
      </c>
      <c r="D148" s="295">
        <f>'Price conversions- Hide'!K142</f>
        <v>56.982628801371433</v>
      </c>
      <c r="E148" s="295">
        <f>'Price conversions- Hide'!L142</f>
        <v>53.736229033971419</v>
      </c>
      <c r="F148" s="295" t="s">
        <v>88</v>
      </c>
    </row>
    <row r="149" spans="2:6" ht="18" customHeight="1">
      <c r="B149" s="114">
        <v>45839</v>
      </c>
      <c r="C149" s="291">
        <f>'Price conversions- Hide'!J143</f>
        <v>44.726797513043479</v>
      </c>
      <c r="D149" s="291">
        <f>'Price conversions- Hide'!K143</f>
        <v>58.469909170171313</v>
      </c>
      <c r="E149" s="291">
        <f>'Price conversions- Hide'!L143</f>
        <v>55.246807735786959</v>
      </c>
      <c r="F149" s="291" t="s">
        <v>88</v>
      </c>
    </row>
    <row r="150" spans="2:6" ht="18" customHeight="1">
      <c r="B150" s="115">
        <v>45870</v>
      </c>
      <c r="C150" s="295">
        <f>'Price conversions- Hide'!J144</f>
        <v>45.728116114285726</v>
      </c>
      <c r="D150" s="295">
        <f>'Price conversions- Hide'!K144</f>
        <v>59.115610061914282</v>
      </c>
      <c r="E150" s="295">
        <f>'Price conversions- Hide'!L144</f>
        <v>56.059595856754292</v>
      </c>
      <c r="F150" s="295" t="s">
        <v>88</v>
      </c>
    </row>
    <row r="151" spans="2:6" ht="18" customHeight="1">
      <c r="B151" s="114">
        <v>45901</v>
      </c>
      <c r="C151" s="291">
        <f>'Price conversions- Hide'!J145</f>
        <v>46.570262690909104</v>
      </c>
      <c r="D151" s="291">
        <f>'Price conversions- Hide'!K145</f>
        <v>59.804718709876376</v>
      </c>
      <c r="E151" s="291">
        <f>'Price conversions- Hide'!L145</f>
        <v>56.476269374138184</v>
      </c>
      <c r="F151" s="291" t="s">
        <v>88</v>
      </c>
    </row>
    <row r="152" spans="2:6" ht="18" customHeight="1">
      <c r="B152" s="115">
        <v>45931</v>
      </c>
      <c r="C152" s="295">
        <f>'Price conversions- Hide'!J146</f>
        <v>46.981891486956521</v>
      </c>
      <c r="D152" s="295">
        <f>'Price conversions- Hide'!K146</f>
        <v>60.127713383086956</v>
      </c>
      <c r="E152" s="295">
        <f>'Price conversions- Hide'!L146</f>
        <v>56.843124860966093</v>
      </c>
      <c r="F152" s="295" t="s">
        <v>88</v>
      </c>
    </row>
    <row r="153" spans="2:6" ht="18" customHeight="1">
      <c r="B153" s="114">
        <v>45962</v>
      </c>
      <c r="C153" s="291">
        <f>'Price conversions- Hide'!J147</f>
        <v>47.299878679999999</v>
      </c>
      <c r="D153" s="291">
        <f>'Price conversions- Hide'!K147</f>
        <v>60.599376837648002</v>
      </c>
      <c r="E153" s="291">
        <f>'Price conversions- Hide'!L147</f>
        <v>55.670240922623996</v>
      </c>
      <c r="F153" s="291" t="s">
        <v>88</v>
      </c>
    </row>
    <row r="154" spans="2:6" ht="18" customHeight="1">
      <c r="B154" s="115">
        <v>45992</v>
      </c>
      <c r="C154" s="295">
        <f>'Price conversions- Hide'!J148</f>
        <v>46.868499999999997</v>
      </c>
      <c r="D154" s="295">
        <f>'Price conversions- Hide'!K148</f>
        <v>59.906077087499995</v>
      </c>
      <c r="E154" s="295">
        <f>'Price conversions- Hide'!L148</f>
        <v>55.166928862499994</v>
      </c>
      <c r="F154" s="295" t="s">
        <v>88</v>
      </c>
    </row>
    <row r="155" spans="2:6" ht="18" customHeight="1">
      <c r="B155" s="114">
        <v>46023</v>
      </c>
      <c r="C155" s="291">
        <f>'Price conversions- Hide'!J149</f>
        <v>46.791660523809519</v>
      </c>
      <c r="D155" s="291">
        <f>'Price conversions- Hide'!K149</f>
        <v>58.838102673938572</v>
      </c>
      <c r="E155" s="291">
        <f>'Price conversions- Hide'!L149</f>
        <v>51.113422426212857</v>
      </c>
      <c r="F155" s="291" t="s">
        <v>88</v>
      </c>
    </row>
    <row r="156" spans="2:6" ht="18" customHeight="1">
      <c r="B156" s="115">
        <v>46054</v>
      </c>
      <c r="C156" s="295">
        <f>'Price conversions- Hide'!J150</f>
        <v>46.078827675000007</v>
      </c>
      <c r="D156" s="295">
        <f>'Price conversions- Hide'!K150</f>
        <v>58.599552717166503</v>
      </c>
      <c r="E156" s="295">
        <f>'Price conversions- Hide'!L150</f>
        <v>49.611121554096002</v>
      </c>
      <c r="F156" s="295" t="s">
        <v>88</v>
      </c>
    </row>
    <row r="157" spans="2:6" ht="18" customHeight="1">
      <c r="B157" s="114">
        <v>46082</v>
      </c>
      <c r="C157" s="291">
        <f>'Price conversions- Hide'!J151</f>
        <v>43.474855418181818</v>
      </c>
      <c r="D157" s="291">
        <f>'Price conversions- Hide'!K151</f>
        <v>57.964096912025461</v>
      </c>
      <c r="E157" s="291">
        <f>'Price conversions- Hide'!L151</f>
        <v>47.973363064461815</v>
      </c>
      <c r="F157" s="291" t="s">
        <v>88</v>
      </c>
    </row>
    <row r="158" spans="2:6" ht="17.5" customHeight="1">
      <c r="B158" s="115">
        <v>46113</v>
      </c>
      <c r="C158" s="295">
        <f>'Price conversions- Hide'!J152</f>
        <v>39.696672419999999</v>
      </c>
      <c r="D158" s="295">
        <f>'Price conversions- Hide'!K152</f>
        <v>57.817784010114003</v>
      </c>
      <c r="E158" s="295">
        <f>'Price conversions- Hide'!L152</f>
        <v>48.776761893654005</v>
      </c>
      <c r="F158" s="295" t="s">
        <v>88</v>
      </c>
    </row>
    <row r="159" spans="2:6" ht="18" customHeight="1">
      <c r="B159" s="114">
        <v>46143</v>
      </c>
      <c r="C159" s="291">
        <f>'Price conversions- Hide'!J153</f>
        <v>40.355970444999997</v>
      </c>
      <c r="D159" s="291">
        <f>'Price conversions- Hide'!K153</f>
        <v>57.323123456854496</v>
      </c>
      <c r="E159" s="291">
        <f>'Price conversions- Hide'!L153</f>
        <v>48.953287828493998</v>
      </c>
      <c r="F159" s="291" t="s">
        <v>88</v>
      </c>
    </row>
    <row r="160" spans="2:6" ht="17.5" customHeight="1">
      <c r="B160" s="115">
        <v>46174</v>
      </c>
      <c r="C160" s="295">
        <f>'Price conversions- Hide'!J154</f>
        <v>42.409649631818183</v>
      </c>
      <c r="D160" s="295">
        <f>'Price conversions- Hide'!K154</f>
        <v>57.168488586321821</v>
      </c>
      <c r="E160" s="295">
        <f>'Price conversions- Hide'!L154</f>
        <v>48.497163699628636</v>
      </c>
      <c r="F160" s="295" t="s">
        <v>88</v>
      </c>
    </row>
    <row r="161" spans="2:6" ht="15.5">
      <c r="B161" s="116"/>
      <c r="C161" s="116"/>
      <c r="D161" s="116"/>
      <c r="E161" s="116"/>
      <c r="F161" s="116"/>
    </row>
    <row r="162" spans="2:6" ht="36" customHeight="1">
      <c r="B162" s="320" t="s">
        <v>151</v>
      </c>
      <c r="C162" s="320"/>
      <c r="D162" s="320"/>
      <c r="E162" s="320"/>
      <c r="F162" s="320"/>
    </row>
  </sheetData>
  <mergeCells count="1">
    <mergeCell ref="B162:F162"/>
  </mergeCells>
  <dataValidations disablePrompts="1" count="1">
    <dataValidation type="list" allowBlank="1" showInputMessage="1" showErrorMessage="1" sqref="D7" xr:uid="{00000000-0002-0000-05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N422"/>
  <sheetViews>
    <sheetView zoomScaleNormal="100" workbookViewId="0">
      <pane ySplit="4" topLeftCell="A135" activePane="bottomLeft" state="frozen"/>
      <selection pane="bottomLeft" activeCell="J155" sqref="J155"/>
    </sheetView>
  </sheetViews>
  <sheetFormatPr defaultColWidth="9.1796875" defaultRowHeight="12.5"/>
  <cols>
    <col min="1" max="1" width="10.1796875" bestFit="1" customWidth="1"/>
    <col min="8" max="8" width="9.1796875" style="162"/>
  </cols>
  <sheetData>
    <row r="1" spans="1:14" ht="13">
      <c r="A1" s="56" t="s">
        <v>89</v>
      </c>
    </row>
    <row r="2" spans="1:14" s="57" customFormat="1" ht="37.5">
      <c r="B2" s="57" t="s">
        <v>5</v>
      </c>
      <c r="C2" s="57" t="s">
        <v>2</v>
      </c>
      <c r="D2" s="57" t="s">
        <v>9</v>
      </c>
      <c r="E2" s="57" t="s">
        <v>90</v>
      </c>
      <c r="F2" s="164" t="s">
        <v>175</v>
      </c>
      <c r="H2" s="163" t="s">
        <v>91</v>
      </c>
      <c r="J2" s="57" t="s">
        <v>5</v>
      </c>
      <c r="K2" s="57" t="s">
        <v>2</v>
      </c>
      <c r="L2" s="57" t="s">
        <v>9</v>
      </c>
      <c r="M2" s="57" t="s">
        <v>0</v>
      </c>
    </row>
    <row r="3" spans="1:14" s="57" customFormat="1">
      <c r="B3" s="57" t="s">
        <v>92</v>
      </c>
      <c r="C3" s="57" t="s">
        <v>93</v>
      </c>
      <c r="D3" s="57" t="s">
        <v>93</v>
      </c>
      <c r="E3" s="57" t="s">
        <v>93</v>
      </c>
      <c r="F3" s="57" t="s">
        <v>93</v>
      </c>
      <c r="H3" s="163"/>
      <c r="J3" s="57" t="s">
        <v>43</v>
      </c>
      <c r="K3" s="57" t="s">
        <v>43</v>
      </c>
      <c r="L3" s="57" t="s">
        <v>43</v>
      </c>
      <c r="M3" s="57" t="s">
        <v>43</v>
      </c>
    </row>
    <row r="4" spans="1:14" s="57" customFormat="1" ht="50">
      <c r="B4" s="57" t="s">
        <v>94</v>
      </c>
      <c r="C4" s="57" t="s">
        <v>95</v>
      </c>
      <c r="D4" s="57" t="s">
        <v>96</v>
      </c>
      <c r="E4" s="57" t="s">
        <v>96</v>
      </c>
      <c r="F4" s="57" t="s">
        <v>96</v>
      </c>
      <c r="H4" s="163" t="s">
        <v>201</v>
      </c>
      <c r="J4" s="57" t="s">
        <v>94</v>
      </c>
      <c r="K4" s="57" t="s">
        <v>95</v>
      </c>
      <c r="L4" s="57" t="s">
        <v>95</v>
      </c>
      <c r="M4" s="57" t="s">
        <v>95</v>
      </c>
    </row>
    <row r="5" spans="1:14">
      <c r="A5" s="58">
        <v>41640</v>
      </c>
      <c r="B5" s="59">
        <f>'Raw data-Hide'!B7</f>
        <v>458.06</v>
      </c>
      <c r="C5" s="59">
        <f>'Raw data-Hide'!H7</f>
        <v>0</v>
      </c>
      <c r="D5" s="59">
        <f>'Raw data-Hide'!N7</f>
        <v>0</v>
      </c>
      <c r="E5" s="59">
        <f>'Raw data-Hide'!K7</f>
        <v>0</v>
      </c>
      <c r="F5" s="59">
        <f>'Raw data-Hide'!L7</f>
        <v>0</v>
      </c>
      <c r="G5" s="59"/>
      <c r="H5">
        <f>'MMO - ppl conversion'!FC$65</f>
        <v>0.82767000000000002</v>
      </c>
      <c r="I5" s="59"/>
      <c r="J5" s="59">
        <f>(B5/1000*100)*$H5</f>
        <v>37.912252020000004</v>
      </c>
      <c r="K5" s="59"/>
      <c r="L5" s="59"/>
      <c r="M5" s="59"/>
    </row>
    <row r="6" spans="1:14">
      <c r="A6" s="58">
        <v>41671</v>
      </c>
      <c r="B6" s="59">
        <f>'Raw data-Hide'!B8</f>
        <v>450.64</v>
      </c>
      <c r="C6" s="59">
        <f>'Raw data-Hide'!H8</f>
        <v>0</v>
      </c>
      <c r="D6" s="59">
        <f>'Raw data-Hide'!N8</f>
        <v>0</v>
      </c>
      <c r="E6" s="59">
        <f>'Raw data-Hide'!K8</f>
        <v>0</v>
      </c>
      <c r="F6" s="59">
        <f>'Raw data-Hide'!L8</f>
        <v>0</v>
      </c>
      <c r="G6" s="59"/>
      <c r="H6">
        <f>'MMO - ppl conversion'!FD$65</f>
        <v>0.82448999999999995</v>
      </c>
      <c r="I6" s="59"/>
      <c r="J6" s="59">
        <f t="shared" ref="J6:J69" si="0">(B6/1000*100)*$H6</f>
        <v>37.154817359999996</v>
      </c>
      <c r="K6" s="59"/>
      <c r="L6" s="59"/>
      <c r="M6" s="59"/>
    </row>
    <row r="7" spans="1:14">
      <c r="A7" s="58">
        <v>41699</v>
      </c>
      <c r="B7" s="59">
        <f>'Raw data-Hide'!B9</f>
        <v>432.3</v>
      </c>
      <c r="C7" s="59">
        <f>'Raw data-Hide'!H9</f>
        <v>0</v>
      </c>
      <c r="D7" s="59">
        <f>'Raw data-Hide'!N9</f>
        <v>0</v>
      </c>
      <c r="E7" s="59">
        <f>'Raw data-Hide'!K9</f>
        <v>0</v>
      </c>
      <c r="F7" s="59">
        <f>'Raw data-Hide'!L9</f>
        <v>0</v>
      </c>
      <c r="G7" s="59"/>
      <c r="H7">
        <f>'MMO - ppl conversion'!FE$65</f>
        <v>0.83116000000000001</v>
      </c>
      <c r="I7" s="59"/>
      <c r="J7" s="59">
        <f t="shared" si="0"/>
        <v>35.931046800000004</v>
      </c>
      <c r="K7" s="59"/>
      <c r="L7" s="59"/>
      <c r="M7" s="59"/>
    </row>
    <row r="8" spans="1:14">
      <c r="A8" s="58">
        <v>41730</v>
      </c>
      <c r="B8" s="59">
        <f>'Raw data-Hide'!B10</f>
        <v>381.16</v>
      </c>
      <c r="C8" s="59">
        <f>'Raw data-Hide'!H10</f>
        <v>0</v>
      </c>
      <c r="D8" s="59">
        <f>'Raw data-Hide'!N10</f>
        <v>0</v>
      </c>
      <c r="E8" s="59">
        <f>'Raw data-Hide'!K10</f>
        <v>0</v>
      </c>
      <c r="F8" s="59">
        <f>'Raw data-Hide'!L10</f>
        <v>0</v>
      </c>
      <c r="G8" s="59"/>
      <c r="H8">
        <f>'MMO - ppl conversion'!FF$65</f>
        <v>0.82509999999999994</v>
      </c>
      <c r="I8" s="59"/>
      <c r="J8" s="59">
        <f t="shared" si="0"/>
        <v>31.449511599999997</v>
      </c>
      <c r="K8" s="59"/>
      <c r="L8" s="59"/>
      <c r="M8" s="59"/>
    </row>
    <row r="9" spans="1:14">
      <c r="A9" s="58">
        <v>41760</v>
      </c>
      <c r="B9" s="59">
        <f>'Raw data-Hide'!B11</f>
        <v>383.89</v>
      </c>
      <c r="C9" s="59">
        <f>'Raw data-Hide'!H11</f>
        <v>0</v>
      </c>
      <c r="D9" s="59">
        <f>'Raw data-Hide'!N11</f>
        <v>0</v>
      </c>
      <c r="E9" s="59">
        <f>'Raw data-Hide'!K11</f>
        <v>0</v>
      </c>
      <c r="F9" s="59">
        <f>'Raw data-Hide'!L11</f>
        <v>0</v>
      </c>
      <c r="G9" s="59"/>
      <c r="H9">
        <f>'MMO - ppl conversion'!FG$65</f>
        <v>0.81564999999999999</v>
      </c>
      <c r="I9" s="59"/>
      <c r="J9" s="59">
        <f t="shared" si="0"/>
        <v>31.311987850000001</v>
      </c>
      <c r="K9" s="59"/>
      <c r="L9" s="59"/>
      <c r="M9" s="59"/>
    </row>
    <row r="10" spans="1:14">
      <c r="A10" s="58">
        <v>41791</v>
      </c>
      <c r="B10" s="59">
        <f>'Raw data-Hide'!B12</f>
        <v>406.19</v>
      </c>
      <c r="C10" s="59">
        <f>'Raw data-Hide'!H12</f>
        <v>0</v>
      </c>
      <c r="D10" s="59">
        <f>'Raw data-Hide'!N12</f>
        <v>0</v>
      </c>
      <c r="E10" s="59">
        <f>'Raw data-Hide'!K12</f>
        <v>0</v>
      </c>
      <c r="F10" s="59">
        <f>'Raw data-Hide'!L12</f>
        <v>0</v>
      </c>
      <c r="G10" s="59"/>
      <c r="H10">
        <f>'MMO - ppl conversion'!FH$65</f>
        <v>0.80437000000000003</v>
      </c>
      <c r="I10" s="59"/>
      <c r="J10" s="59">
        <f t="shared" si="0"/>
        <v>32.672705030000003</v>
      </c>
      <c r="K10" s="59"/>
      <c r="L10" s="59"/>
      <c r="M10" s="59"/>
    </row>
    <row r="11" spans="1:14">
      <c r="A11" s="58">
        <v>41821</v>
      </c>
      <c r="B11" s="59">
        <f>'Raw data-Hide'!B13</f>
        <v>450.07</v>
      </c>
      <c r="C11" s="59">
        <f>'Raw data-Hide'!H13</f>
        <v>0</v>
      </c>
      <c r="D11" s="59">
        <f>'Raw data-Hide'!N13</f>
        <v>0</v>
      </c>
      <c r="E11" s="59">
        <f>'Raw data-Hide'!K13</f>
        <v>0</v>
      </c>
      <c r="F11" s="59">
        <f>'Raw data-Hide'!L13</f>
        <v>0</v>
      </c>
      <c r="G11" s="59"/>
      <c r="H11">
        <f>'MMO - ppl conversion'!FI$65</f>
        <v>0.79305999999999999</v>
      </c>
      <c r="I11" s="59"/>
      <c r="J11" s="59">
        <f t="shared" si="0"/>
        <v>35.693251419999996</v>
      </c>
      <c r="K11" s="59"/>
      <c r="L11" s="59"/>
      <c r="M11" s="59"/>
    </row>
    <row r="12" spans="1:14">
      <c r="A12" s="58">
        <v>41852</v>
      </c>
      <c r="B12" s="59">
        <f>'Raw data-Hide'!B14</f>
        <v>453.08</v>
      </c>
      <c r="C12" s="59">
        <f>'Raw data-Hide'!H14</f>
        <v>0</v>
      </c>
      <c r="D12" s="59">
        <f>'Raw data-Hide'!N14</f>
        <v>0</v>
      </c>
      <c r="E12" s="59">
        <f>'Raw data-Hide'!K14</f>
        <v>0</v>
      </c>
      <c r="F12" s="59">
        <f>'Raw data-Hide'!L14</f>
        <v>0</v>
      </c>
      <c r="G12" s="59"/>
      <c r="H12">
        <f>'MMO - ppl conversion'!FJ$65</f>
        <v>0.79744999999999999</v>
      </c>
      <c r="I12" s="59"/>
      <c r="J12" s="59">
        <f t="shared" si="0"/>
        <v>36.130864600000002</v>
      </c>
      <c r="K12" s="59"/>
      <c r="L12" s="59"/>
      <c r="M12" s="59"/>
    </row>
    <row r="13" spans="1:14">
      <c r="A13" s="58">
        <v>41883</v>
      </c>
      <c r="B13" s="59">
        <f>'Raw data-Hide'!B15</f>
        <v>452.18</v>
      </c>
      <c r="C13" s="59">
        <f>'Raw data-Hide'!H15</f>
        <v>0</v>
      </c>
      <c r="D13" s="59">
        <f>'Raw data-Hide'!N15</f>
        <v>0</v>
      </c>
      <c r="E13" s="59">
        <f>'Raw data-Hide'!K15</f>
        <v>0</v>
      </c>
      <c r="F13" s="59">
        <f>'Raw data-Hide'!L15</f>
        <v>0</v>
      </c>
      <c r="G13" s="59"/>
      <c r="H13">
        <f>'MMO - ppl conversion'!FK$65</f>
        <v>0.79112000000000005</v>
      </c>
      <c r="I13" s="59"/>
      <c r="J13" s="59">
        <f t="shared" si="0"/>
        <v>35.772864160000005</v>
      </c>
      <c r="K13" s="59"/>
      <c r="L13" s="59"/>
      <c r="M13" s="59"/>
    </row>
    <row r="14" spans="1:14">
      <c r="A14" s="58">
        <v>41913</v>
      </c>
      <c r="B14" s="59">
        <f>'Raw data-Hide'!B16</f>
        <v>429.99</v>
      </c>
      <c r="C14" s="59">
        <f>'Raw data-Hide'!H16</f>
        <v>0</v>
      </c>
      <c r="D14" s="59">
        <f>'Raw data-Hide'!N16</f>
        <v>0</v>
      </c>
      <c r="E14" s="59">
        <f>'Raw data-Hide'!K16</f>
        <v>0</v>
      </c>
      <c r="F14" s="59">
        <f>'Raw data-Hide'!L16</f>
        <v>0</v>
      </c>
      <c r="G14" s="59"/>
      <c r="H14">
        <f>'MMO - ppl conversion'!FL$65</f>
        <v>0.78805000000000003</v>
      </c>
      <c r="I14" s="59"/>
      <c r="J14" s="59">
        <f t="shared" si="0"/>
        <v>33.885361949999997</v>
      </c>
      <c r="K14" s="59"/>
      <c r="L14" s="59"/>
      <c r="M14" s="59"/>
    </row>
    <row r="15" spans="1:14">
      <c r="A15" s="58">
        <v>41944</v>
      </c>
      <c r="B15" s="59">
        <f>'Raw data-Hide'!B17</f>
        <v>417.31</v>
      </c>
      <c r="C15" s="59">
        <f>'Raw data-Hide'!H17</f>
        <v>0</v>
      </c>
      <c r="D15" s="59">
        <f>'Raw data-Hide'!N17</f>
        <v>0</v>
      </c>
      <c r="E15" s="59">
        <f>'Raw data-Hide'!K17</f>
        <v>0</v>
      </c>
      <c r="F15" s="59">
        <f>'Raw data-Hide'!L17</f>
        <v>0</v>
      </c>
      <c r="G15" s="59"/>
      <c r="H15">
        <f>'MMO - ppl conversion'!FM$65</f>
        <v>0.79013</v>
      </c>
      <c r="I15" s="59"/>
      <c r="J15" s="59">
        <f t="shared" si="0"/>
        <v>32.972915030000003</v>
      </c>
      <c r="K15" s="59"/>
      <c r="L15" s="59"/>
      <c r="M15" s="59"/>
      <c r="N15">
        <v>1.02969</v>
      </c>
    </row>
    <row r="16" spans="1:14">
      <c r="A16" s="58">
        <v>41974</v>
      </c>
      <c r="B16" s="59">
        <f>'Raw data-Hide'!B18</f>
        <v>411.29</v>
      </c>
      <c r="C16" s="59">
        <f>'Raw data-Hide'!H18</f>
        <v>0</v>
      </c>
      <c r="D16" s="59">
        <f>'Raw data-Hide'!N18</f>
        <v>0</v>
      </c>
      <c r="E16" s="59">
        <f>'Raw data-Hide'!K18</f>
        <v>0</v>
      </c>
      <c r="F16" s="59">
        <f>'Raw data-Hide'!L18</f>
        <v>0</v>
      </c>
      <c r="G16" s="59"/>
      <c r="H16">
        <f>'MMO - ppl conversion'!FN$65</f>
        <v>0.78791999999999995</v>
      </c>
      <c r="I16" s="59"/>
      <c r="J16" s="59">
        <f t="shared" si="0"/>
        <v>32.406361680000003</v>
      </c>
      <c r="K16" s="59"/>
      <c r="L16" s="59"/>
      <c r="M16" s="59"/>
    </row>
    <row r="17" spans="1:14">
      <c r="A17" s="58">
        <v>42005</v>
      </c>
      <c r="B17" s="59">
        <f>'Raw data-Hide'!B19</f>
        <v>421.03</v>
      </c>
      <c r="C17" s="59">
        <f>'Raw data-Hide'!H19</f>
        <v>46.66</v>
      </c>
      <c r="D17" s="59">
        <f>'Raw data-Hide'!N19</f>
        <v>41.28</v>
      </c>
      <c r="E17" s="59">
        <f>'Raw data-Hide'!K19</f>
        <v>0</v>
      </c>
      <c r="F17" s="59">
        <f>'Raw data-Hide'!L19</f>
        <v>0</v>
      </c>
      <c r="G17" s="59"/>
      <c r="H17">
        <f>'MMO - ppl conversion'!FO$65</f>
        <v>0.76820999999999995</v>
      </c>
      <c r="I17" s="59"/>
      <c r="J17" s="59">
        <f t="shared" si="0"/>
        <v>32.343945629999993</v>
      </c>
      <c r="K17" s="59">
        <f>(C17*$H17)*1.02969</f>
        <v>36.908907107633993</v>
      </c>
      <c r="L17" s="59">
        <f>(D17*$H17)*1.02969</f>
        <v>32.653229434271999</v>
      </c>
      <c r="M17" s="59"/>
      <c r="N17" s="66">
        <f>(C17*1.02969)*H17</f>
        <v>36.908907107633993</v>
      </c>
    </row>
    <row r="18" spans="1:14">
      <c r="A18" s="58">
        <v>42036</v>
      </c>
      <c r="B18" s="59">
        <f>'Raw data-Hide'!B20</f>
        <v>417.34</v>
      </c>
      <c r="C18" s="59">
        <f>'Raw data-Hide'!H20</f>
        <v>46.7</v>
      </c>
      <c r="D18" s="59">
        <f>'Raw data-Hide'!N20</f>
        <v>41.17</v>
      </c>
      <c r="E18" s="59">
        <f>'Raw data-Hide'!K20</f>
        <v>0</v>
      </c>
      <c r="F18" s="59">
        <f>'Raw data-Hide'!L20</f>
        <v>0</v>
      </c>
      <c r="G18" s="59"/>
      <c r="H18">
        <f>'MMO - ppl conversion'!FP$65</f>
        <v>0.74129999999999996</v>
      </c>
      <c r="I18" s="59"/>
      <c r="J18" s="59">
        <f t="shared" si="0"/>
        <v>30.937414199999999</v>
      </c>
      <c r="K18" s="59">
        <f t="shared" ref="K18:K81" si="1">(C18*$H18)*1.02969</f>
        <v>35.646539499900001</v>
      </c>
      <c r="L18" s="59">
        <f t="shared" ref="L18:L81" si="2">(D18*$H18)*1.02969</f>
        <v>31.425439640489998</v>
      </c>
      <c r="M18" s="59"/>
      <c r="N18" s="66">
        <f t="shared" ref="N18:N24" si="3">(C18*1.02969)*H18</f>
        <v>35.646539499900001</v>
      </c>
    </row>
    <row r="19" spans="1:14">
      <c r="A19" s="58">
        <v>42064</v>
      </c>
      <c r="B19" s="59">
        <f>'Raw data-Hide'!B21</f>
        <v>413.74</v>
      </c>
      <c r="C19" s="59">
        <f>'Raw data-Hide'!H21</f>
        <v>46.79</v>
      </c>
      <c r="D19" s="59">
        <f>'Raw data-Hide'!N21</f>
        <v>41.34</v>
      </c>
      <c r="E19" s="59">
        <f>'Raw data-Hide'!K21</f>
        <v>0</v>
      </c>
      <c r="F19" s="59">
        <f>'Raw data-Hide'!L21</f>
        <v>0</v>
      </c>
      <c r="G19" s="59"/>
      <c r="H19">
        <f>'MMO - ppl conversion'!FQ$65</f>
        <v>0.72275</v>
      </c>
      <c r="I19" s="59"/>
      <c r="J19" s="59">
        <f t="shared" si="0"/>
        <v>29.9030585</v>
      </c>
      <c r="K19" s="59">
        <f t="shared" si="1"/>
        <v>34.821513258525002</v>
      </c>
      <c r="L19" s="59">
        <f t="shared" si="2"/>
        <v>30.765577219650002</v>
      </c>
      <c r="M19" s="59"/>
      <c r="N19" s="66">
        <f t="shared" si="3"/>
        <v>34.821513258525002</v>
      </c>
    </row>
    <row r="20" spans="1:14">
      <c r="A20" s="58">
        <v>42095</v>
      </c>
      <c r="B20" s="59">
        <f>'Raw data-Hide'!B22</f>
        <v>370.7</v>
      </c>
      <c r="C20" s="59">
        <f>'Raw data-Hide'!H22</f>
        <v>46.66</v>
      </c>
      <c r="D20" s="59">
        <f>'Raw data-Hide'!N22</f>
        <v>41.35</v>
      </c>
      <c r="E20" s="59">
        <f>'Raw data-Hide'!K22</f>
        <v>0</v>
      </c>
      <c r="F20" s="59">
        <f>'Raw data-Hide'!L22</f>
        <v>0</v>
      </c>
      <c r="G20" s="59"/>
      <c r="H20">
        <f>'MMO - ppl conversion'!FR$65</f>
        <v>0.72319999999999995</v>
      </c>
      <c r="I20" s="59"/>
      <c r="J20" s="59">
        <f t="shared" si="0"/>
        <v>26.809023999999997</v>
      </c>
      <c r="K20" s="59">
        <f t="shared" si="1"/>
        <v>34.746386561279991</v>
      </c>
      <c r="L20" s="59">
        <f t="shared" si="2"/>
        <v>30.792179260799998</v>
      </c>
      <c r="M20" s="59"/>
      <c r="N20" s="66">
        <f t="shared" si="3"/>
        <v>34.746386561279998</v>
      </c>
    </row>
    <row r="21" spans="1:14">
      <c r="A21" s="58">
        <v>42125</v>
      </c>
      <c r="B21" s="59">
        <f>'Raw data-Hide'!B23</f>
        <v>374.57</v>
      </c>
      <c r="C21" s="59">
        <f>'Raw data-Hide'!H23</f>
        <v>46.89</v>
      </c>
      <c r="D21" s="59">
        <f>'Raw data-Hide'!N23</f>
        <v>41.59</v>
      </c>
      <c r="E21" s="59">
        <f>'Raw data-Hide'!K23</f>
        <v>0</v>
      </c>
      <c r="F21" s="59">
        <f>'Raw data-Hide'!L23</f>
        <v>0</v>
      </c>
      <c r="G21" s="59"/>
      <c r="H21">
        <f>'MMO - ppl conversion'!FS$65</f>
        <v>0.72284999999999999</v>
      </c>
      <c r="I21" s="59"/>
      <c r="J21" s="59">
        <f t="shared" si="0"/>
        <v>27.075792450000002</v>
      </c>
      <c r="K21" s="59">
        <f t="shared" si="1"/>
        <v>34.900762319685001</v>
      </c>
      <c r="L21" s="59">
        <f t="shared" si="2"/>
        <v>30.955911812235005</v>
      </c>
      <c r="M21" s="59"/>
      <c r="N21" s="66">
        <f t="shared" si="3"/>
        <v>34.900762319685001</v>
      </c>
    </row>
    <row r="22" spans="1:14">
      <c r="A22" s="58">
        <v>42156</v>
      </c>
      <c r="B22" s="59">
        <f>'Raw data-Hide'!B24</f>
        <v>383.61</v>
      </c>
      <c r="C22" s="59">
        <f>'Raw data-Hide'!H24</f>
        <v>46.93</v>
      </c>
      <c r="D22" s="59">
        <f>'Raw data-Hide'!N24</f>
        <v>41.54</v>
      </c>
      <c r="E22" s="59">
        <f>'Raw data-Hide'!K24</f>
        <v>0</v>
      </c>
      <c r="F22" s="59">
        <f>'Raw data-Hide'!L24</f>
        <v>0</v>
      </c>
      <c r="G22" s="59"/>
      <c r="H22">
        <f>'MMO - ppl conversion'!FT$65</f>
        <v>0.72036999999999995</v>
      </c>
      <c r="I22" s="59"/>
      <c r="J22" s="59">
        <f t="shared" si="0"/>
        <v>27.63411357</v>
      </c>
      <c r="K22" s="59">
        <f t="shared" si="1"/>
        <v>34.810692864128995</v>
      </c>
      <c r="L22" s="59">
        <f t="shared" si="2"/>
        <v>30.812618401361998</v>
      </c>
      <c r="M22" s="59"/>
      <c r="N22" s="66">
        <f t="shared" si="3"/>
        <v>34.810692864128995</v>
      </c>
    </row>
    <row r="23" spans="1:14">
      <c r="A23" s="58">
        <v>42186</v>
      </c>
      <c r="B23" s="59">
        <f>'Raw data-Hide'!B25</f>
        <v>422.88</v>
      </c>
      <c r="C23" s="59">
        <f>'Raw data-Hide'!H25</f>
        <v>47.32</v>
      </c>
      <c r="D23" s="59">
        <f>'Raw data-Hide'!N25</f>
        <v>41.52</v>
      </c>
      <c r="E23" s="59">
        <f>'Raw data-Hide'!K25</f>
        <v>0</v>
      </c>
      <c r="F23" s="59">
        <f>'Raw data-Hide'!L25</f>
        <v>0</v>
      </c>
      <c r="G23" s="59"/>
      <c r="H23">
        <f>'MMO - ppl conversion'!FU$65</f>
        <v>0.70750999999999997</v>
      </c>
      <c r="I23" s="59"/>
      <c r="J23" s="59">
        <f t="shared" si="0"/>
        <v>29.919182879999997</v>
      </c>
      <c r="K23" s="59">
        <f t="shared" si="1"/>
        <v>34.473375790307998</v>
      </c>
      <c r="L23" s="59">
        <f t="shared" si="2"/>
        <v>30.247983153288001</v>
      </c>
      <c r="M23" s="59"/>
      <c r="N23" s="66">
        <f t="shared" si="3"/>
        <v>34.473375790307998</v>
      </c>
    </row>
    <row r="24" spans="1:14">
      <c r="A24" s="58">
        <v>42217</v>
      </c>
      <c r="B24" s="59">
        <f>'Raw data-Hide'!B26</f>
        <v>429.28</v>
      </c>
      <c r="C24" s="59">
        <f>'Raw data-Hide'!H26</f>
        <v>47.42</v>
      </c>
      <c r="D24" s="59">
        <f>'Raw data-Hide'!N26</f>
        <v>41.8</v>
      </c>
      <c r="E24" s="59">
        <f>'Raw data-Hide'!K26</f>
        <v>0</v>
      </c>
      <c r="F24" s="59">
        <f>'Raw data-Hide'!L26</f>
        <v>0</v>
      </c>
      <c r="G24" s="59"/>
      <c r="H24">
        <f>'MMO - ppl conversion'!FV$65</f>
        <v>0.71343999999999996</v>
      </c>
      <c r="I24" s="59"/>
      <c r="J24" s="59">
        <f t="shared" si="0"/>
        <v>30.626552319999995</v>
      </c>
      <c r="K24" s="59">
        <f t="shared" si="1"/>
        <v>34.835776833311996</v>
      </c>
      <c r="L24" s="59">
        <f t="shared" si="2"/>
        <v>30.707201004479995</v>
      </c>
      <c r="M24" s="59"/>
      <c r="N24" s="66">
        <f t="shared" si="3"/>
        <v>34.835776833312003</v>
      </c>
    </row>
    <row r="25" spans="1:14">
      <c r="A25" s="58">
        <v>42248</v>
      </c>
      <c r="B25" s="59">
        <f>'Raw data-Hide'!B27</f>
        <v>437.24</v>
      </c>
      <c r="C25" s="59">
        <f>'Raw data-Hide'!H27</f>
        <v>47.69</v>
      </c>
      <c r="D25" s="59">
        <f>'Raw data-Hide'!N27</f>
        <v>42.05</v>
      </c>
      <c r="E25" s="59">
        <f>'Raw data-Hide'!K27</f>
        <v>0</v>
      </c>
      <c r="F25" s="59">
        <f>'Raw data-Hide'!L27</f>
        <v>0</v>
      </c>
      <c r="G25" s="59"/>
      <c r="H25">
        <f>'MMO - ppl conversion'!FW$65</f>
        <v>0.73197999999999996</v>
      </c>
      <c r="I25" s="59"/>
      <c r="J25" s="59">
        <f t="shared" si="0"/>
        <v>32.005093520000003</v>
      </c>
      <c r="K25" s="59">
        <f t="shared" si="1"/>
        <v>35.944548466877997</v>
      </c>
      <c r="L25" s="59">
        <f t="shared" si="2"/>
        <v>31.693610044709995</v>
      </c>
      <c r="M25" s="59"/>
    </row>
    <row r="26" spans="1:14">
      <c r="A26" s="58">
        <v>42278</v>
      </c>
      <c r="B26" s="59">
        <f>'Raw data-Hide'!B28</f>
        <v>432.4</v>
      </c>
      <c r="C26" s="59">
        <f>'Raw data-Hide'!H28</f>
        <v>48.37</v>
      </c>
      <c r="D26" s="59">
        <f>'Raw data-Hide'!N28</f>
        <v>43.6</v>
      </c>
      <c r="E26" s="59">
        <f>'Raw data-Hide'!K28</f>
        <v>43.11</v>
      </c>
      <c r="F26" s="59">
        <f>'Raw data-Hide'!L28</f>
        <v>0</v>
      </c>
      <c r="G26" s="59"/>
      <c r="H26">
        <f>'MMO - ppl conversion'!FX$65</f>
        <v>0.73285</v>
      </c>
      <c r="I26" s="59"/>
      <c r="J26" s="59">
        <f t="shared" si="0"/>
        <v>31.688433999999997</v>
      </c>
      <c r="K26" s="59">
        <f t="shared" si="1"/>
        <v>36.500404269105005</v>
      </c>
      <c r="L26" s="59">
        <f t="shared" si="2"/>
        <v>32.900922599400005</v>
      </c>
      <c r="M26" s="59"/>
    </row>
    <row r="27" spans="1:14">
      <c r="A27" s="58">
        <v>42309</v>
      </c>
      <c r="B27" s="59">
        <f>'Raw data-Hide'!B29</f>
        <v>434.73</v>
      </c>
      <c r="C27" s="59">
        <f>'Raw data-Hide'!H29</f>
        <v>48.64</v>
      </c>
      <c r="D27" s="59">
        <f>'Raw data-Hide'!N29</f>
        <v>43.56</v>
      </c>
      <c r="E27" s="59">
        <f>'Raw data-Hide'!K29</f>
        <v>42.82</v>
      </c>
      <c r="F27" s="59">
        <f>'Raw data-Hide'!L29</f>
        <v>0</v>
      </c>
      <c r="G27" s="59"/>
      <c r="H27">
        <f>'MMO - ppl conversion'!FY$65</f>
        <v>0.70679999999999998</v>
      </c>
      <c r="I27" s="59"/>
      <c r="J27" s="59">
        <f t="shared" si="0"/>
        <v>30.726716399999997</v>
      </c>
      <c r="K27" s="59">
        <f t="shared" si="1"/>
        <v>35.399457146879996</v>
      </c>
      <c r="L27" s="59">
        <f t="shared" si="2"/>
        <v>31.702309895519999</v>
      </c>
      <c r="M27" s="59"/>
    </row>
    <row r="28" spans="1:14">
      <c r="A28" s="58">
        <v>42339</v>
      </c>
      <c r="B28" s="59">
        <f>'Raw data-Hide'!B30</f>
        <v>430.32</v>
      </c>
      <c r="C28" s="59">
        <f>'Raw data-Hide'!H30</f>
        <v>48.7</v>
      </c>
      <c r="D28" s="59">
        <f>'Raw data-Hide'!N30</f>
        <v>44.41</v>
      </c>
      <c r="E28" s="59">
        <f>'Raw data-Hide'!K30</f>
        <v>42.35</v>
      </c>
      <c r="F28" s="59">
        <f>'Raw data-Hide'!L30</f>
        <v>0</v>
      </c>
      <c r="G28" s="59"/>
      <c r="H28">
        <f>'MMO - ppl conversion'!FZ$65</f>
        <v>0.72514999999999996</v>
      </c>
      <c r="I28" s="59"/>
      <c r="J28" s="59">
        <f t="shared" si="0"/>
        <v>31.204654799999997</v>
      </c>
      <c r="K28" s="59">
        <f t="shared" si="1"/>
        <v>36.363301560449997</v>
      </c>
      <c r="L28" s="59">
        <f t="shared" si="2"/>
        <v>33.160045632434993</v>
      </c>
      <c r="M28" s="59"/>
    </row>
    <row r="29" spans="1:14">
      <c r="A29" s="58">
        <v>42370</v>
      </c>
      <c r="B29" s="59">
        <f>'Raw data-Hide'!B31</f>
        <v>439.44</v>
      </c>
      <c r="C29" s="59">
        <f>'Raw data-Hide'!H31</f>
        <v>48.82</v>
      </c>
      <c r="D29" s="59">
        <f>'Raw data-Hide'!N31</f>
        <v>43.13</v>
      </c>
      <c r="E29" s="59">
        <f>'Raw data-Hide'!K31</f>
        <v>42.6</v>
      </c>
      <c r="F29" s="59">
        <f>'Raw data-Hide'!L31</f>
        <v>0</v>
      </c>
      <c r="G29" s="59"/>
      <c r="H29">
        <f>'MMO - ppl conversion'!GA$65</f>
        <v>0.75297000000000003</v>
      </c>
      <c r="I29" s="59"/>
      <c r="J29" s="59">
        <f t="shared" si="0"/>
        <v>33.088513680000005</v>
      </c>
      <c r="K29" s="59">
        <f t="shared" si="1"/>
        <v>37.851399663426001</v>
      </c>
      <c r="L29" s="59">
        <f t="shared" si="2"/>
        <v>33.439796548209003</v>
      </c>
      <c r="M29" s="59"/>
    </row>
    <row r="30" spans="1:14">
      <c r="A30" s="58">
        <v>42401</v>
      </c>
      <c r="B30" s="59">
        <f>'Raw data-Hide'!B32</f>
        <v>432.8</v>
      </c>
      <c r="C30" s="59">
        <f>'Raw data-Hide'!H32</f>
        <v>48.83</v>
      </c>
      <c r="D30" s="59">
        <f>'Raw data-Hide'!N32</f>
        <v>42.45</v>
      </c>
      <c r="E30" s="59">
        <f>'Raw data-Hide'!K32</f>
        <v>43.08</v>
      </c>
      <c r="F30" s="59">
        <f>'Raw data-Hide'!L32</f>
        <v>0</v>
      </c>
      <c r="G30" s="59"/>
      <c r="H30">
        <f>'MMO - ppl conversion'!GB$65</f>
        <v>0.77481999999999995</v>
      </c>
      <c r="I30" s="59"/>
      <c r="J30" s="59">
        <f t="shared" si="0"/>
        <v>33.534209599999997</v>
      </c>
      <c r="K30" s="59">
        <f t="shared" si="1"/>
        <v>38.957765735213997</v>
      </c>
      <c r="L30" s="59">
        <f t="shared" si="2"/>
        <v>33.867646026209997</v>
      </c>
      <c r="M30" s="59"/>
    </row>
    <row r="31" spans="1:14">
      <c r="A31" s="58">
        <v>42430</v>
      </c>
      <c r="B31" s="59">
        <f>'Raw data-Hide'!B33</f>
        <v>432.07</v>
      </c>
      <c r="C31" s="59">
        <f>'Raw data-Hide'!H33</f>
        <v>48.74</v>
      </c>
      <c r="D31" s="59">
        <f>'Raw data-Hide'!N33</f>
        <v>41.58</v>
      </c>
      <c r="E31" s="59">
        <f>'Raw data-Hide'!K33</f>
        <v>43.08</v>
      </c>
      <c r="F31" s="59">
        <f>'Raw data-Hide'!L33</f>
        <v>45.59</v>
      </c>
      <c r="G31" s="59"/>
      <c r="H31">
        <f>'MMO - ppl conversion'!GC$65</f>
        <v>0.78059000000000001</v>
      </c>
      <c r="I31" s="59"/>
      <c r="J31" s="59">
        <f t="shared" si="0"/>
        <v>33.726952130000001</v>
      </c>
      <c r="K31" s="59">
        <f t="shared" si="1"/>
        <v>39.175541051454005</v>
      </c>
      <c r="L31" s="59">
        <f t="shared" si="2"/>
        <v>33.420578517017994</v>
      </c>
      <c r="M31" s="59">
        <f>AVERAGE(E31:F31)*H31*1.02969</f>
        <v>35.634953067628501</v>
      </c>
    </row>
    <row r="32" spans="1:14">
      <c r="A32" s="58">
        <v>42461</v>
      </c>
      <c r="B32" s="59">
        <f>'Raw data-Hide'!B34</f>
        <v>385.39</v>
      </c>
      <c r="C32" s="59">
        <f>'Raw data-Hide'!H34</f>
        <v>48.06</v>
      </c>
      <c r="D32" s="59">
        <f>'Raw data-Hide'!N34</f>
        <v>40.83</v>
      </c>
      <c r="E32" s="59">
        <f>'Raw data-Hide'!K34</f>
        <v>42.47</v>
      </c>
      <c r="F32" s="59">
        <f>'Raw data-Hide'!L34</f>
        <v>46.08</v>
      </c>
      <c r="G32" s="59"/>
      <c r="H32">
        <f>'MMO - ppl conversion'!GD$65</f>
        <v>0.79308999999999996</v>
      </c>
      <c r="I32" s="59"/>
      <c r="J32" s="59">
        <f t="shared" si="0"/>
        <v>30.564895509999999</v>
      </c>
      <c r="K32" s="59">
        <f t="shared" si="1"/>
        <v>39.247566631326002</v>
      </c>
      <c r="L32" s="59">
        <f t="shared" si="2"/>
        <v>33.343282262942992</v>
      </c>
      <c r="M32" s="59">
        <f t="shared" ref="M32:M95" si="4">AVERAGE(E32:F32)*H32*1.02969</f>
        <v>36.156596183977499</v>
      </c>
    </row>
    <row r="33" spans="1:13">
      <c r="A33" s="58">
        <v>42491</v>
      </c>
      <c r="B33" s="59">
        <f>'Raw data-Hide'!B35</f>
        <v>389.8</v>
      </c>
      <c r="C33" s="59">
        <f>'Raw data-Hide'!H35</f>
        <v>47.29</v>
      </c>
      <c r="D33" s="59">
        <f>'Raw data-Hide'!N35</f>
        <v>39.86</v>
      </c>
      <c r="E33" s="59">
        <f>'Raw data-Hide'!K35</f>
        <v>42.52</v>
      </c>
      <c r="F33" s="59">
        <f>'Raw data-Hide'!L35</f>
        <v>46.12</v>
      </c>
      <c r="G33" s="59"/>
      <c r="H33">
        <f>'MMO - ppl conversion'!GE$65</f>
        <v>0.77890999999999999</v>
      </c>
      <c r="I33" s="59"/>
      <c r="J33" s="59">
        <f t="shared" si="0"/>
        <v>30.361911800000001</v>
      </c>
      <c r="K33" s="59">
        <f t="shared" si="1"/>
        <v>37.928274774290998</v>
      </c>
      <c r="L33" s="59">
        <f t="shared" si="2"/>
        <v>31.969148498694</v>
      </c>
      <c r="M33" s="59">
        <f t="shared" si="4"/>
        <v>35.546228335728003</v>
      </c>
    </row>
    <row r="34" spans="1:13">
      <c r="A34" s="58">
        <v>42522</v>
      </c>
      <c r="B34" s="59">
        <f>'Raw data-Hide'!B36</f>
        <v>391.95</v>
      </c>
      <c r="C34" s="59">
        <f>'Raw data-Hide'!H36</f>
        <v>46.96</v>
      </c>
      <c r="D34" s="59">
        <f>'Raw data-Hide'!N36</f>
        <v>39.03</v>
      </c>
      <c r="E34" s="59">
        <f>'Raw data-Hide'!K36</f>
        <v>40.67</v>
      </c>
      <c r="F34" s="59">
        <f>'Raw data-Hide'!L36</f>
        <v>46.95</v>
      </c>
      <c r="G34" s="59"/>
      <c r="H34">
        <f>'MMO - ppl conversion'!GF$65</f>
        <v>0.78885000000000005</v>
      </c>
      <c r="I34" s="59"/>
      <c r="J34" s="59">
        <f t="shared" si="0"/>
        <v>30.918975749999998</v>
      </c>
      <c r="K34" s="59">
        <f t="shared" si="1"/>
        <v>38.144244117240007</v>
      </c>
      <c r="L34" s="59">
        <f t="shared" si="2"/>
        <v>31.702935432195002</v>
      </c>
      <c r="M34" s="59">
        <f t="shared" si="4"/>
        <v>35.585590604265001</v>
      </c>
    </row>
    <row r="35" spans="1:13">
      <c r="A35" s="58">
        <v>42552</v>
      </c>
      <c r="B35" s="59">
        <f>'Raw data-Hide'!B37</f>
        <v>445.64</v>
      </c>
      <c r="C35" s="59">
        <f>'Raw data-Hide'!H37</f>
        <v>46.76</v>
      </c>
      <c r="D35" s="59">
        <f>'Raw data-Hide'!N37</f>
        <v>39.6</v>
      </c>
      <c r="E35" s="59">
        <f>'Raw data-Hide'!K37</f>
        <v>40.76</v>
      </c>
      <c r="F35" s="59">
        <f>'Raw data-Hide'!L37</f>
        <v>42.66</v>
      </c>
      <c r="G35" s="59"/>
      <c r="H35">
        <f>'MMO - ppl conversion'!GG$65</f>
        <v>0.84077999999999997</v>
      </c>
      <c r="I35" s="59"/>
      <c r="J35" s="59">
        <f t="shared" si="0"/>
        <v>37.468519919999999</v>
      </c>
      <c r="K35" s="59">
        <f t="shared" si="1"/>
        <v>40.482131373431997</v>
      </c>
      <c r="L35" s="59">
        <f t="shared" si="2"/>
        <v>34.28341322472</v>
      </c>
      <c r="M35" s="59">
        <f t="shared" si="4"/>
        <v>36.110130444521999</v>
      </c>
    </row>
    <row r="36" spans="1:13">
      <c r="A36" s="58">
        <v>42583</v>
      </c>
      <c r="B36" s="59">
        <f>'Raw data-Hide'!B38</f>
        <v>449.65</v>
      </c>
      <c r="C36" s="59">
        <f>'Raw data-Hide'!H38</f>
        <v>46.73</v>
      </c>
      <c r="D36" s="59">
        <f>'Raw data-Hide'!N38</f>
        <v>39.53</v>
      </c>
      <c r="E36" s="59">
        <f>'Raw data-Hide'!K38</f>
        <v>41.46</v>
      </c>
      <c r="F36" s="59">
        <f>'Raw data-Hide'!L38</f>
        <v>46.85</v>
      </c>
      <c r="G36" s="59"/>
      <c r="H36">
        <f>'MMO - ppl conversion'!GH$65</f>
        <v>0.85536999999999996</v>
      </c>
      <c r="I36" s="59"/>
      <c r="J36" s="59">
        <f t="shared" si="0"/>
        <v>38.461712049999996</v>
      </c>
      <c r="K36" s="59">
        <f t="shared" si="1"/>
        <v>41.158192156568994</v>
      </c>
      <c r="L36" s="59">
        <f t="shared" si="2"/>
        <v>34.816677422409001</v>
      </c>
      <c r="M36" s="59">
        <f t="shared" si="4"/>
        <v>38.890219873171496</v>
      </c>
    </row>
    <row r="37" spans="1:13">
      <c r="A37" s="58">
        <v>42614</v>
      </c>
      <c r="B37" s="59">
        <f>'Raw data-Hide'!B39</f>
        <v>465.19</v>
      </c>
      <c r="C37" s="59">
        <f>'Raw data-Hide'!H39</f>
        <v>47</v>
      </c>
      <c r="D37" s="59">
        <f>'Raw data-Hide'!N39</f>
        <v>39.56</v>
      </c>
      <c r="E37" s="59">
        <f>'Raw data-Hide'!K39</f>
        <v>41.65</v>
      </c>
      <c r="F37" s="59">
        <f>'Raw data-Hide'!L39</f>
        <v>47.49</v>
      </c>
      <c r="G37" s="59"/>
      <c r="H37">
        <f>'MMO - ppl conversion'!GI$65</f>
        <v>0.85174000000000005</v>
      </c>
      <c r="I37" s="59"/>
      <c r="J37" s="59">
        <f t="shared" si="0"/>
        <v>39.622093060000005</v>
      </c>
      <c r="K37" s="59">
        <f t="shared" si="1"/>
        <v>41.220323548200007</v>
      </c>
      <c r="L37" s="59">
        <f t="shared" si="2"/>
        <v>34.695234033336007</v>
      </c>
      <c r="M37" s="59">
        <f t="shared" si="4"/>
        <v>39.089145117942003</v>
      </c>
    </row>
    <row r="38" spans="1:13">
      <c r="A38" s="58">
        <v>42644</v>
      </c>
      <c r="B38" s="59">
        <f>'Raw data-Hide'!B40</f>
        <v>468.5</v>
      </c>
      <c r="C38" s="59">
        <f>'Raw data-Hide'!H40</f>
        <v>47.78</v>
      </c>
      <c r="D38" s="59">
        <f>'Raw data-Hide'!N40</f>
        <v>40.58</v>
      </c>
      <c r="E38" s="59">
        <f>'Raw data-Hide'!K40</f>
        <v>42.39</v>
      </c>
      <c r="F38" s="59">
        <f>'Raw data-Hide'!L40</f>
        <v>47.61</v>
      </c>
      <c r="G38" s="59"/>
      <c r="H38">
        <f>'MMO - ppl conversion'!GJ$65</f>
        <v>0.89146000000000003</v>
      </c>
      <c r="I38" s="59"/>
      <c r="J38" s="59">
        <f t="shared" si="0"/>
        <v>41.764901000000002</v>
      </c>
      <c r="K38" s="59">
        <f t="shared" si="1"/>
        <v>43.858573436772005</v>
      </c>
      <c r="L38" s="59">
        <f t="shared" si="2"/>
        <v>37.249495815492004</v>
      </c>
      <c r="M38" s="59">
        <f t="shared" si="4"/>
        <v>41.306735133000004</v>
      </c>
    </row>
    <row r="39" spans="1:13">
      <c r="A39" s="58">
        <v>42675</v>
      </c>
      <c r="B39" s="59">
        <f>'Raw data-Hide'!B41</f>
        <v>466.99</v>
      </c>
      <c r="C39" s="59">
        <f>'Raw data-Hide'!H41</f>
        <v>48.31</v>
      </c>
      <c r="D39" s="59">
        <f>'Raw data-Hide'!N41</f>
        <v>41.5</v>
      </c>
      <c r="E39" s="59">
        <f>'Raw data-Hide'!K41</f>
        <v>42.24</v>
      </c>
      <c r="F39" s="59">
        <f>'Raw data-Hide'!L41</f>
        <v>52.33</v>
      </c>
      <c r="G39" s="59"/>
      <c r="H39">
        <f>'MMO - ppl conversion'!GK$65</f>
        <v>0.86916000000000004</v>
      </c>
      <c r="I39" s="59"/>
      <c r="J39" s="59">
        <f t="shared" si="0"/>
        <v>40.588902840000003</v>
      </c>
      <c r="K39" s="59">
        <f t="shared" si="1"/>
        <v>43.235776560924002</v>
      </c>
      <c r="L39" s="59">
        <f t="shared" si="2"/>
        <v>37.141062456600004</v>
      </c>
      <c r="M39" s="59">
        <f t="shared" si="4"/>
        <v>42.318437066514001</v>
      </c>
    </row>
    <row r="40" spans="1:13">
      <c r="A40" s="58">
        <v>42705</v>
      </c>
      <c r="B40" s="59">
        <f>'Raw data-Hide'!B42</f>
        <v>463.82</v>
      </c>
      <c r="C40" s="59">
        <f>'Raw data-Hide'!H42</f>
        <v>48.29</v>
      </c>
      <c r="D40" s="59">
        <f>'Raw data-Hide'!N42</f>
        <v>42.87</v>
      </c>
      <c r="E40" s="59">
        <f>'Raw data-Hide'!K42</f>
        <v>40.79</v>
      </c>
      <c r="F40" s="59">
        <f>'Raw data-Hide'!L42</f>
        <v>46.71</v>
      </c>
      <c r="G40" s="59"/>
      <c r="H40">
        <f>'MMO - ppl conversion'!GL$65</f>
        <v>0.84397999999999995</v>
      </c>
      <c r="I40" s="59"/>
      <c r="J40" s="59">
        <f t="shared" si="0"/>
        <v>39.145480359999993</v>
      </c>
      <c r="K40" s="59">
        <f t="shared" si="1"/>
        <v>41.965833729798</v>
      </c>
      <c r="L40" s="59">
        <f t="shared" si="2"/>
        <v>37.255649036994001</v>
      </c>
      <c r="M40" s="59">
        <f t="shared" si="4"/>
        <v>38.020402271249999</v>
      </c>
    </row>
    <row r="41" spans="1:13">
      <c r="A41" s="58">
        <v>42736</v>
      </c>
      <c r="B41" s="59">
        <f>'Raw data-Hide'!B43</f>
        <v>472.07</v>
      </c>
      <c r="C41" s="59">
        <f>'Raw data-Hide'!H43</f>
        <v>48.72</v>
      </c>
      <c r="D41" s="59">
        <f>'Raw data-Hide'!N43</f>
        <v>43.23</v>
      </c>
      <c r="E41" s="59">
        <f>'Raw data-Hide'!K43</f>
        <v>42.99</v>
      </c>
      <c r="F41" s="59">
        <f>'Raw data-Hide'!L43</f>
        <v>46.31</v>
      </c>
      <c r="G41" s="59"/>
      <c r="H41">
        <f>'MMO - ppl conversion'!GM$65</f>
        <v>0.86075999999999997</v>
      </c>
      <c r="I41" s="59"/>
      <c r="J41" s="59">
        <f t="shared" si="0"/>
        <v>40.633897320000003</v>
      </c>
      <c r="K41" s="59">
        <f t="shared" si="1"/>
        <v>43.181313785567994</v>
      </c>
      <c r="L41" s="59">
        <f t="shared" si="2"/>
        <v>38.315439141011993</v>
      </c>
      <c r="M41" s="59">
        <f t="shared" si="4"/>
        <v>39.574007810460003</v>
      </c>
    </row>
    <row r="42" spans="1:13">
      <c r="A42" s="58">
        <v>42767</v>
      </c>
      <c r="B42" s="59">
        <f>'Raw data-Hide'!B44</f>
        <v>465.83</v>
      </c>
      <c r="C42" s="59">
        <f>'Raw data-Hide'!H44</f>
        <v>48.78</v>
      </c>
      <c r="D42" s="59">
        <f>'Raw data-Hide'!N44</f>
        <v>43.88</v>
      </c>
      <c r="E42" s="59">
        <f>'Raw data-Hide'!K44</f>
        <v>42.04</v>
      </c>
      <c r="F42" s="59">
        <f>'Raw data-Hide'!L44</f>
        <v>45.66</v>
      </c>
      <c r="G42" s="59"/>
      <c r="H42">
        <f>'MMO - ppl conversion'!GN$65</f>
        <v>0.85292999999999997</v>
      </c>
      <c r="I42" s="59"/>
      <c r="J42" s="59">
        <f t="shared" si="0"/>
        <v>39.732038189999997</v>
      </c>
      <c r="K42" s="59">
        <f t="shared" si="1"/>
        <v>42.841205325125998</v>
      </c>
      <c r="L42" s="59">
        <f t="shared" si="2"/>
        <v>38.537763215795998</v>
      </c>
      <c r="M42" s="59">
        <f t="shared" si="4"/>
        <v>38.511415611044995</v>
      </c>
    </row>
    <row r="43" spans="1:13">
      <c r="A43" s="58">
        <v>42795</v>
      </c>
      <c r="B43" s="59">
        <f>'Raw data-Hide'!B45</f>
        <v>457.04</v>
      </c>
      <c r="C43" s="59">
        <f>'Raw data-Hide'!H45</f>
        <v>48.93</v>
      </c>
      <c r="D43" s="59">
        <f>'Raw data-Hide'!N45</f>
        <v>44.29</v>
      </c>
      <c r="E43" s="59">
        <f>'Raw data-Hide'!K45</f>
        <v>41.17</v>
      </c>
      <c r="F43" s="59">
        <f>'Raw data-Hide'!L45</f>
        <v>45.36</v>
      </c>
      <c r="G43" s="59"/>
      <c r="H43">
        <f>'MMO - ppl conversion'!GO$65</f>
        <v>0.86631000000000002</v>
      </c>
      <c r="I43" s="59"/>
      <c r="J43" s="59">
        <f t="shared" si="0"/>
        <v>39.593832240000005</v>
      </c>
      <c r="K43" s="59">
        <f t="shared" si="1"/>
        <v>43.647064299027001</v>
      </c>
      <c r="L43" s="59">
        <f t="shared" si="2"/>
        <v>39.508041647330998</v>
      </c>
      <c r="M43" s="59">
        <f t="shared" si="4"/>
        <v>38.593710134833501</v>
      </c>
    </row>
    <row r="44" spans="1:13">
      <c r="A44" s="58">
        <v>42826</v>
      </c>
      <c r="B44" s="59">
        <f>'Raw data-Hide'!B46</f>
        <v>403.21</v>
      </c>
      <c r="C44" s="59">
        <f>'Raw data-Hide'!H46</f>
        <v>48.44</v>
      </c>
      <c r="D44" s="59">
        <f>'Raw data-Hide'!N46</f>
        <v>44.38</v>
      </c>
      <c r="E44" s="59">
        <f>'Raw data-Hide'!K46</f>
        <v>42.9</v>
      </c>
      <c r="F44" s="59">
        <f>'Raw data-Hide'!L46</f>
        <v>46.23</v>
      </c>
      <c r="G44" s="59"/>
      <c r="H44">
        <f>'MMO - ppl conversion'!GP$65</f>
        <v>0.84782000000000002</v>
      </c>
      <c r="I44" s="59"/>
      <c r="J44" s="59">
        <f t="shared" si="0"/>
        <v>34.184950219999998</v>
      </c>
      <c r="K44" s="59">
        <f t="shared" si="1"/>
        <v>42.287721619751999</v>
      </c>
      <c r="L44" s="59">
        <f t="shared" si="2"/>
        <v>38.743375010004002</v>
      </c>
      <c r="M44" s="59">
        <f t="shared" si="4"/>
        <v>38.904878488526997</v>
      </c>
    </row>
    <row r="45" spans="1:13">
      <c r="A45" s="58">
        <v>42856</v>
      </c>
      <c r="B45" s="59">
        <f>'Raw data-Hide'!B47</f>
        <v>406.35</v>
      </c>
      <c r="C45" s="59">
        <f>'Raw data-Hide'!H47</f>
        <v>48.38</v>
      </c>
      <c r="D45" s="59">
        <f>'Raw data-Hide'!N47</f>
        <v>44.45</v>
      </c>
      <c r="E45" s="59">
        <f>'Raw data-Hide'!K47</f>
        <v>40.75</v>
      </c>
      <c r="F45" s="59">
        <f>'Raw data-Hide'!L47</f>
        <v>46.3</v>
      </c>
      <c r="G45" s="59"/>
      <c r="H45">
        <f>'MMO - ppl conversion'!GQ$65</f>
        <v>0.85426999999999997</v>
      </c>
      <c r="I45" s="59"/>
      <c r="J45" s="59">
        <f t="shared" si="0"/>
        <v>34.713261450000005</v>
      </c>
      <c r="K45" s="59">
        <f t="shared" si="1"/>
        <v>42.556657907394005</v>
      </c>
      <c r="L45" s="59">
        <f t="shared" si="2"/>
        <v>39.099699131534997</v>
      </c>
      <c r="M45" s="59">
        <f t="shared" si="4"/>
        <v>38.286038350957504</v>
      </c>
    </row>
    <row r="46" spans="1:13">
      <c r="A46" s="58">
        <v>42887</v>
      </c>
      <c r="B46" s="59">
        <f>'Raw data-Hide'!B48</f>
        <v>421.29</v>
      </c>
      <c r="C46" s="59">
        <f>'Raw data-Hide'!H48</f>
        <v>48.28</v>
      </c>
      <c r="D46" s="59">
        <f>'Raw data-Hide'!N48</f>
        <v>45.87</v>
      </c>
      <c r="E46" s="59">
        <f>'Raw data-Hide'!K48</f>
        <v>40.51</v>
      </c>
      <c r="F46" s="59">
        <f>'Raw data-Hide'!L48</f>
        <v>45.98</v>
      </c>
      <c r="G46" s="59"/>
      <c r="H46">
        <f>'MMO - ppl conversion'!GR$65</f>
        <v>0.87704000000000004</v>
      </c>
      <c r="I46" s="59"/>
      <c r="J46" s="59">
        <f t="shared" si="0"/>
        <v>36.948818160000002</v>
      </c>
      <c r="K46" s="59">
        <f t="shared" si="1"/>
        <v>43.600669453728003</v>
      </c>
      <c r="L46" s="59">
        <f t="shared" si="2"/>
        <v>41.424248298312001</v>
      </c>
      <c r="M46" s="59">
        <f t="shared" si="4"/>
        <v>39.053665089612004</v>
      </c>
    </row>
    <row r="47" spans="1:13">
      <c r="A47" s="58">
        <v>42917</v>
      </c>
      <c r="B47" s="59">
        <f>'Raw data-Hide'!B49</f>
        <v>461.83</v>
      </c>
      <c r="C47" s="59">
        <f>'Raw data-Hide'!H49</f>
        <v>48.37</v>
      </c>
      <c r="D47" s="59">
        <f>'Raw data-Hide'!N49</f>
        <v>46.79</v>
      </c>
      <c r="E47" s="59">
        <f>'Raw data-Hide'!K49</f>
        <v>42.13</v>
      </c>
      <c r="F47" s="59">
        <f>'Raw data-Hide'!L49</f>
        <v>45.73</v>
      </c>
      <c r="G47" s="59"/>
      <c r="H47">
        <f>'MMO - ppl conversion'!GS$65</f>
        <v>0.88558000000000003</v>
      </c>
      <c r="I47" s="59"/>
      <c r="J47" s="59">
        <f t="shared" si="0"/>
        <v>40.898741139999998</v>
      </c>
      <c r="K47" s="59">
        <f t="shared" si="1"/>
        <v>44.107290731573997</v>
      </c>
      <c r="L47" s="59">
        <f t="shared" si="2"/>
        <v>42.666531596657997</v>
      </c>
      <c r="M47" s="59">
        <f t="shared" si="4"/>
        <v>40.058575187886007</v>
      </c>
    </row>
    <row r="48" spans="1:13">
      <c r="A48" s="58">
        <v>42948</v>
      </c>
      <c r="B48" s="59">
        <f>'Raw data-Hide'!B50</f>
        <v>472.39</v>
      </c>
      <c r="C48" s="59">
        <f>'Raw data-Hide'!H50</f>
        <v>48.54</v>
      </c>
      <c r="D48" s="59">
        <f>'Raw data-Hide'!N50</f>
        <v>47.6</v>
      </c>
      <c r="E48" s="59">
        <f>'Raw data-Hide'!K50</f>
        <v>44.08</v>
      </c>
      <c r="F48" s="59">
        <f>'Raw data-Hide'!L50</f>
        <v>46.56</v>
      </c>
      <c r="G48" s="59"/>
      <c r="H48">
        <f>'MMO - ppl conversion'!GT$65</f>
        <v>0.9112073913043478</v>
      </c>
      <c r="I48" s="59"/>
      <c r="J48" s="59">
        <f t="shared" si="0"/>
        <v>43.044525957826082</v>
      </c>
      <c r="K48" s="59">
        <f t="shared" si="1"/>
        <v>45.543195675030518</v>
      </c>
      <c r="L48" s="59">
        <f t="shared" si="2"/>
        <v>44.661230204603477</v>
      </c>
      <c r="M48" s="59">
        <f t="shared" si="4"/>
        <v>42.521994808248515</v>
      </c>
    </row>
    <row r="49" spans="1:13">
      <c r="A49" s="58">
        <v>42979</v>
      </c>
      <c r="B49" s="59">
        <f>'Raw data-Hide'!B51</f>
        <v>482.44</v>
      </c>
      <c r="C49" s="59">
        <f>'Raw data-Hide'!H51</f>
        <v>48.66</v>
      </c>
      <c r="D49" s="59">
        <f>'Raw data-Hide'!N51</f>
        <v>48.78</v>
      </c>
      <c r="E49" s="59">
        <f>'Raw data-Hide'!K51</f>
        <v>46.55</v>
      </c>
      <c r="F49" s="59">
        <f>'Raw data-Hide'!L51</f>
        <v>47.68</v>
      </c>
      <c r="G49" s="59"/>
      <c r="H49">
        <f>'MMO - ppl conversion'!GU$65</f>
        <v>0.89470095238095249</v>
      </c>
      <c r="I49" s="59"/>
      <c r="J49" s="59">
        <f t="shared" si="0"/>
        <v>43.163952746666673</v>
      </c>
      <c r="K49" s="59">
        <f t="shared" si="1"/>
        <v>44.828736587156577</v>
      </c>
      <c r="L49" s="59">
        <f t="shared" si="2"/>
        <v>44.939288341995436</v>
      </c>
      <c r="M49" s="59">
        <f t="shared" si="4"/>
        <v>43.405382743606282</v>
      </c>
    </row>
    <row r="50" spans="1:13">
      <c r="A50" s="58">
        <v>43009</v>
      </c>
      <c r="B50" s="59">
        <f>'Raw data-Hide'!B52</f>
        <v>476.96</v>
      </c>
      <c r="C50" s="59">
        <f>'Raw data-Hide'!H52</f>
        <v>49.21</v>
      </c>
      <c r="D50" s="59">
        <f>'Raw data-Hide'!N52</f>
        <v>49.44</v>
      </c>
      <c r="E50" s="59">
        <f>'Raw data-Hide'!K52</f>
        <v>46.8</v>
      </c>
      <c r="F50" s="59">
        <f>'Raw data-Hide'!L52</f>
        <v>45.89</v>
      </c>
      <c r="G50" s="59"/>
      <c r="H50">
        <f>'MMO - ppl conversion'!GV$65</f>
        <v>0.89071409090909093</v>
      </c>
      <c r="I50" s="59"/>
      <c r="J50" s="59">
        <f t="shared" si="0"/>
        <v>42.483499279999997</v>
      </c>
      <c r="K50" s="59">
        <f t="shared" si="1"/>
        <v>45.133413693517227</v>
      </c>
      <c r="L50" s="59">
        <f t="shared" si="2"/>
        <v>45.344360353738907</v>
      </c>
      <c r="M50" s="59">
        <f t="shared" si="4"/>
        <v>42.505752034668888</v>
      </c>
    </row>
    <row r="51" spans="1:13">
      <c r="A51" s="58">
        <v>43040</v>
      </c>
      <c r="B51" s="59">
        <f>'Raw data-Hide'!B53</f>
        <v>478.97</v>
      </c>
      <c r="C51" s="59">
        <f>'Raw data-Hide'!H53</f>
        <v>49.28</v>
      </c>
      <c r="D51" s="59">
        <f>'Raw data-Hide'!N53</f>
        <v>49.05</v>
      </c>
      <c r="E51" s="59">
        <f>'Raw data-Hide'!K53</f>
        <v>46.33</v>
      </c>
      <c r="F51" s="59">
        <f>'Raw data-Hide'!L53</f>
        <v>43.38</v>
      </c>
      <c r="G51" s="59"/>
      <c r="H51">
        <f>'MMO - ppl conversion'!GW$65</f>
        <v>0.88794499999999987</v>
      </c>
      <c r="I51" s="59"/>
      <c r="J51" s="59">
        <f t="shared" si="0"/>
        <v>42.52990166499999</v>
      </c>
      <c r="K51" s="59">
        <f t="shared" si="1"/>
        <v>45.057102529824</v>
      </c>
      <c r="L51" s="59">
        <f t="shared" si="2"/>
        <v>44.846811669802491</v>
      </c>
      <c r="M51" s="59">
        <f t="shared" si="4"/>
        <v>41.011289244627747</v>
      </c>
    </row>
    <row r="52" spans="1:13">
      <c r="A52" s="58">
        <v>43070</v>
      </c>
      <c r="B52" s="59">
        <f>'Raw data-Hide'!B54</f>
        <v>474.58</v>
      </c>
      <c r="C52" s="59">
        <f>'Raw data-Hide'!H54</f>
        <v>49.18</v>
      </c>
      <c r="D52" s="59">
        <f>'Raw data-Hide'!N54</f>
        <v>49.28</v>
      </c>
      <c r="E52" s="59">
        <f>'Raw data-Hide'!K54</f>
        <v>45.86</v>
      </c>
      <c r="F52" s="59">
        <f>'Raw data-Hide'!L54</f>
        <v>39.15</v>
      </c>
      <c r="G52" s="59"/>
      <c r="H52">
        <f>'MMO - ppl conversion'!GX$65</f>
        <v>0.88264894736842114</v>
      </c>
      <c r="I52" s="59"/>
      <c r="J52" s="59">
        <f t="shared" si="0"/>
        <v>41.888753744210533</v>
      </c>
      <c r="K52" s="59">
        <f t="shared" si="1"/>
        <v>44.697478799204532</v>
      </c>
      <c r="L52" s="59">
        <f t="shared" si="2"/>
        <v>44.788364278666108</v>
      </c>
      <c r="M52" s="59">
        <f t="shared" si="4"/>
        <v>38.630873045144135</v>
      </c>
    </row>
    <row r="53" spans="1:13">
      <c r="A53" s="58">
        <v>43101</v>
      </c>
      <c r="B53" s="59">
        <f>'Raw data-Hide'!B55</f>
        <v>474.21</v>
      </c>
      <c r="C53" s="59">
        <f>'Raw data-Hide'!H55</f>
        <v>48.89</v>
      </c>
      <c r="D53" s="59">
        <f>'Raw data-Hide'!N55</f>
        <v>47.58</v>
      </c>
      <c r="E53" s="59">
        <f>'Raw data-Hide'!K55</f>
        <v>43.76</v>
      </c>
      <c r="F53" s="59">
        <f>'Raw data-Hide'!L55</f>
        <v>36.26</v>
      </c>
      <c r="G53" s="59"/>
      <c r="H53">
        <f>'MMO - ppl conversion'!GY$65</f>
        <v>0.88331136363636353</v>
      </c>
      <c r="I53" s="59"/>
      <c r="J53" s="59">
        <f t="shared" si="0"/>
        <v>41.887508174999994</v>
      </c>
      <c r="K53" s="59">
        <f t="shared" si="1"/>
        <v>44.467257966531136</v>
      </c>
      <c r="L53" s="59">
        <f t="shared" si="2"/>
        <v>43.275764656321357</v>
      </c>
      <c r="M53" s="59">
        <f t="shared" si="4"/>
        <v>36.39057048968931</v>
      </c>
    </row>
    <row r="54" spans="1:13">
      <c r="A54" s="58">
        <v>43132</v>
      </c>
      <c r="B54" s="59">
        <f>'Raw data-Hide'!B56</f>
        <v>468.83</v>
      </c>
      <c r="C54" s="59">
        <f>'Raw data-Hide'!H56</f>
        <v>48.97</v>
      </c>
      <c r="D54" s="59">
        <f>'Raw data-Hide'!N56</f>
        <v>46.56</v>
      </c>
      <c r="E54" s="59">
        <f>'Raw data-Hide'!K56</f>
        <v>42.93</v>
      </c>
      <c r="F54" s="59">
        <f>'Raw data-Hide'!L56</f>
        <v>37.909999999999997</v>
      </c>
      <c r="G54" s="59"/>
      <c r="H54">
        <f>'MMO - ppl conversion'!GZ$65</f>
        <v>0.88396399999999997</v>
      </c>
      <c r="I54" s="59"/>
      <c r="J54" s="59">
        <f t="shared" si="0"/>
        <v>41.442884211999996</v>
      </c>
      <c r="K54" s="59">
        <f t="shared" si="1"/>
        <v>44.572929400105203</v>
      </c>
      <c r="L54" s="59">
        <f t="shared" si="2"/>
        <v>42.379325972409603</v>
      </c>
      <c r="M54" s="59">
        <f t="shared" si="4"/>
        <v>36.7906433806872</v>
      </c>
    </row>
    <row r="55" spans="1:13">
      <c r="A55" s="58">
        <v>43160</v>
      </c>
      <c r="B55" s="59">
        <f>'Raw data-Hide'!B57</f>
        <v>456.6</v>
      </c>
      <c r="C55" s="59">
        <f>'Raw data-Hide'!H57</f>
        <v>48.8</v>
      </c>
      <c r="D55" s="59">
        <f>'Raw data-Hide'!N57</f>
        <v>44.27</v>
      </c>
      <c r="E55" s="59">
        <f>'Raw data-Hide'!K57</f>
        <v>42.56</v>
      </c>
      <c r="F55" s="59">
        <f>'Raw data-Hide'!L57</f>
        <v>41.53</v>
      </c>
      <c r="G55" s="59"/>
      <c r="H55">
        <f>'MMO - ppl conversion'!HA$65</f>
        <v>0.88287047619047632</v>
      </c>
      <c r="I55" s="59"/>
      <c r="J55" s="59">
        <f t="shared" si="0"/>
        <v>40.311865942857153</v>
      </c>
      <c r="K55" s="59">
        <f t="shared" si="1"/>
        <v>44.363245550674293</v>
      </c>
      <c r="L55" s="59">
        <f t="shared" si="2"/>
        <v>40.245100010826867</v>
      </c>
      <c r="M55" s="59">
        <f t="shared" si="4"/>
        <v>38.222390556928296</v>
      </c>
    </row>
    <row r="56" spans="1:13">
      <c r="A56" s="58">
        <v>43191</v>
      </c>
      <c r="B56" s="59">
        <f>'Raw data-Hide'!B58</f>
        <v>402.58</v>
      </c>
      <c r="C56" s="59">
        <f>'Raw data-Hide'!H58</f>
        <v>48.09</v>
      </c>
      <c r="D56" s="59">
        <f>'Raw data-Hide'!N58</f>
        <v>43.59</v>
      </c>
      <c r="E56" s="59">
        <f>'Raw data-Hide'!K58</f>
        <v>42.51</v>
      </c>
      <c r="F56" s="59">
        <f>'Raw data-Hide'!L58</f>
        <v>40.049999999999997</v>
      </c>
      <c r="H56">
        <f>'MMO - ppl conversion'!HB$65</f>
        <v>0.87212149999999988</v>
      </c>
      <c r="J56" s="59">
        <f t="shared" si="0"/>
        <v>35.109867346999998</v>
      </c>
      <c r="K56" s="59">
        <f t="shared" si="1"/>
        <v>43.185531122940148</v>
      </c>
      <c r="L56" s="59">
        <f t="shared" si="2"/>
        <v>39.144464579932652</v>
      </c>
      <c r="M56" s="59">
        <f t="shared" si="4"/>
        <v>37.070050421188796</v>
      </c>
    </row>
    <row r="57" spans="1:13">
      <c r="A57" s="58">
        <v>43221</v>
      </c>
      <c r="B57" s="59">
        <f>'Raw data-Hide'!B59</f>
        <v>404.67</v>
      </c>
      <c r="C57" s="59">
        <f>'Raw data-Hide'!H59</f>
        <v>47.49</v>
      </c>
      <c r="D57" s="59">
        <f>'Raw data-Hide'!N59</f>
        <v>42.94</v>
      </c>
      <c r="E57" s="59">
        <f>'Raw data-Hide'!K59</f>
        <v>41.32</v>
      </c>
      <c r="F57" s="59">
        <f>'Raw data-Hide'!L59</f>
        <v>37.83</v>
      </c>
      <c r="H57">
        <f>'MMO - ppl conversion'!HC$65</f>
        <v>0.87725772727272722</v>
      </c>
      <c r="J57" s="59">
        <f t="shared" si="0"/>
        <v>35.499988449545455</v>
      </c>
      <c r="K57" s="59">
        <f t="shared" si="1"/>
        <v>42.897883651692133</v>
      </c>
      <c r="L57" s="59">
        <f t="shared" si="2"/>
        <v>38.787852684852815</v>
      </c>
      <c r="M57" s="59">
        <f t="shared" si="4"/>
        <v>35.748236376410112</v>
      </c>
    </row>
    <row r="58" spans="1:13">
      <c r="A58" s="58">
        <v>43252</v>
      </c>
      <c r="B58" s="59">
        <f>'Raw data-Hide'!B60</f>
        <v>421.63</v>
      </c>
      <c r="C58" s="59">
        <f>'Raw data-Hide'!H60</f>
        <v>47.4</v>
      </c>
      <c r="D58" s="59">
        <f>'Raw data-Hide'!N60</f>
        <v>42.86</v>
      </c>
      <c r="E58" s="59">
        <f>'Raw data-Hide'!K60</f>
        <v>41.18</v>
      </c>
      <c r="F58" s="59">
        <f>'Raw data-Hide'!L60</f>
        <v>37.96</v>
      </c>
      <c r="H58">
        <f>'MMO - ppl conversion'!HD$65</f>
        <v>0.87886047619047625</v>
      </c>
      <c r="J58" s="59">
        <f t="shared" si="0"/>
        <v>37.055394257619056</v>
      </c>
      <c r="K58" s="59">
        <f t="shared" si="1"/>
        <v>42.894812192734285</v>
      </c>
      <c r="L58" s="59">
        <f t="shared" si="2"/>
        <v>38.786321742206574</v>
      </c>
      <c r="M58" s="59">
        <f t="shared" si="4"/>
        <v>35.809023596339571</v>
      </c>
    </row>
    <row r="59" spans="1:13">
      <c r="A59" s="58">
        <v>43282</v>
      </c>
      <c r="B59" s="59">
        <f>'Raw data-Hide'!B61</f>
        <v>459.03</v>
      </c>
      <c r="C59" s="59">
        <f>'Raw data-Hide'!H61</f>
        <v>47.26</v>
      </c>
      <c r="D59" s="59">
        <f>'Raw data-Hide'!N61</f>
        <v>43.2</v>
      </c>
      <c r="E59" s="59">
        <f>'Raw data-Hide'!K61</f>
        <v>40.51</v>
      </c>
      <c r="F59" s="59">
        <f>'Raw data-Hide'!L61</f>
        <v>41.28</v>
      </c>
      <c r="H59">
        <f>'MMO - ppl conversion'!HE$65</f>
        <v>0.88725500000000002</v>
      </c>
      <c r="J59" s="59">
        <f t="shared" si="0"/>
        <v>40.727666264999996</v>
      </c>
      <c r="K59" s="59">
        <f t="shared" si="1"/>
        <v>43.176622620897</v>
      </c>
      <c r="L59" s="59">
        <f t="shared" si="2"/>
        <v>39.467416361040002</v>
      </c>
      <c r="M59" s="59">
        <f t="shared" si="4"/>
        <v>37.361573890850252</v>
      </c>
    </row>
    <row r="60" spans="1:13">
      <c r="A60" s="58">
        <v>43313</v>
      </c>
      <c r="B60" s="59">
        <f>'Raw data-Hide'!B62</f>
        <v>466.02</v>
      </c>
      <c r="C60" s="59">
        <f>'Raw data-Hide'!H62</f>
        <v>47.18</v>
      </c>
      <c r="D60" s="59">
        <f>'Raw data-Hide'!N62</f>
        <v>43.09</v>
      </c>
      <c r="E60" s="59">
        <f>'Raw data-Hide'!K62</f>
        <v>40.67</v>
      </c>
      <c r="F60" s="59">
        <f>'Raw data-Hide'!L62</f>
        <v>36.72</v>
      </c>
      <c r="H60">
        <f>'MMO - ppl conversion'!HF$65</f>
        <v>0.89686869565217409</v>
      </c>
      <c r="J60" s="59">
        <f t="shared" si="0"/>
        <v>41.795874954782612</v>
      </c>
      <c r="K60" s="59">
        <f t="shared" si="1"/>
        <v>43.570575590526794</v>
      </c>
      <c r="L60" s="59">
        <f t="shared" si="2"/>
        <v>39.793473976172102</v>
      </c>
      <c r="M60" s="59">
        <f t="shared" si="4"/>
        <v>35.734705860013442</v>
      </c>
    </row>
    <row r="61" spans="1:13">
      <c r="A61" s="58">
        <v>43344</v>
      </c>
      <c r="B61" s="59">
        <f>'Raw data-Hide'!B63</f>
        <v>482.36</v>
      </c>
      <c r="C61" s="59">
        <f>'Raw data-Hide'!H63</f>
        <v>47.34</v>
      </c>
      <c r="D61" s="59">
        <f>'Raw data-Hide'!N63</f>
        <v>43.73</v>
      </c>
      <c r="E61" s="59">
        <f>'Raw data-Hide'!K63</f>
        <v>41.76</v>
      </c>
      <c r="F61" s="59">
        <f>'Raw data-Hide'!L63</f>
        <v>39.92</v>
      </c>
      <c r="H61">
        <f>'MMO - ppl conversion'!HG$65</f>
        <v>0.89280700000000002</v>
      </c>
      <c r="J61" s="59">
        <f t="shared" si="0"/>
        <v>43.065438452000002</v>
      </c>
      <c r="K61" s="59">
        <f t="shared" si="1"/>
        <v>43.520345581552206</v>
      </c>
      <c r="L61" s="59">
        <f t="shared" si="2"/>
        <v>40.201620453765898</v>
      </c>
      <c r="M61" s="59">
        <f t="shared" si="4"/>
        <v>37.544801722657205</v>
      </c>
    </row>
    <row r="62" spans="1:13">
      <c r="A62" s="58">
        <v>43374</v>
      </c>
      <c r="B62" s="59">
        <f>'Raw data-Hide'!B64</f>
        <v>477.74</v>
      </c>
      <c r="C62" s="59">
        <f>'Raw data-Hide'!H64</f>
        <v>47.71</v>
      </c>
      <c r="D62" s="59">
        <f>'Raw data-Hide'!N64</f>
        <v>44.21</v>
      </c>
      <c r="E62" s="59">
        <f>'Raw data-Hide'!K64</f>
        <v>42.51</v>
      </c>
      <c r="F62" s="59">
        <f>'Raw data-Hide'!L64</f>
        <v>41.83</v>
      </c>
      <c r="H62">
        <f>'MMO - ppl conversion'!HH$65</f>
        <v>0.88272086956521734</v>
      </c>
      <c r="J62" s="59">
        <f t="shared" si="0"/>
        <v>42.171106822608692</v>
      </c>
      <c r="K62" s="59">
        <f t="shared" si="1"/>
        <v>43.364995537632261</v>
      </c>
      <c r="L62" s="59">
        <f t="shared" si="2"/>
        <v>40.183744554993133</v>
      </c>
      <c r="M62" s="59">
        <f t="shared" si="4"/>
        <v>38.329529696540611</v>
      </c>
    </row>
    <row r="63" spans="1:13">
      <c r="A63" s="58">
        <v>43405</v>
      </c>
      <c r="B63" s="59">
        <f>'Raw data-Hide'!B65</f>
        <v>482.22</v>
      </c>
      <c r="C63" s="59">
        <f>'Raw data-Hide'!H65</f>
        <v>47.85</v>
      </c>
      <c r="D63" s="59">
        <f>'Raw data-Hide'!N65</f>
        <v>44.87</v>
      </c>
      <c r="E63" s="59">
        <f>'Raw data-Hide'!K65</f>
        <v>42.87</v>
      </c>
      <c r="F63" s="59">
        <f>'Raw data-Hide'!L65</f>
        <v>40.770000000000003</v>
      </c>
      <c r="H63">
        <f>'MMO - ppl conversion'!HI$65</f>
        <v>0.88118136363636346</v>
      </c>
      <c r="J63" s="59">
        <f t="shared" si="0"/>
        <v>42.492327717272723</v>
      </c>
      <c r="K63" s="59">
        <f t="shared" si="1"/>
        <v>43.416393093742492</v>
      </c>
      <c r="L63" s="59">
        <f t="shared" si="2"/>
        <v>40.712509051540763</v>
      </c>
      <c r="M63" s="59">
        <f t="shared" si="4"/>
        <v>37.94511095465645</v>
      </c>
    </row>
    <row r="64" spans="1:13">
      <c r="A64" s="58">
        <v>43435</v>
      </c>
      <c r="B64" s="59">
        <f>'Raw data-Hide'!B66</f>
        <v>476.08</v>
      </c>
      <c r="C64" s="59">
        <f>'Raw data-Hide'!H66</f>
        <v>47.68</v>
      </c>
      <c r="D64" s="59">
        <f>'Raw data-Hide'!N66</f>
        <v>45.05</v>
      </c>
      <c r="E64" s="59">
        <f>'Raw data-Hide'!K66</f>
        <v>41.68</v>
      </c>
      <c r="F64" s="59">
        <f>'Raw data-Hide'!L66</f>
        <v>40.54</v>
      </c>
      <c r="H64">
        <f>'MMO - ppl conversion'!HJ$65</f>
        <v>0.89774157894736839</v>
      </c>
      <c r="J64" s="59">
        <f t="shared" si="0"/>
        <v>42.739681090526311</v>
      </c>
      <c r="K64" s="59">
        <f t="shared" si="1"/>
        <v>44.075178700006738</v>
      </c>
      <c r="L64" s="59">
        <f t="shared" si="2"/>
        <v>41.644018465505525</v>
      </c>
      <c r="M64" s="59">
        <f t="shared" si="4"/>
        <v>38.001900091385842</v>
      </c>
    </row>
    <row r="65" spans="1:13">
      <c r="A65" s="58">
        <v>43466</v>
      </c>
      <c r="B65" s="59">
        <f>'Raw data-Hide'!B67</f>
        <v>477.15</v>
      </c>
      <c r="C65" s="59">
        <f>'Raw data-Hide'!H67</f>
        <v>47.56</v>
      </c>
      <c r="D65" s="59">
        <f>'Raw data-Hide'!N67</f>
        <v>44.24</v>
      </c>
      <c r="E65" s="59">
        <f>'Raw data-Hide'!K67</f>
        <v>41.13</v>
      </c>
      <c r="F65" s="59">
        <f>'Raw data-Hide'!L67</f>
        <v>42.06</v>
      </c>
      <c r="H65">
        <f>'MMO - ppl conversion'!HK$65</f>
        <v>0.88602954545454538</v>
      </c>
      <c r="J65" s="59">
        <f t="shared" si="0"/>
        <v>42.27689976136363</v>
      </c>
      <c r="K65" s="59">
        <f t="shared" si="1"/>
        <v>43.390688872066356</v>
      </c>
      <c r="L65" s="59">
        <f t="shared" si="2"/>
        <v>40.36173414003818</v>
      </c>
      <c r="M65" s="59">
        <f t="shared" si="4"/>
        <v>37.94860604780488</v>
      </c>
    </row>
    <row r="66" spans="1:13">
      <c r="A66" s="58">
        <v>43497</v>
      </c>
      <c r="B66" s="59">
        <f>'Raw data-Hide'!B68</f>
        <v>473.3</v>
      </c>
      <c r="C66" s="59">
        <f>'Raw data-Hide'!H68</f>
        <v>47.65</v>
      </c>
      <c r="D66" s="59">
        <f>'Raw data-Hide'!N68</f>
        <v>44.32</v>
      </c>
      <c r="E66" s="59">
        <f>'Raw data-Hide'!K68</f>
        <v>41.37</v>
      </c>
      <c r="F66" s="59">
        <f>'Raw data-Hide'!L68</f>
        <v>41.67</v>
      </c>
      <c r="H66">
        <f>'MMO - ppl conversion'!HL$65</f>
        <v>0.87263700000000011</v>
      </c>
      <c r="J66" s="59">
        <f t="shared" si="0"/>
        <v>41.301909210000005</v>
      </c>
      <c r="K66" s="59">
        <f t="shared" si="1"/>
        <v>42.815697484054503</v>
      </c>
      <c r="L66" s="59">
        <f t="shared" si="2"/>
        <v>39.823540660929609</v>
      </c>
      <c r="M66" s="59">
        <f t="shared" si="4"/>
        <v>37.307613001845603</v>
      </c>
    </row>
    <row r="67" spans="1:13">
      <c r="A67" s="58">
        <v>43525</v>
      </c>
      <c r="B67" s="59">
        <f>'Raw data-Hide'!B69</f>
        <v>464.93</v>
      </c>
      <c r="C67" s="59">
        <f>'Raw data-Hide'!H69</f>
        <v>47.65</v>
      </c>
      <c r="D67" s="59">
        <f>'Raw data-Hide'!N69</f>
        <v>44.27</v>
      </c>
      <c r="E67" s="59">
        <f>'Raw data-Hide'!K69</f>
        <v>41.44</v>
      </c>
      <c r="F67" s="59">
        <f>'Raw data-Hide'!L69</f>
        <v>41.21</v>
      </c>
      <c r="H67">
        <f>'MMO - ppl conversion'!HM$65</f>
        <v>0.85822047619047614</v>
      </c>
      <c r="J67" s="59">
        <f t="shared" si="0"/>
        <v>39.901244599523807</v>
      </c>
      <c r="K67" s="59">
        <f t="shared" si="1"/>
        <v>42.108354657426425</v>
      </c>
      <c r="L67" s="59">
        <f t="shared" si="2"/>
        <v>39.121445135031856</v>
      </c>
      <c r="M67" s="59">
        <f t="shared" si="4"/>
        <v>36.518945565963215</v>
      </c>
    </row>
    <row r="68" spans="1:13">
      <c r="A68" s="58">
        <v>43556</v>
      </c>
      <c r="B68" s="59">
        <f>'Raw data-Hide'!B70</f>
        <v>410.08</v>
      </c>
      <c r="C68" s="59">
        <f>'Raw data-Hide'!H70</f>
        <v>47.31</v>
      </c>
      <c r="D68" s="59">
        <f>'Raw data-Hide'!N70</f>
        <v>44.51</v>
      </c>
      <c r="E68" s="59">
        <f>'Raw data-Hide'!K70</f>
        <v>41.44</v>
      </c>
      <c r="F68" s="59">
        <f>'Raw data-Hide'!L70</f>
        <v>41.54</v>
      </c>
      <c r="H68">
        <f>'MMO - ppl conversion'!HN$65</f>
        <v>0.86178949999999988</v>
      </c>
      <c r="J68" s="59">
        <f t="shared" si="0"/>
        <v>35.340263815999997</v>
      </c>
      <c r="K68" s="59">
        <f t="shared" si="1"/>
        <v>41.981759991364051</v>
      </c>
      <c r="L68" s="59">
        <f t="shared" si="2"/>
        <v>39.497107106650041</v>
      </c>
      <c r="M68" s="59">
        <f t="shared" si="4"/>
        <v>36.817231495279941</v>
      </c>
    </row>
    <row r="69" spans="1:13">
      <c r="A69" s="58">
        <v>43586</v>
      </c>
      <c r="B69" s="59">
        <f>'Raw data-Hide'!B71</f>
        <v>411.26</v>
      </c>
      <c r="C69" s="59">
        <f>'Raw data-Hide'!H71</f>
        <v>46.97</v>
      </c>
      <c r="D69" s="59">
        <f>'Raw data-Hide'!N71</f>
        <v>44.2</v>
      </c>
      <c r="E69" s="59">
        <f>'Raw data-Hide'!K71</f>
        <v>41.17</v>
      </c>
      <c r="F69" s="59">
        <f>'Raw data-Hide'!L71</f>
        <v>41.14</v>
      </c>
      <c r="H69">
        <f>'MMO - ppl conversion'!HO$65</f>
        <v>0.87175818181818165</v>
      </c>
      <c r="J69" s="59">
        <f t="shared" si="0"/>
        <v>35.85192698545454</v>
      </c>
      <c r="K69" s="59">
        <f t="shared" si="1"/>
        <v>42.16218284464199</v>
      </c>
      <c r="L69" s="59">
        <f t="shared" si="2"/>
        <v>39.675718154847267</v>
      </c>
      <c r="M69" s="59">
        <f t="shared" si="4"/>
        <v>36.942402277437544</v>
      </c>
    </row>
    <row r="70" spans="1:13">
      <c r="A70" s="58">
        <v>43617</v>
      </c>
      <c r="B70" s="59">
        <f>'Raw data-Hide'!B72</f>
        <v>430.87</v>
      </c>
      <c r="C70" s="59">
        <f>'Raw data-Hide'!H72</f>
        <v>46.83</v>
      </c>
      <c r="D70" s="59">
        <f>'Raw data-Hide'!N72</f>
        <v>43.63</v>
      </c>
      <c r="E70" s="59">
        <f>'Raw data-Hide'!K72</f>
        <v>40.97</v>
      </c>
      <c r="F70" s="59">
        <f>'Raw data-Hide'!L72</f>
        <v>40.68</v>
      </c>
      <c r="H70">
        <f>'MMO - ppl conversion'!HP$65</f>
        <v>0.89107300000000011</v>
      </c>
      <c r="J70" s="59">
        <f t="shared" ref="J70:J106" si="5">(B70/1000*100)*$H70</f>
        <v>38.39366235100001</v>
      </c>
      <c r="K70" s="59">
        <f t="shared" si="1"/>
        <v>42.967881073637102</v>
      </c>
      <c r="L70" s="59">
        <f t="shared" si="2"/>
        <v>40.03178841005311</v>
      </c>
      <c r="M70" s="59">
        <f t="shared" si="4"/>
        <v>37.458119684630255</v>
      </c>
    </row>
    <row r="71" spans="1:13">
      <c r="A71" s="58">
        <v>43647</v>
      </c>
      <c r="B71" s="59">
        <f>'Raw data-Hide'!B73</f>
        <v>470.95</v>
      </c>
      <c r="C71" s="59">
        <f>'Raw data-Hide'!H73</f>
        <v>46.67</v>
      </c>
      <c r="D71" s="59">
        <f>'Raw data-Hide'!N73</f>
        <v>43.47</v>
      </c>
      <c r="E71" s="59">
        <f>'Raw data-Hide'!K73</f>
        <v>40.1</v>
      </c>
      <c r="F71" s="59">
        <f>'Raw data-Hide'!L73</f>
        <v>40.08</v>
      </c>
      <c r="H71">
        <f>'MMO - ppl conversion'!HQ$65</f>
        <v>0.8994204347826088</v>
      </c>
      <c r="J71" s="59">
        <f t="shared" si="5"/>
        <v>42.358205376086957</v>
      </c>
      <c r="K71" s="59">
        <f t="shared" si="1"/>
        <v>43.222217697019175</v>
      </c>
      <c r="L71" s="59">
        <f t="shared" si="2"/>
        <v>40.258620169046999</v>
      </c>
      <c r="M71" s="59">
        <f t="shared" si="4"/>
        <v>37.128320280126395</v>
      </c>
    </row>
    <row r="72" spans="1:13">
      <c r="A72" s="58">
        <v>43678</v>
      </c>
      <c r="B72" s="59">
        <f>'Raw data-Hide'!B74</f>
        <v>477.37</v>
      </c>
      <c r="C72" s="59">
        <f>'Raw data-Hide'!H74</f>
        <v>46.59</v>
      </c>
      <c r="D72" s="59">
        <f>'Raw data-Hide'!N74</f>
        <v>42.81</v>
      </c>
      <c r="E72" s="59">
        <f>'Raw data-Hide'!K74</f>
        <v>0</v>
      </c>
      <c r="F72" s="59">
        <f>'Raw data-Hide'!L74</f>
        <v>41.21</v>
      </c>
      <c r="H72">
        <f>'MMO - ppl conversion'!HR$65</f>
        <v>0.91553772727272742</v>
      </c>
      <c r="J72" s="59">
        <f t="shared" si="5"/>
        <v>43.705024486818189</v>
      </c>
      <c r="K72" s="59">
        <f t="shared" si="1"/>
        <v>43.921326775204236</v>
      </c>
      <c r="L72" s="59">
        <f t="shared" si="2"/>
        <v>40.357845014949419</v>
      </c>
      <c r="M72" s="59">
        <f t="shared" si="4"/>
        <v>19.424746473558343</v>
      </c>
    </row>
    <row r="73" spans="1:13">
      <c r="A73" s="58">
        <v>43709</v>
      </c>
      <c r="B73" s="59">
        <f>'Raw data-Hide'!B75</f>
        <v>487.72</v>
      </c>
      <c r="C73" s="59">
        <f>'Raw data-Hide'!H75</f>
        <v>46.64</v>
      </c>
      <c r="D73" s="59">
        <f>'Raw data-Hide'!N75</f>
        <v>42.62</v>
      </c>
      <c r="E73" s="59">
        <f>'Raw data-Hide'!K75</f>
        <v>0</v>
      </c>
      <c r="F73" s="59">
        <f>'Raw data-Hide'!L75</f>
        <v>0</v>
      </c>
      <c r="H73">
        <f>'MMO - ppl conversion'!HS$65</f>
        <v>0.89091619047619042</v>
      </c>
      <c r="J73" s="59">
        <f t="shared" si="5"/>
        <v>43.451764441904764</v>
      </c>
      <c r="K73" s="59">
        <f t="shared" si="1"/>
        <v>42.786019834875425</v>
      </c>
      <c r="L73" s="59">
        <f t="shared" si="2"/>
        <v>39.098202516346284</v>
      </c>
      <c r="M73" s="59">
        <f t="shared" si="4"/>
        <v>0</v>
      </c>
    </row>
    <row r="74" spans="1:13">
      <c r="A74" s="58">
        <v>43739</v>
      </c>
      <c r="B74" s="59">
        <f>'Raw data-Hide'!B76</f>
        <v>485.43</v>
      </c>
      <c r="C74" s="59">
        <f>'Raw data-Hide'!H76</f>
        <v>46.97</v>
      </c>
      <c r="D74" s="59">
        <f>'Raw data-Hide'!N76</f>
        <v>42.53</v>
      </c>
      <c r="E74" s="59">
        <f>'Raw data-Hide'!K76</f>
        <v>0</v>
      </c>
      <c r="F74" s="59">
        <f>'Raw data-Hide'!L76</f>
        <v>0</v>
      </c>
      <c r="H74">
        <f>'MMO - ppl conversion'!HT$65</f>
        <v>0.87538565217391295</v>
      </c>
      <c r="J74" s="59">
        <f t="shared" si="5"/>
        <v>42.493845713478265</v>
      </c>
      <c r="K74" s="59">
        <f t="shared" si="1"/>
        <v>42.337623777221346</v>
      </c>
      <c r="L74" s="59">
        <f t="shared" si="2"/>
        <v>38.335514993511261</v>
      </c>
      <c r="M74" s="59">
        <f t="shared" si="4"/>
        <v>0</v>
      </c>
    </row>
    <row r="75" spans="1:13">
      <c r="A75" s="58">
        <v>43770</v>
      </c>
      <c r="B75" s="59">
        <f>'Raw data-Hide'!B77</f>
        <v>483.12</v>
      </c>
      <c r="C75" s="59">
        <f>'Raw data-Hide'!H77</f>
        <v>47.12</v>
      </c>
      <c r="D75" s="59">
        <f>'Raw data-Hide'!N77</f>
        <v>42.69</v>
      </c>
      <c r="E75" s="59">
        <f>'Raw data-Hide'!K77</f>
        <v>0</v>
      </c>
      <c r="F75" s="59">
        <f>'Raw data-Hide'!L77</f>
        <v>0</v>
      </c>
      <c r="H75">
        <f>'MMO - ppl conversion'!HU$65</f>
        <v>0.85760904761904777</v>
      </c>
      <c r="J75" s="59">
        <f t="shared" si="5"/>
        <v>41.432808308571431</v>
      </c>
      <c r="K75" s="59">
        <f t="shared" si="1"/>
        <v>41.610327206643433</v>
      </c>
      <c r="L75" s="59">
        <f t="shared" si="2"/>
        <v>37.69832063776758</v>
      </c>
      <c r="M75" s="59">
        <f t="shared" si="4"/>
        <v>0</v>
      </c>
    </row>
    <row r="76" spans="1:13">
      <c r="A76" s="58">
        <v>43800</v>
      </c>
      <c r="B76" s="59">
        <f>'Raw data-Hide'!B78</f>
        <v>480.59</v>
      </c>
      <c r="C76" s="59">
        <f>'Raw data-Hide'!H78</f>
        <v>47.27</v>
      </c>
      <c r="D76" s="59">
        <f>'Raw data-Hide'!N78</f>
        <v>42.99</v>
      </c>
      <c r="E76" s="59">
        <f>'Raw data-Hide'!K78</f>
        <v>0</v>
      </c>
      <c r="F76" s="59">
        <f>'Raw data-Hide'!L78</f>
        <v>0</v>
      </c>
      <c r="H76">
        <f>'MMO - ppl conversion'!HV$65</f>
        <v>0.84731000000000001</v>
      </c>
      <c r="J76" s="59">
        <f t="shared" si="5"/>
        <v>40.720871289999998</v>
      </c>
      <c r="K76" s="59">
        <f t="shared" si="1"/>
        <v>41.241497784453003</v>
      </c>
      <c r="L76" s="59">
        <f t="shared" si="2"/>
        <v>37.507340591361</v>
      </c>
      <c r="M76" s="59">
        <f t="shared" si="4"/>
        <v>0</v>
      </c>
    </row>
    <row r="77" spans="1:13">
      <c r="A77" s="58">
        <v>43831</v>
      </c>
      <c r="B77" s="59">
        <f>'Raw data-Hide'!B79</f>
        <v>479.53</v>
      </c>
      <c r="C77" s="59">
        <f>'Raw data-Hide'!H79</f>
        <v>47.6</v>
      </c>
      <c r="D77" s="59">
        <f>'Raw data-Hide'!N79</f>
        <v>42.47</v>
      </c>
      <c r="E77" s="59">
        <f>'Raw data-Hide'!K79</f>
        <v>0</v>
      </c>
      <c r="F77" s="59">
        <f>'Raw data-Hide'!L79</f>
        <v>0</v>
      </c>
      <c r="H77">
        <f>'MMO - ppl conversion'!HW$65</f>
        <v>0.84927272727272729</v>
      </c>
      <c r="J77" s="59">
        <f t="shared" si="5"/>
        <v>40.72517509090909</v>
      </c>
      <c r="K77" s="59">
        <f t="shared" si="1"/>
        <v>41.625611404363639</v>
      </c>
      <c r="L77" s="59">
        <f t="shared" si="2"/>
        <v>37.139489839145455</v>
      </c>
      <c r="M77" s="59">
        <f t="shared" si="4"/>
        <v>0</v>
      </c>
    </row>
    <row r="78" spans="1:13">
      <c r="A78" s="58">
        <v>43862</v>
      </c>
      <c r="B78" s="59">
        <f>'Raw data-Hide'!B80</f>
        <v>475</v>
      </c>
      <c r="C78" s="59">
        <f>'Raw data-Hide'!H80</f>
        <v>47.65</v>
      </c>
      <c r="D78" s="59">
        <f>'Raw data-Hide'!N80</f>
        <v>43.44</v>
      </c>
      <c r="E78" s="59">
        <f>'Raw data-Hide'!K80</f>
        <v>0</v>
      </c>
      <c r="F78" s="59">
        <f>'Raw data-Hide'!L80</f>
        <v>0</v>
      </c>
      <c r="H78">
        <f>'MMO - ppl conversion'!HX$65</f>
        <v>0.84095500000000001</v>
      </c>
      <c r="J78" s="59">
        <f t="shared" si="5"/>
        <v>39.945362500000002</v>
      </c>
      <c r="K78" s="59">
        <f t="shared" si="1"/>
        <v>41.261228755717497</v>
      </c>
      <c r="L78" s="59">
        <f t="shared" si="2"/>
        <v>37.615693119588002</v>
      </c>
      <c r="M78" s="59">
        <f t="shared" si="4"/>
        <v>0</v>
      </c>
    </row>
    <row r="79" spans="1:13">
      <c r="A79" s="58">
        <v>43891</v>
      </c>
      <c r="B79" s="59">
        <f>'Raw data-Hide'!B81</f>
        <v>464.31</v>
      </c>
      <c r="C79" s="59">
        <f>'Raw data-Hide'!H81</f>
        <v>47.76</v>
      </c>
      <c r="D79" s="59">
        <f>'Raw data-Hide'!N81</f>
        <v>43.46</v>
      </c>
      <c r="E79" s="59">
        <f>'Raw data-Hide'!K81</f>
        <v>0</v>
      </c>
      <c r="F79" s="59">
        <f>'Raw data-Hide'!L81</f>
        <v>0</v>
      </c>
      <c r="H79">
        <f>'MMO - ppl conversion'!HY$65</f>
        <v>0.89458181818181814</v>
      </c>
      <c r="J79" s="59">
        <f t="shared" si="5"/>
        <v>41.536328399999995</v>
      </c>
      <c r="K79" s="59">
        <f t="shared" si="1"/>
        <v>43.99373964488727</v>
      </c>
      <c r="L79" s="59">
        <f t="shared" si="2"/>
        <v>40.03282924972364</v>
      </c>
      <c r="M79" s="59">
        <f t="shared" si="4"/>
        <v>0</v>
      </c>
    </row>
    <row r="80" spans="1:13">
      <c r="A80" s="58">
        <v>43922</v>
      </c>
      <c r="B80" s="59">
        <f>'Raw data-Hide'!B82</f>
        <v>408.23</v>
      </c>
      <c r="C80" s="59">
        <f>'Raw data-Hide'!H82</f>
        <v>47.35</v>
      </c>
      <c r="D80" s="59">
        <f>'Raw data-Hide'!N82</f>
        <v>43.66</v>
      </c>
      <c r="E80" s="59">
        <f>'Raw data-Hide'!K82</f>
        <v>0</v>
      </c>
      <c r="F80" s="59">
        <f>'Raw data-Hide'!L82</f>
        <v>0</v>
      </c>
      <c r="H80">
        <f>'MMO - ppl conversion'!HZ$65</f>
        <v>0.87546000000000002</v>
      </c>
      <c r="J80" s="59">
        <f t="shared" si="5"/>
        <v>35.738903579999999</v>
      </c>
      <c r="K80" s="59">
        <f t="shared" si="1"/>
        <v>42.683771490390001</v>
      </c>
      <c r="L80" s="59">
        <f t="shared" si="2"/>
        <v>39.357412107084002</v>
      </c>
      <c r="M80" s="59">
        <f t="shared" si="4"/>
        <v>0</v>
      </c>
    </row>
    <row r="81" spans="1:13">
      <c r="A81" s="58">
        <v>43952</v>
      </c>
      <c r="B81" s="59">
        <f>'Raw data-Hide'!B83</f>
        <v>411.17</v>
      </c>
      <c r="C81" s="59">
        <f>'Raw data-Hide'!H83</f>
        <v>47.24</v>
      </c>
      <c r="D81" s="59">
        <f>'Raw data-Hide'!N83</f>
        <v>43.09</v>
      </c>
      <c r="E81" s="59">
        <f>'Raw data-Hide'!K83</f>
        <v>0</v>
      </c>
      <c r="F81" s="59">
        <f>'Raw data-Hide'!L83</f>
        <v>0</v>
      </c>
      <c r="H81">
        <f>'MMO - ppl conversion'!IA$65</f>
        <v>0.88686500000000001</v>
      </c>
      <c r="J81" s="59">
        <f t="shared" si="5"/>
        <v>36.465228205000003</v>
      </c>
      <c r="K81" s="59">
        <f t="shared" si="1"/>
        <v>43.139380072194001</v>
      </c>
      <c r="L81" s="59">
        <f t="shared" si="2"/>
        <v>39.3496165815165</v>
      </c>
      <c r="M81" s="59">
        <f t="shared" si="4"/>
        <v>0</v>
      </c>
    </row>
    <row r="82" spans="1:13">
      <c r="A82" s="58">
        <v>43983</v>
      </c>
      <c r="B82" s="59">
        <f>'Raw data-Hide'!B84</f>
        <v>430.26</v>
      </c>
      <c r="C82" s="59">
        <f>'Raw data-Hide'!H84</f>
        <v>47.19</v>
      </c>
      <c r="D82" s="59">
        <f>'Raw data-Hide'!N84</f>
        <v>43.07</v>
      </c>
      <c r="E82" s="59">
        <f>'Raw data-Hide'!K84</f>
        <v>0</v>
      </c>
      <c r="F82" s="59">
        <f>'Raw data-Hide'!L84</f>
        <v>0</v>
      </c>
      <c r="H82">
        <f>'MMO - ppl conversion'!IB$65</f>
        <v>0.89876818181818185</v>
      </c>
      <c r="J82" s="59">
        <f t="shared" si="5"/>
        <v>38.670399790909087</v>
      </c>
      <c r="K82" s="59">
        <f t="shared" ref="K82:K106" si="6">(C82*$H82)*1.02969</f>
        <v>43.672108625144993</v>
      </c>
      <c r="L82" s="59">
        <f t="shared" ref="L82:L106" si="7">(D82*$H82)*1.02969</f>
        <v>39.859243875503182</v>
      </c>
      <c r="M82" s="59">
        <f t="shared" si="4"/>
        <v>0</v>
      </c>
    </row>
    <row r="83" spans="1:13">
      <c r="A83" s="58">
        <v>44013</v>
      </c>
      <c r="B83" s="59">
        <f>'Raw data-Hide'!B85</f>
        <v>475.49</v>
      </c>
      <c r="C83" s="59">
        <f>'Raw data-Hide'!H85</f>
        <v>47.41</v>
      </c>
      <c r="D83" s="59">
        <f>'Raw data-Hide'!N85</f>
        <v>42.96</v>
      </c>
      <c r="E83" s="59">
        <f>'Raw data-Hide'!K85</f>
        <v>0</v>
      </c>
      <c r="F83" s="59">
        <f>'Raw data-Hide'!L85</f>
        <v>0</v>
      </c>
      <c r="H83">
        <f>'MMO - ppl conversion'!IC$65</f>
        <v>0.90466956521739139</v>
      </c>
      <c r="J83" s="59">
        <f t="shared" si="5"/>
        <v>43.01613315652174</v>
      </c>
      <c r="K83" s="59">
        <f t="shared" si="6"/>
        <v>44.163799590498265</v>
      </c>
      <c r="L83" s="59">
        <f t="shared" si="7"/>
        <v>40.018494629989569</v>
      </c>
      <c r="M83" s="59">
        <f t="shared" si="4"/>
        <v>0</v>
      </c>
    </row>
    <row r="84" spans="1:13">
      <c r="A84" s="58">
        <v>44044</v>
      </c>
      <c r="B84" s="59">
        <f>'Raw data-Hide'!B86</f>
        <v>479.78</v>
      </c>
      <c r="C84" s="59">
        <f>'Raw data-Hide'!H86</f>
        <v>47.46</v>
      </c>
      <c r="D84" s="59">
        <f>'Raw data-Hide'!N86</f>
        <v>44.12</v>
      </c>
      <c r="E84" s="59">
        <f>'Raw data-Hide'!K86</f>
        <v>0</v>
      </c>
      <c r="F84" s="59">
        <f>'Raw data-Hide'!L86</f>
        <v>0</v>
      </c>
      <c r="H84">
        <f>'MMO - ppl conversion'!ID$65</f>
        <v>0.90080000000000005</v>
      </c>
      <c r="J84" s="59">
        <f t="shared" si="5"/>
        <v>43.218582400000003</v>
      </c>
      <c r="K84" s="59">
        <f t="shared" si="6"/>
        <v>44.021273929920007</v>
      </c>
      <c r="L84" s="59">
        <f t="shared" si="7"/>
        <v>40.923274458240002</v>
      </c>
      <c r="M84" s="59">
        <f t="shared" si="4"/>
        <v>0</v>
      </c>
    </row>
    <row r="85" spans="1:13">
      <c r="A85" s="58">
        <v>44075</v>
      </c>
      <c r="B85" s="59">
        <f>'Raw data-Hide'!B87</f>
        <v>492.34</v>
      </c>
      <c r="C85" s="59">
        <f>'Raw data-Hide'!H87</f>
        <v>47.7</v>
      </c>
      <c r="D85" s="59">
        <f>'Raw data-Hide'!N87</f>
        <v>44.74</v>
      </c>
      <c r="E85" s="59">
        <f>'Raw data-Hide'!K87</f>
        <v>0</v>
      </c>
      <c r="F85" s="59">
        <f>'Raw data-Hide'!L87</f>
        <v>0</v>
      </c>
      <c r="H85">
        <f>'MMO - ppl conversion'!IE$65</f>
        <v>0.90947727272727275</v>
      </c>
      <c r="J85" s="59">
        <f t="shared" si="5"/>
        <v>44.777204045454546</v>
      </c>
      <c r="K85" s="59">
        <f t="shared" si="6"/>
        <v>44.670079445931819</v>
      </c>
      <c r="L85" s="59">
        <f t="shared" si="7"/>
        <v>41.898099673186373</v>
      </c>
      <c r="M85" s="59">
        <f t="shared" si="4"/>
        <v>0</v>
      </c>
    </row>
    <row r="86" spans="1:13">
      <c r="A86" s="58">
        <v>44105</v>
      </c>
      <c r="B86" s="59">
        <f>'Raw data-Hide'!B88</f>
        <v>491.51</v>
      </c>
      <c r="C86" s="59">
        <f>'Raw data-Hide'!H88</f>
        <v>48.41</v>
      </c>
      <c r="D86" s="59">
        <f>'Raw data-Hide'!N88</f>
        <v>44.93</v>
      </c>
      <c r="E86" s="59">
        <f>'Raw data-Hide'!K88</f>
        <v>0</v>
      </c>
      <c r="F86" s="59">
        <f>'Raw data-Hide'!L88</f>
        <v>0</v>
      </c>
      <c r="H86">
        <f>'MMO - ppl conversion'!IF$65</f>
        <v>0.90742272727272733</v>
      </c>
      <c r="J86" s="59">
        <f t="shared" si="5"/>
        <v>44.600734468181827</v>
      </c>
      <c r="K86" s="59">
        <f t="shared" si="6"/>
        <v>45.232566470480457</v>
      </c>
      <c r="L86" s="59">
        <f t="shared" si="7"/>
        <v>41.980979374482274</v>
      </c>
      <c r="M86" s="59">
        <f t="shared" si="4"/>
        <v>0</v>
      </c>
    </row>
    <row r="87" spans="1:13">
      <c r="A87" s="58">
        <v>44136</v>
      </c>
      <c r="B87" s="59">
        <f>'Raw data-Hide'!B89</f>
        <v>486.61</v>
      </c>
      <c r="C87" s="59">
        <f>'Raw data-Hide'!H89</f>
        <v>48.77</v>
      </c>
      <c r="D87" s="59">
        <f>'Raw data-Hide'!N89</f>
        <v>45.43</v>
      </c>
      <c r="E87" s="59">
        <f>'Raw data-Hide'!K89</f>
        <v>0</v>
      </c>
      <c r="F87" s="59">
        <f>'Raw data-Hide'!L89</f>
        <v>0</v>
      </c>
      <c r="H87">
        <f>'MMO - ppl conversion'!IG$65</f>
        <v>0.8960380952380953</v>
      </c>
      <c r="J87" s="59">
        <f t="shared" si="5"/>
        <v>43.602109752380954</v>
      </c>
      <c r="K87" s="59">
        <f t="shared" si="6"/>
        <v>44.997224310754291</v>
      </c>
      <c r="L87" s="59">
        <f t="shared" si="7"/>
        <v>41.915601813359999</v>
      </c>
      <c r="M87" s="59">
        <f t="shared" si="4"/>
        <v>0</v>
      </c>
    </row>
    <row r="88" spans="1:13">
      <c r="A88" s="58">
        <v>44166</v>
      </c>
      <c r="B88" s="59">
        <f>'Raw data-Hide'!B90</f>
        <v>483.91</v>
      </c>
      <c r="C88" s="59">
        <f>'Raw data-Hide'!H90</f>
        <v>48.85</v>
      </c>
      <c r="D88" s="59">
        <f>'Raw data-Hide'!N90</f>
        <v>46.69</v>
      </c>
      <c r="E88" s="59">
        <f>'Raw data-Hide'!K90</f>
        <v>0</v>
      </c>
      <c r="F88" s="59">
        <f>'Raw data-Hide'!L90</f>
        <v>0</v>
      </c>
      <c r="H88">
        <f>'MMO - ppl conversion'!IH$65</f>
        <v>0.90625</v>
      </c>
      <c r="J88" s="59">
        <f t="shared" si="5"/>
        <v>43.854343749999998</v>
      </c>
      <c r="K88" s="59">
        <f t="shared" si="6"/>
        <v>45.584698078125001</v>
      </c>
      <c r="L88" s="59">
        <f t="shared" si="7"/>
        <v>43.569079903125001</v>
      </c>
      <c r="M88" s="59">
        <f t="shared" si="4"/>
        <v>0</v>
      </c>
    </row>
    <row r="89" spans="1:13">
      <c r="A89" s="58">
        <v>44197</v>
      </c>
      <c r="B89" s="59">
        <f>'Raw data-Hide'!B91</f>
        <v>477.31</v>
      </c>
      <c r="C89" s="59">
        <f>'Raw data-Hide'!H91</f>
        <v>49.01</v>
      </c>
      <c r="D89" s="59">
        <f>'Raw data-Hide'!N91</f>
        <v>44.93</v>
      </c>
      <c r="E89" s="59">
        <f>'Raw data-Hide'!K91</f>
        <v>0</v>
      </c>
      <c r="F89" s="59">
        <f>'Raw data-Hide'!L91</f>
        <v>0</v>
      </c>
      <c r="H89">
        <f>'MMO - ppl conversion'!II$65</f>
        <v>0.89266999999999996</v>
      </c>
      <c r="J89" s="59">
        <f t="shared" si="5"/>
        <v>42.608031769999997</v>
      </c>
      <c r="K89" s="59">
        <f t="shared" si="6"/>
        <v>45.048686976422999</v>
      </c>
      <c r="L89" s="59">
        <f t="shared" si="7"/>
        <v>41.298459617438994</v>
      </c>
      <c r="M89" s="59">
        <f t="shared" si="4"/>
        <v>0</v>
      </c>
    </row>
    <row r="90" spans="1:13">
      <c r="A90" s="58">
        <v>44228</v>
      </c>
      <c r="B90" s="59">
        <f>'Raw data-Hide'!B92</f>
        <v>472.72</v>
      </c>
      <c r="C90" s="59">
        <f>'Raw data-Hide'!H92</f>
        <v>49.05</v>
      </c>
      <c r="D90" s="59">
        <f>'Raw data-Hide'!N92</f>
        <v>45.02</v>
      </c>
      <c r="E90" s="59">
        <f>'Raw data-Hide'!K92</f>
        <v>0</v>
      </c>
      <c r="F90" s="59">
        <f>'Raw data-Hide'!L92</f>
        <v>0</v>
      </c>
      <c r="H90">
        <f>'MMO - ppl conversion'!IJ$65</f>
        <v>0.87268999999999997</v>
      </c>
      <c r="J90" s="59">
        <f t="shared" si="5"/>
        <v>41.253801680000002</v>
      </c>
      <c r="K90" s="59">
        <f t="shared" si="6"/>
        <v>44.076338147204993</v>
      </c>
      <c r="L90" s="59">
        <f t="shared" si="7"/>
        <v>40.454979477822</v>
      </c>
      <c r="M90" s="59">
        <f t="shared" si="4"/>
        <v>0</v>
      </c>
    </row>
    <row r="91" spans="1:13">
      <c r="A91" s="58">
        <v>44256</v>
      </c>
      <c r="B91" s="59">
        <f>'Raw data-Hide'!B93</f>
        <v>457.59</v>
      </c>
      <c r="C91" s="59">
        <f>'Raw data-Hide'!H93</f>
        <v>49.32</v>
      </c>
      <c r="D91" s="59">
        <f>'Raw data-Hide'!N93</f>
        <v>44.27</v>
      </c>
      <c r="E91" s="59">
        <f>'Raw data-Hide'!K93</f>
        <v>0</v>
      </c>
      <c r="F91" s="59">
        <f>'Raw data-Hide'!L93</f>
        <v>0</v>
      </c>
      <c r="H91">
        <f>'MMO - ppl conversion'!IK$65</f>
        <v>0.85873913043478256</v>
      </c>
      <c r="J91" s="59">
        <f t="shared" si="5"/>
        <v>39.295043869565212</v>
      </c>
      <c r="K91" s="59">
        <f t="shared" si="6"/>
        <v>43.610474896121737</v>
      </c>
      <c r="L91" s="59">
        <f t="shared" si="7"/>
        <v>39.145087665273913</v>
      </c>
      <c r="M91" s="59">
        <f t="shared" si="4"/>
        <v>0</v>
      </c>
    </row>
    <row r="92" spans="1:13">
      <c r="A92" s="58">
        <v>44287</v>
      </c>
      <c r="B92" s="59">
        <f>'Raw data-Hide'!B94</f>
        <v>406.91</v>
      </c>
      <c r="C92" s="59">
        <f>'Raw data-Hide'!H94</f>
        <v>49.03</v>
      </c>
      <c r="D92" s="59">
        <f>'Raw data-Hide'!N94</f>
        <v>44.89</v>
      </c>
      <c r="E92" s="59">
        <f>'Raw data-Hide'!K94</f>
        <v>0</v>
      </c>
      <c r="F92" s="59">
        <f>'Raw data-Hide'!L94</f>
        <v>0</v>
      </c>
      <c r="H92">
        <f>'MMO - ppl conversion'!IL$65</f>
        <v>0.86529</v>
      </c>
      <c r="J92" s="59">
        <f t="shared" si="5"/>
        <v>35.20951539</v>
      </c>
      <c r="K92" s="59">
        <f t="shared" si="6"/>
        <v>43.684771958703003</v>
      </c>
      <c r="L92" s="59">
        <f t="shared" si="7"/>
        <v>39.996112853889002</v>
      </c>
      <c r="M92" s="59">
        <f t="shared" si="4"/>
        <v>0</v>
      </c>
    </row>
    <row r="93" spans="1:13">
      <c r="A93" s="58">
        <v>44317</v>
      </c>
      <c r="B93" s="59">
        <f>'Raw data-Hide'!B95</f>
        <v>407.09</v>
      </c>
      <c r="C93" s="59">
        <f>'Raw data-Hide'!H95</f>
        <v>49.28</v>
      </c>
      <c r="D93" s="59">
        <f>'Raw data-Hide'!N95</f>
        <v>45.99</v>
      </c>
      <c r="E93" s="59">
        <f>'Raw data-Hide'!K95</f>
        <v>0</v>
      </c>
      <c r="F93" s="59">
        <f>'Raw data-Hide'!L95</f>
        <v>0</v>
      </c>
      <c r="H93">
        <f>'MMO - ppl conversion'!IM$65</f>
        <v>0.86258571428571429</v>
      </c>
      <c r="J93" s="59">
        <f t="shared" si="5"/>
        <v>35.11500184285714</v>
      </c>
      <c r="K93" s="59">
        <f t="shared" si="6"/>
        <v>43.770293170559995</v>
      </c>
      <c r="L93" s="59">
        <f t="shared" si="7"/>
        <v>40.848128711730006</v>
      </c>
      <c r="M93" s="59">
        <f t="shared" si="4"/>
        <v>0</v>
      </c>
    </row>
    <row r="94" spans="1:13">
      <c r="A94" s="58">
        <v>44348</v>
      </c>
      <c r="B94" s="59">
        <f>'Raw data-Hide'!B96</f>
        <v>431.19</v>
      </c>
      <c r="C94" s="59">
        <f>'Raw data-Hide'!H96</f>
        <v>49.46</v>
      </c>
      <c r="D94" s="59">
        <f>'Raw data-Hide'!N96</f>
        <v>45.92</v>
      </c>
      <c r="E94" s="59">
        <f>'Raw data-Hide'!K96</f>
        <v>0</v>
      </c>
      <c r="F94" s="59">
        <f>'Raw data-Hide'!L96</f>
        <v>0</v>
      </c>
      <c r="H94">
        <f>'MMO - ppl conversion'!IN$65</f>
        <v>0.85873636363636363</v>
      </c>
      <c r="J94" s="59">
        <f t="shared" si="5"/>
        <v>37.027853263636366</v>
      </c>
      <c r="K94" s="59">
        <f t="shared" si="6"/>
        <v>43.734126900649088</v>
      </c>
      <c r="L94" s="59">
        <f t="shared" si="7"/>
        <v>40.603944748843638</v>
      </c>
      <c r="M94" s="59">
        <f t="shared" si="4"/>
        <v>0</v>
      </c>
    </row>
    <row r="95" spans="1:13">
      <c r="A95" s="58">
        <v>44378</v>
      </c>
      <c r="B95" s="59">
        <f>'Raw data-Hide'!B97</f>
        <v>474.74</v>
      </c>
      <c r="C95" s="59">
        <f>'Raw data-Hide'!H97</f>
        <v>49.44</v>
      </c>
      <c r="D95" s="59">
        <f>'Raw data-Hide'!N97</f>
        <v>46.76</v>
      </c>
      <c r="E95" s="59">
        <f>'Raw data-Hide'!K97</f>
        <v>0</v>
      </c>
      <c r="F95" s="59">
        <f>'Raw data-Hide'!L97</f>
        <v>0</v>
      </c>
      <c r="H95">
        <f>'MMO - ppl conversion'!IO$65</f>
        <v>0.85613181818181816</v>
      </c>
      <c r="J95" s="59">
        <f t="shared" si="5"/>
        <v>40.64400193636363</v>
      </c>
      <c r="K95" s="59">
        <f t="shared" si="6"/>
        <v>43.583850384938181</v>
      </c>
      <c r="L95" s="59">
        <f t="shared" si="7"/>
        <v>41.221295388343634</v>
      </c>
      <c r="M95" s="59">
        <f t="shared" si="4"/>
        <v>0</v>
      </c>
    </row>
    <row r="96" spans="1:13">
      <c r="A96" s="58">
        <v>44409</v>
      </c>
      <c r="B96" s="59">
        <f>'Raw data-Hide'!B98</f>
        <v>479.54</v>
      </c>
      <c r="C96" s="59">
        <f>'Raw data-Hide'!H98</f>
        <v>49.6</v>
      </c>
      <c r="D96" s="59">
        <f>'Raw data-Hide'!N98</f>
        <v>46.93</v>
      </c>
      <c r="E96" s="59">
        <f>'Raw data-Hide'!K98</f>
        <v>0</v>
      </c>
      <c r="F96" s="59">
        <f>'Raw data-Hide'!L98</f>
        <v>0</v>
      </c>
      <c r="H96">
        <f>'MMO - ppl conversion'!IP$65</f>
        <v>0.85287727272727276</v>
      </c>
      <c r="J96" s="59">
        <f t="shared" si="5"/>
        <v>40.89887673636364</v>
      </c>
      <c r="K96" s="59">
        <f t="shared" si="6"/>
        <v>43.558680268145451</v>
      </c>
      <c r="L96" s="59">
        <f t="shared" si="7"/>
        <v>41.213888406936825</v>
      </c>
      <c r="M96" s="59">
        <f t="shared" ref="M96:M106" si="8">AVERAGE(E96:F96)*H96*1.02969</f>
        <v>0</v>
      </c>
    </row>
    <row r="97" spans="1:13">
      <c r="A97" s="58">
        <v>44440</v>
      </c>
      <c r="B97" s="59">
        <f>'Raw data-Hide'!B99</f>
        <v>487.7</v>
      </c>
      <c r="C97" s="59">
        <f>'Raw data-Hide'!H99</f>
        <v>49.71</v>
      </c>
      <c r="D97" s="59">
        <f>'Raw data-Hide'!N99</f>
        <v>47.09</v>
      </c>
      <c r="E97" s="59">
        <f>'Raw data-Hide'!K99</f>
        <v>0</v>
      </c>
      <c r="F97" s="59">
        <f>'Raw data-Hide'!L99</f>
        <v>0</v>
      </c>
      <c r="H97">
        <f>'MMO - ppl conversion'!IQ$65</f>
        <v>0.85684090909090915</v>
      </c>
      <c r="J97" s="59">
        <f t="shared" si="5"/>
        <v>41.788131136363639</v>
      </c>
      <c r="K97" s="59">
        <f t="shared" si="6"/>
        <v>43.858164434543191</v>
      </c>
      <c r="L97" s="59">
        <f t="shared" si="7"/>
        <v>41.546589483456827</v>
      </c>
      <c r="M97" s="59">
        <f t="shared" si="8"/>
        <v>0</v>
      </c>
    </row>
    <row r="98" spans="1:13">
      <c r="A98" s="58">
        <v>44470</v>
      </c>
      <c r="B98" s="59">
        <f>'Raw data-Hide'!B100</f>
        <v>483.12</v>
      </c>
      <c r="C98" s="59">
        <f>'Raw data-Hide'!H100</f>
        <v>50.79</v>
      </c>
      <c r="D98" s="59">
        <f>'Raw data-Hide'!N100</f>
        <v>47.65</v>
      </c>
      <c r="E98" s="59">
        <f>'Raw data-Hide'!K100</f>
        <v>0</v>
      </c>
      <c r="F98" s="59">
        <f>'Raw data-Hide'!L100</f>
        <v>0</v>
      </c>
      <c r="H98">
        <f>'MMO - ppl conversion'!IR$65</f>
        <v>0.84694761904761895</v>
      </c>
      <c r="J98" s="59">
        <f t="shared" si="5"/>
        <v>40.917733371428568</v>
      </c>
      <c r="K98" s="59">
        <f t="shared" si="6"/>
        <v>44.293628553004282</v>
      </c>
      <c r="L98" s="59">
        <f t="shared" si="7"/>
        <v>41.555254982292851</v>
      </c>
      <c r="M98" s="59">
        <f t="shared" si="8"/>
        <v>0</v>
      </c>
    </row>
    <row r="99" spans="1:13">
      <c r="A99" s="58">
        <v>44501</v>
      </c>
      <c r="B99" s="59">
        <f>'Raw data-Hide'!B101</f>
        <v>477.73</v>
      </c>
      <c r="C99" s="59">
        <f>'Raw data-Hide'!H101</f>
        <v>51.45</v>
      </c>
      <c r="D99" s="59">
        <f>'Raw data-Hide'!N101</f>
        <v>48.26</v>
      </c>
      <c r="E99" s="59">
        <f>'Raw data-Hide'!K101</f>
        <v>0</v>
      </c>
      <c r="F99" s="59">
        <f>'Raw data-Hide'!L101</f>
        <v>0</v>
      </c>
      <c r="H99">
        <f>'MMO - ppl conversion'!IS$65</f>
        <v>0.84787727272727287</v>
      </c>
      <c r="J99" s="59">
        <f t="shared" si="5"/>
        <v>40.505640950000007</v>
      </c>
      <c r="K99" s="59">
        <f t="shared" si="6"/>
        <v>44.918461033711374</v>
      </c>
      <c r="L99" s="59">
        <f t="shared" si="7"/>
        <v>42.133429144546369</v>
      </c>
      <c r="M99" s="59">
        <f t="shared" si="8"/>
        <v>0</v>
      </c>
    </row>
    <row r="100" spans="1:13">
      <c r="A100" s="58">
        <v>44531</v>
      </c>
      <c r="B100" s="59">
        <f>'Raw data-Hide'!B102</f>
        <v>475.64</v>
      </c>
      <c r="C100" s="59">
        <f>'Raw data-Hide'!H102</f>
        <v>51.57</v>
      </c>
      <c r="D100" s="59">
        <f>'Raw data-Hide'!N102</f>
        <v>50.43</v>
      </c>
      <c r="E100" s="59">
        <f>'Raw data-Hide'!K102</f>
        <v>0</v>
      </c>
      <c r="F100" s="59">
        <f>'Raw data-Hide'!L102</f>
        <v>0</v>
      </c>
      <c r="H100">
        <f>'MMO - ppl conversion'!IT$65</f>
        <v>0.84876521739130439</v>
      </c>
      <c r="J100" s="59">
        <f t="shared" si="5"/>
        <v>40.370668800000004</v>
      </c>
      <c r="K100" s="59">
        <f t="shared" si="6"/>
        <v>45.070377973794784</v>
      </c>
      <c r="L100" s="59">
        <f t="shared" si="7"/>
        <v>44.074057809161744</v>
      </c>
      <c r="M100" s="59">
        <f t="shared" si="8"/>
        <v>0</v>
      </c>
    </row>
    <row r="101" spans="1:13">
      <c r="A101" s="58">
        <v>44562</v>
      </c>
      <c r="B101" s="59">
        <f>'Raw data-Hide'!B103</f>
        <v>473.66</v>
      </c>
      <c r="C101" s="59">
        <f>'Raw data-Hide'!H103</f>
        <v>52.3</v>
      </c>
      <c r="D101" s="59">
        <f>'Raw data-Hide'!N103</f>
        <v>49.27</v>
      </c>
      <c r="E101" s="59">
        <f>'Raw data-Hide'!K103</f>
        <v>0</v>
      </c>
      <c r="F101" s="59">
        <f>'Raw data-Hide'!L103</f>
        <v>0</v>
      </c>
      <c r="H101">
        <f>'MMO - ppl conversion'!IU$65</f>
        <v>0.8350428571428572</v>
      </c>
      <c r="J101" s="59">
        <f t="shared" si="5"/>
        <v>39.552639971428576</v>
      </c>
      <c r="K101" s="59">
        <f t="shared" si="6"/>
        <v>44.969385121585709</v>
      </c>
      <c r="L101" s="59">
        <f t="shared" si="7"/>
        <v>42.364084224484294</v>
      </c>
      <c r="M101" s="59">
        <f t="shared" si="8"/>
        <v>0</v>
      </c>
    </row>
    <row r="102" spans="1:13">
      <c r="A102" s="58">
        <v>44593</v>
      </c>
      <c r="B102" s="59">
        <f>'Raw data-Hide'!B104</f>
        <v>470.63</v>
      </c>
      <c r="C102" s="59">
        <f>'Raw data-Hide'!H104</f>
        <v>52.88</v>
      </c>
      <c r="D102" s="59">
        <f>'Raw data-Hide'!N104</f>
        <v>50.29</v>
      </c>
      <c r="E102" s="59">
        <f>'Raw data-Hide'!K104</f>
        <v>0</v>
      </c>
      <c r="F102" s="59">
        <f>'Raw data-Hide'!L104</f>
        <v>0</v>
      </c>
      <c r="H102">
        <f>'MMO - ppl conversion'!IV$65</f>
        <v>0.83788499999999999</v>
      </c>
      <c r="J102" s="59">
        <f t="shared" si="5"/>
        <v>39.433381754999999</v>
      </c>
      <c r="K102" s="59">
        <f t="shared" si="6"/>
        <v>45.622844282772</v>
      </c>
      <c r="L102" s="59">
        <f t="shared" si="7"/>
        <v>43.388291206138497</v>
      </c>
      <c r="M102" s="59">
        <f t="shared" si="8"/>
        <v>0</v>
      </c>
    </row>
    <row r="103" spans="1:13">
      <c r="A103" s="58">
        <v>44621</v>
      </c>
      <c r="B103" s="59">
        <f>'Raw data-Hide'!B105</f>
        <v>454.27</v>
      </c>
      <c r="C103" s="59">
        <f>'Raw data-Hide'!H105</f>
        <v>53.96</v>
      </c>
      <c r="D103" s="59">
        <f>'Raw data-Hide'!N105</f>
        <v>51.4</v>
      </c>
      <c r="E103" s="59">
        <f>'Raw data-Hide'!K105</f>
        <v>0</v>
      </c>
      <c r="F103" s="59">
        <f>'Raw data-Hide'!L105</f>
        <v>0</v>
      </c>
      <c r="H103">
        <f>'MMO - ppl conversion'!IW$65</f>
        <v>0.83640000000000003</v>
      </c>
      <c r="J103" s="59">
        <f t="shared" si="5"/>
        <v>37.995142800000004</v>
      </c>
      <c r="K103" s="59">
        <f t="shared" si="6"/>
        <v>46.472117355360005</v>
      </c>
      <c r="L103" s="59">
        <f t="shared" si="7"/>
        <v>44.267361602400001</v>
      </c>
      <c r="M103" s="59">
        <f t="shared" si="8"/>
        <v>0</v>
      </c>
    </row>
    <row r="104" spans="1:13">
      <c r="A104" s="58">
        <v>44652</v>
      </c>
      <c r="B104" s="59">
        <f>'Raw data-Hide'!B106</f>
        <v>404.02</v>
      </c>
      <c r="C104" s="59">
        <f>'Raw data-Hide'!H106</f>
        <v>54.34</v>
      </c>
      <c r="D104" s="59">
        <f>'Raw data-Hide'!N106</f>
        <v>53.28</v>
      </c>
      <c r="E104" s="59">
        <f>'Raw data-Hide'!K106</f>
        <v>0</v>
      </c>
      <c r="F104" s="59">
        <f>'Raw data-Hide'!L106</f>
        <v>0</v>
      </c>
      <c r="H104">
        <f>'MMO - ppl conversion'!IX$65</f>
        <v>0.83656842105263163</v>
      </c>
      <c r="J104" s="59">
        <f t="shared" si="5"/>
        <v>33.799037347368426</v>
      </c>
      <c r="K104" s="59">
        <f t="shared" si="6"/>
        <v>46.808809510320003</v>
      </c>
      <c r="L104" s="59">
        <f t="shared" si="7"/>
        <v>45.8957190045979</v>
      </c>
      <c r="M104" s="59">
        <f t="shared" si="8"/>
        <v>0</v>
      </c>
    </row>
    <row r="105" spans="1:13">
      <c r="A105" s="58">
        <v>44682</v>
      </c>
      <c r="B105" s="59">
        <f>'Raw data-Hide'!B107</f>
        <v>405.69</v>
      </c>
      <c r="C105" s="59">
        <f>'Raw data-Hide'!H107</f>
        <v>55.2</v>
      </c>
      <c r="D105" s="59">
        <f>'Raw data-Hide'!N107</f>
        <v>55.18</v>
      </c>
      <c r="E105" s="59">
        <f>'Raw data-Hide'!K107</f>
        <v>0</v>
      </c>
      <c r="F105" s="59">
        <f>'Raw data-Hide'!L107</f>
        <v>0</v>
      </c>
      <c r="H105">
        <f>'MMO - ppl conversion'!IY$65</f>
        <v>0.84969545454545459</v>
      </c>
      <c r="J105" s="59">
        <f t="shared" si="5"/>
        <v>34.471294895454548</v>
      </c>
      <c r="K105" s="59">
        <f t="shared" si="6"/>
        <v>48.295744775018186</v>
      </c>
      <c r="L105" s="59">
        <f t="shared" si="7"/>
        <v>48.278246316766364</v>
      </c>
      <c r="M105" s="59">
        <f t="shared" si="8"/>
        <v>0</v>
      </c>
    </row>
    <row r="106" spans="1:13">
      <c r="A106" s="58">
        <v>44713</v>
      </c>
      <c r="B106" s="59">
        <f>'Raw data-Hide'!B108</f>
        <v>431.5</v>
      </c>
      <c r="C106" s="59">
        <f>'Raw data-Hide'!H108</f>
        <v>56.44</v>
      </c>
      <c r="D106" s="59">
        <f>'Raw data-Hide'!N108</f>
        <v>55.93</v>
      </c>
      <c r="E106" s="59">
        <f>'Raw data-Hide'!K108</f>
        <v>0</v>
      </c>
      <c r="F106" s="59">
        <f>'Raw data-Hide'!L108</f>
        <v>0</v>
      </c>
      <c r="H106">
        <f>'MMO - ppl conversion'!IZ$65</f>
        <v>0.85760454545454545</v>
      </c>
      <c r="J106" s="59">
        <f t="shared" si="5"/>
        <v>37.005636136363634</v>
      </c>
      <c r="K106" s="59">
        <f t="shared" si="6"/>
        <v>49.840291569649089</v>
      </c>
      <c r="L106" s="59">
        <f t="shared" si="7"/>
        <v>49.389927489200453</v>
      </c>
      <c r="M106" s="59">
        <f t="shared" si="8"/>
        <v>0</v>
      </c>
    </row>
    <row r="107" spans="1:13">
      <c r="A107" s="58">
        <v>44743</v>
      </c>
      <c r="B107" s="59">
        <f>'Raw data-Hide'!B109</f>
        <v>478.27</v>
      </c>
      <c r="C107" s="59">
        <f>'Raw data-Hide'!H109</f>
        <v>57.86</v>
      </c>
      <c r="D107" s="59">
        <f>'Raw data-Hide'!N109</f>
        <v>58.9</v>
      </c>
      <c r="E107" s="59">
        <f>'Raw data-Hide'!K109</f>
        <v>0</v>
      </c>
      <c r="F107" s="59">
        <f>'Raw data-Hide'!L109</f>
        <v>0</v>
      </c>
      <c r="H107">
        <f>'MMO - ppl conversion'!JA$65</f>
        <v>0.84956666666666669</v>
      </c>
      <c r="J107" s="59">
        <f t="shared" ref="J107" si="9">(B107/1000*100)*$H107</f>
        <v>40.632224966666669</v>
      </c>
      <c r="K107" s="59">
        <f t="shared" ref="K107" si="10">(C107*$H107)*1.02969</f>
        <v>50.61536681586</v>
      </c>
      <c r="L107" s="59">
        <f t="shared" ref="L107" si="11">(D107*$H107)*1.02969</f>
        <v>51.5251487289</v>
      </c>
      <c r="M107" s="59">
        <f t="shared" ref="M107" si="12">AVERAGE(E107:F107)*H107*1.02969</f>
        <v>0</v>
      </c>
    </row>
    <row r="108" spans="1:13">
      <c r="A108" s="58">
        <v>44774</v>
      </c>
      <c r="B108" s="59">
        <f>'Raw data-Hide'!B110</f>
        <v>494.82</v>
      </c>
      <c r="C108" s="59">
        <f>'Raw data-Hide'!H110</f>
        <v>59.12</v>
      </c>
      <c r="D108" s="59">
        <f>'Raw data-Hide'!N110</f>
        <v>59.51</v>
      </c>
      <c r="E108" s="59">
        <f>'Raw data-Hide'!K110</f>
        <v>0</v>
      </c>
      <c r="F108" s="59">
        <f>'Raw data-Hide'!L110</f>
        <v>0</v>
      </c>
      <c r="H108">
        <f>'MMO - ppl conversion'!JB$65</f>
        <v>0.84500434782608702</v>
      </c>
      <c r="J108" s="59">
        <f t="shared" ref="J108:J113" si="13">(B108/1000*100)*$H108</f>
        <v>41.812505139130437</v>
      </c>
      <c r="K108" s="59">
        <f t="shared" ref="K108:L110" si="14">(C108*$H108)*1.02969</f>
        <v>51.439870191099125</v>
      </c>
      <c r="L108" s="59">
        <f t="shared" si="14"/>
        <v>51.779206276595218</v>
      </c>
      <c r="M108" s="59">
        <f t="shared" ref="M108:M113" si="15">AVERAGE(E108:F108)*H108*1.02969</f>
        <v>0</v>
      </c>
    </row>
    <row r="109" spans="1:13">
      <c r="A109" s="58">
        <v>44805</v>
      </c>
      <c r="B109" s="59">
        <f>'Raw data-Hide'!B111</f>
        <v>501.01</v>
      </c>
      <c r="C109" s="59">
        <f>'Raw data-Hide'!H111</f>
        <v>60.55</v>
      </c>
      <c r="D109" s="59">
        <f>'Raw data-Hide'!N111</f>
        <v>61.27</v>
      </c>
      <c r="E109" s="59">
        <f>'Raw data-Hide'!K111</f>
        <v>0</v>
      </c>
      <c r="F109" s="59">
        <f>'Raw data-Hide'!L111</f>
        <v>0</v>
      </c>
      <c r="H109">
        <f>'MMO - ppl conversion'!JC$65</f>
        <v>0.87464090909090908</v>
      </c>
      <c r="J109" s="59">
        <f t="shared" si="13"/>
        <v>43.820384186363633</v>
      </c>
      <c r="K109" s="59">
        <f t="shared" si="14"/>
        <v>54.53187480963409</v>
      </c>
      <c r="L109" s="59">
        <f t="shared" si="14"/>
        <v>55.180313287965006</v>
      </c>
      <c r="M109" s="59">
        <f t="shared" si="15"/>
        <v>0</v>
      </c>
    </row>
    <row r="110" spans="1:13">
      <c r="A110" s="58">
        <v>44835</v>
      </c>
      <c r="B110" s="59">
        <f>'Raw data-Hide'!B112</f>
        <v>499.39</v>
      </c>
      <c r="C110" s="59">
        <f>'Raw data-Hide'!H112</f>
        <v>62.29</v>
      </c>
      <c r="D110" s="59">
        <f>'Raw data-Hide'!N112</f>
        <v>61.54</v>
      </c>
      <c r="E110" s="59">
        <f>'Raw data-Hide'!K112</f>
        <v>0</v>
      </c>
      <c r="F110" s="59">
        <f>'Raw data-Hide'!L112</f>
        <v>0</v>
      </c>
      <c r="H110">
        <f>'MMO - ppl conversion'!JD$65</f>
        <v>0.87057142857142855</v>
      </c>
      <c r="J110" s="59">
        <f t="shared" si="13"/>
        <v>43.475466571428569</v>
      </c>
      <c r="K110" s="59">
        <f t="shared" si="14"/>
        <v>55.837920467057145</v>
      </c>
      <c r="L110" s="59">
        <f t="shared" si="14"/>
        <v>55.165606446342849</v>
      </c>
      <c r="M110" s="59">
        <f t="shared" si="15"/>
        <v>0</v>
      </c>
    </row>
    <row r="111" spans="1:13">
      <c r="A111" s="58">
        <v>44866</v>
      </c>
      <c r="B111" s="59">
        <f>'Raw data-Hide'!B113</f>
        <v>497.77</v>
      </c>
      <c r="C111" s="59">
        <f>'Raw data-Hide'!H113</f>
        <v>63.17</v>
      </c>
      <c r="D111" s="59">
        <f>'Raw data-Hide'!N113</f>
        <v>62.86</v>
      </c>
      <c r="E111" s="59">
        <f>'Raw data-Hide'!K113</f>
        <v>0</v>
      </c>
      <c r="F111" s="59">
        <f>'Raw data-Hide'!L113</f>
        <v>0</v>
      </c>
      <c r="H111">
        <f>'MMO - ppl conversion'!JE$65</f>
        <v>0.86893181818181819</v>
      </c>
      <c r="J111" s="59">
        <f t="shared" si="13"/>
        <v>43.252819113636363</v>
      </c>
      <c r="K111" s="59">
        <f t="shared" ref="K111" si="16">(C111*$H111)*1.02969</f>
        <v>56.520119612065912</v>
      </c>
      <c r="L111" s="59">
        <f t="shared" ref="L111" si="17">(D111*$H111)*1.02969</f>
        <v>56.242753186868178</v>
      </c>
      <c r="M111" s="59">
        <f t="shared" si="15"/>
        <v>0</v>
      </c>
    </row>
    <row r="112" spans="1:13">
      <c r="A112" s="58">
        <v>44896</v>
      </c>
      <c r="B112" s="59">
        <f>'Raw data-Hide'!B114</f>
        <v>494.32</v>
      </c>
      <c r="C112" s="59">
        <f>'Raw data-Hide'!H114</f>
        <v>63.2</v>
      </c>
      <c r="D112" s="59">
        <f>'Raw data-Hide'!N114</f>
        <v>63.28</v>
      </c>
      <c r="E112" s="59">
        <f>'Raw data-Hide'!K114</f>
        <v>0</v>
      </c>
      <c r="F112" s="59">
        <f>'Raw data-Hide'!L114</f>
        <v>0</v>
      </c>
      <c r="H112">
        <f>'MMO - ppl conversion'!JF$65</f>
        <v>0.86950476190476189</v>
      </c>
      <c r="J112" s="59">
        <f t="shared" si="13"/>
        <v>42.981359390476186</v>
      </c>
      <c r="K112" s="59">
        <f t="shared" ref="K112" si="18">(C112*$H112)*1.02969</f>
        <v>56.584246643657139</v>
      </c>
      <c r="L112" s="59">
        <f t="shared" ref="L112" si="19">(D112*$H112)*1.02969</f>
        <v>56.655872272319996</v>
      </c>
      <c r="M112" s="59">
        <f t="shared" si="15"/>
        <v>0</v>
      </c>
    </row>
    <row r="113" spans="1:13">
      <c r="A113" s="58">
        <v>44927</v>
      </c>
      <c r="B113" s="59">
        <f>'Raw data-Hide'!B115</f>
        <v>504.6</v>
      </c>
      <c r="C113" s="59">
        <f>'Raw data-Hide'!H115</f>
        <v>62.8</v>
      </c>
      <c r="D113" s="59">
        <f>'Raw data-Hide'!N115</f>
        <v>63.22</v>
      </c>
      <c r="E113" s="59">
        <f>'Raw data-Hide'!K115</f>
        <v>0</v>
      </c>
      <c r="F113" s="59">
        <f>'Raw data-Hide'!L115</f>
        <v>0</v>
      </c>
      <c r="H113">
        <f>'MMO - ppl conversion'!JG$65</f>
        <v>0.88213636363636361</v>
      </c>
      <c r="J113" s="59">
        <f t="shared" si="13"/>
        <v>44.512600909090914</v>
      </c>
      <c r="K113" s="59">
        <f t="shared" ref="K113" si="20">(C113*$H113)*1.02969</f>
        <v>57.042935114727271</v>
      </c>
      <c r="L113" s="59">
        <f t="shared" ref="L113" si="21">(D113*$H113)*1.02969</f>
        <v>57.424432451481813</v>
      </c>
      <c r="M113" s="59">
        <f t="shared" si="15"/>
        <v>0</v>
      </c>
    </row>
    <row r="114" spans="1:13">
      <c r="A114" s="58">
        <v>44958</v>
      </c>
      <c r="B114" s="59">
        <f>'Raw data-Hide'!B116</f>
        <v>499.22</v>
      </c>
      <c r="C114" s="59">
        <f>'Raw data-Hide'!H116</f>
        <v>61.7</v>
      </c>
      <c r="D114" s="59">
        <f>'Raw data-Hide'!N116</f>
        <v>61.73</v>
      </c>
      <c r="E114" s="59">
        <f>'Raw data-Hide'!K116</f>
        <v>0</v>
      </c>
      <c r="F114" s="59">
        <f>'Raw data-Hide'!L116</f>
        <v>0</v>
      </c>
      <c r="H114">
        <f>'MMO - ppl conversion'!JH$65</f>
        <v>0.88551500000000005</v>
      </c>
      <c r="J114" s="59">
        <f t="shared" ref="J114" si="22">(B114/1000*100)*$H114</f>
        <v>44.206679830000006</v>
      </c>
      <c r="K114" s="59">
        <f t="shared" ref="K114" si="23">(C114*$H114)*1.02969</f>
        <v>56.258426519595005</v>
      </c>
      <c r="L114" s="59">
        <f t="shared" ref="L114" si="24">(D114*$H114)*1.02969</f>
        <v>56.2857806978055</v>
      </c>
      <c r="M114" s="59">
        <f t="shared" ref="M114" si="25">AVERAGE(E114:F114)*H114*1.02969</f>
        <v>0</v>
      </c>
    </row>
    <row r="115" spans="1:13">
      <c r="A115" s="58">
        <v>44986</v>
      </c>
      <c r="B115" s="59">
        <f>'Raw data-Hide'!B117</f>
        <v>482.11</v>
      </c>
      <c r="C115" s="59">
        <f>'Raw data-Hide'!H117</f>
        <v>60.56</v>
      </c>
      <c r="D115" s="59">
        <f>'Raw data-Hide'!N117</f>
        <v>60.2</v>
      </c>
      <c r="E115" s="59">
        <f>'Raw data-Hide'!K117</f>
        <v>0</v>
      </c>
      <c r="F115" s="59">
        <f>'Raw data-Hide'!L117</f>
        <v>0</v>
      </c>
      <c r="H115">
        <f>'MMO - ppl conversion'!JI$65</f>
        <v>0.88191739130434788</v>
      </c>
      <c r="J115" s="59">
        <f t="shared" ref="J115" si="26">(B115/1000*100)*$H115</f>
        <v>42.518119352173919</v>
      </c>
      <c r="K115" s="59">
        <f t="shared" ref="K115" si="27">(C115*$H115)*1.02969</f>
        <v>54.99462796957566</v>
      </c>
      <c r="L115" s="59">
        <f t="shared" ref="L115" si="28">(D115*$H115)*1.02969</f>
        <v>54.667711422860876</v>
      </c>
      <c r="M115" s="59">
        <f t="shared" ref="M115" si="29">AVERAGE(E115:F115)*H115*1.02969</f>
        <v>0</v>
      </c>
    </row>
    <row r="116" spans="1:13">
      <c r="A116" s="58">
        <v>45017</v>
      </c>
      <c r="B116" s="59">
        <f>'Raw data-Hide'!B118</f>
        <v>439.43</v>
      </c>
      <c r="C116" s="59">
        <f>'Raw data-Hide'!H118</f>
        <v>58.93</v>
      </c>
      <c r="D116" s="59">
        <f>'Raw data-Hide'!N118</f>
        <v>59.08</v>
      </c>
      <c r="E116" s="59">
        <f>'Raw data-Hide'!K118</f>
        <v>0</v>
      </c>
      <c r="F116" s="59">
        <f>'Raw data-Hide'!L118</f>
        <v>0</v>
      </c>
      <c r="H116">
        <f>'MMO - ppl conversion'!JJ$65</f>
        <v>0.88115555555555558</v>
      </c>
      <c r="J116" s="59">
        <f t="shared" ref="J116" si="30">(B116/1000*100)*$H116</f>
        <v>38.720618577777778</v>
      </c>
      <c r="K116" s="59">
        <f t="shared" ref="K116" si="31">(C116*$H116)*1.02969</f>
        <v>53.468194581520002</v>
      </c>
      <c r="L116" s="59">
        <f t="shared" ref="L116" si="32">(D116*$H116)*1.02969</f>
        <v>53.604292141120006</v>
      </c>
      <c r="M116" s="59">
        <f t="shared" ref="M116" si="33">AVERAGE(E116:F116)*H116*1.02969</f>
        <v>0</v>
      </c>
    </row>
    <row r="117" spans="1:13">
      <c r="A117" s="58">
        <v>45047</v>
      </c>
      <c r="B117" s="59">
        <f>'Raw data-Hide'!B119</f>
        <v>436.24</v>
      </c>
      <c r="C117" s="59">
        <f>'Raw data-Hide'!H119</f>
        <v>57.57</v>
      </c>
      <c r="D117" s="59">
        <f>'Raw data-Hide'!N119</f>
        <v>56.64</v>
      </c>
      <c r="E117" s="59">
        <f>'Raw data-Hide'!K119</f>
        <v>0</v>
      </c>
      <c r="F117" s="59">
        <f>'Raw data-Hide'!L119</f>
        <v>0</v>
      </c>
      <c r="H117">
        <f>'MMO - ppl conversion'!JK$65</f>
        <v>0.87041818181818187</v>
      </c>
      <c r="J117" s="59">
        <f t="shared" ref="J117" si="34">(B117/1000*100)*$H117</f>
        <v>37.971122763636366</v>
      </c>
      <c r="K117" s="59">
        <f t="shared" ref="K117" si="35">(C117*$H117)*1.02969</f>
        <v>51.597739876925452</v>
      </c>
      <c r="L117" s="59">
        <f t="shared" ref="L117" si="36">(D117*$H117)*1.02969</f>
        <v>50.764217242123635</v>
      </c>
      <c r="M117" s="59">
        <f t="shared" ref="M117" si="37">AVERAGE(E117:F117)*H117*1.02969</f>
        <v>0</v>
      </c>
    </row>
    <row r="118" spans="1:13">
      <c r="A118" s="58">
        <v>45078</v>
      </c>
      <c r="B118" s="59">
        <f>'Raw data-Hide'!B120</f>
        <v>460.77</v>
      </c>
      <c r="C118" s="59">
        <f>'Raw data-Hide'!H120</f>
        <v>56.55</v>
      </c>
      <c r="D118" s="59">
        <f>'Raw data-Hide'!N120</f>
        <v>55.58</v>
      </c>
      <c r="E118" s="59">
        <f>'Raw data-Hide'!K120</f>
        <v>0</v>
      </c>
      <c r="F118" s="59">
        <f>'Raw data-Hide'!L120</f>
        <v>0</v>
      </c>
      <c r="H118">
        <f>'MMO - ppl conversion'!JL$65</f>
        <v>0.85861818181818184</v>
      </c>
      <c r="J118" s="59">
        <f t="shared" ref="J118" si="38">(B118/1000*100)*$H118</f>
        <v>39.562549963636364</v>
      </c>
      <c r="K118" s="59">
        <f t="shared" ref="K118" si="39">(C118*$H118)*1.02969</f>
        <v>49.996451921236364</v>
      </c>
      <c r="L118" s="59">
        <f t="shared" ref="L118" si="40">(D118*$H118)*1.02969</f>
        <v>49.138864682269094</v>
      </c>
      <c r="M118" s="59">
        <f t="shared" ref="M118" si="41">AVERAGE(E118:F118)*H118*1.02969</f>
        <v>0</v>
      </c>
    </row>
    <row r="119" spans="1:13">
      <c r="A119" s="58">
        <v>45108</v>
      </c>
      <c r="B119" s="59">
        <f>'Raw data-Hide'!B121</f>
        <v>502.76</v>
      </c>
      <c r="C119" s="59">
        <f>'Raw data-Hide'!H121</f>
        <v>55.04</v>
      </c>
      <c r="D119" s="59">
        <f>'Raw data-Hide'!N121</f>
        <v>53.95</v>
      </c>
      <c r="E119" s="59">
        <f>'Raw data-Hide'!K121</f>
        <v>0</v>
      </c>
      <c r="F119" s="59">
        <f>'Raw data-Hide'!L121</f>
        <v>0</v>
      </c>
      <c r="H119">
        <f>'MMO - ppl conversion'!JM$65</f>
        <v>0.8585666666666667</v>
      </c>
      <c r="J119" s="59">
        <f t="shared" ref="J119" si="42">(B119/1000*100)*$H119</f>
        <v>43.165297733333333</v>
      </c>
      <c r="K119" s="59">
        <f t="shared" ref="K119" si="43">(C119*$H119)*1.02969</f>
        <v>48.658525405440002</v>
      </c>
      <c r="L119" s="59">
        <f t="shared" ref="L119" si="44">(D119*$H119)*1.02969</f>
        <v>47.694902718450003</v>
      </c>
      <c r="M119" s="59">
        <f t="shared" ref="M119" si="45">AVERAGE(E119:F119)*H119*1.02969</f>
        <v>0</v>
      </c>
    </row>
    <row r="120" spans="1:13">
      <c r="A120" s="58">
        <v>45139</v>
      </c>
      <c r="B120" s="59">
        <f>'Raw data-Hide'!B122</f>
        <v>512.44000000000005</v>
      </c>
      <c r="C120" s="59">
        <f>'Raw data-Hide'!H122</f>
        <v>54.44</v>
      </c>
      <c r="D120" s="59">
        <f>'Raw data-Hide'!N122</f>
        <v>53.62</v>
      </c>
      <c r="E120" s="59">
        <f>'Raw data-Hide'!K122</f>
        <v>0</v>
      </c>
      <c r="F120" s="59">
        <f>'Raw data-Hide'!L122</f>
        <v>0</v>
      </c>
      <c r="H120">
        <f>'MMO - ppl conversion'!JN$65</f>
        <v>0.85893478260869571</v>
      </c>
      <c r="J120" s="59">
        <f t="shared" ref="J120" si="46">(B120/1000*100)*$H120</f>
        <v>44.015254000000006</v>
      </c>
      <c r="K120" s="59">
        <f t="shared" ref="K120" si="47">(C120*$H120)*1.02969</f>
        <v>48.148726125208697</v>
      </c>
      <c r="L120" s="59">
        <f t="shared" ref="L120" si="48">(D120*$H120)*1.02969</f>
        <v>47.42348814903913</v>
      </c>
      <c r="M120" s="59">
        <f t="shared" ref="M120" si="49">AVERAGE(E120:F120)*H120*1.02969</f>
        <v>0</v>
      </c>
    </row>
    <row r="121" spans="1:13">
      <c r="A121" s="58">
        <v>45170</v>
      </c>
      <c r="B121" s="59">
        <f>'Raw data-Hide'!B123</f>
        <v>515.09</v>
      </c>
      <c r="C121" s="59">
        <f>'Raw data-Hide'!H123</f>
        <v>54.52</v>
      </c>
      <c r="D121" s="59">
        <f>'Raw data-Hide'!N123</f>
        <v>52.43</v>
      </c>
      <c r="E121" s="59">
        <f>'Raw data-Hide'!K123</f>
        <v>0</v>
      </c>
      <c r="F121" s="59">
        <f>'Raw data-Hide'!L123</f>
        <v>0</v>
      </c>
      <c r="H121">
        <f>'MMO - ppl conversion'!JO$65</f>
        <v>0.86159523809523819</v>
      </c>
      <c r="J121" s="59">
        <f t="shared" ref="J121" si="50">(B121/1000*100)*$H121</f>
        <v>44.379909119047632</v>
      </c>
      <c r="K121" s="59">
        <f t="shared" ref="K121" si="51">(C121*$H121)*1.02969</f>
        <v>48.368835558942862</v>
      </c>
      <c r="L121" s="59">
        <f t="shared" ref="L121" si="52">(D121*$H121)*1.02969</f>
        <v>46.51463771745</v>
      </c>
      <c r="M121" s="59">
        <f t="shared" ref="M121" si="53">AVERAGE(E121:F121)*H121*1.02969</f>
        <v>0</v>
      </c>
    </row>
    <row r="122" spans="1:13">
      <c r="A122" s="58">
        <v>45200</v>
      </c>
      <c r="B122" s="59">
        <f>'Raw data-Hide'!B124</f>
        <v>517.07000000000005</v>
      </c>
      <c r="C122" s="59">
        <f>'Raw data-Hide'!H124</f>
        <v>55.36</v>
      </c>
      <c r="D122" s="59">
        <f>'Raw data-Hide'!N124</f>
        <v>52.2</v>
      </c>
      <c r="E122" s="59">
        <f>'Raw data-Hide'!K124</f>
        <v>0</v>
      </c>
      <c r="F122" s="59">
        <f>'Raw data-Hide'!L124</f>
        <v>0</v>
      </c>
      <c r="H122" s="265">
        <f>'MMO - ppl conversion'!JP$65</f>
        <v>0.86799999999999999</v>
      </c>
      <c r="J122" s="59">
        <f t="shared" ref="J122" si="54">(B122/1000*100)*$H122</f>
        <v>44.881675999999999</v>
      </c>
      <c r="K122" s="59">
        <f t="shared" ref="K122" si="55">(C122*$H122)*1.02969</f>
        <v>49.479158131199995</v>
      </c>
      <c r="L122" s="59">
        <f t="shared" ref="L122" si="56">(D122*$H122)*1.02969</f>
        <v>46.654842024000004</v>
      </c>
      <c r="M122" s="59">
        <f t="shared" ref="M122" si="57">AVERAGE(E122:F122)*H122*1.02969</f>
        <v>0</v>
      </c>
    </row>
    <row r="123" spans="1:13">
      <c r="A123" s="58">
        <v>45231</v>
      </c>
      <c r="B123" s="59">
        <f>'Raw data-Hide'!B125</f>
        <v>515.02</v>
      </c>
      <c r="C123" s="59">
        <f>'Raw data-Hide'!H125</f>
        <v>55.51</v>
      </c>
      <c r="D123" s="59">
        <f>'Raw data-Hide'!N125</f>
        <v>52.13</v>
      </c>
      <c r="E123" s="59">
        <f>'Raw data-Hide'!K125</f>
        <v>0</v>
      </c>
      <c r="F123" s="59">
        <f>'Raw data-Hide'!L125</f>
        <v>0</v>
      </c>
      <c r="H123" s="265">
        <f>'MMO - ppl conversion'!JQ$65</f>
        <v>0.87047727272727271</v>
      </c>
      <c r="J123" s="59">
        <f t="shared" ref="J123:J124" si="58">(B123/1000*100)*$H123</f>
        <v>44.831320500000004</v>
      </c>
      <c r="K123" s="59">
        <f t="shared" ref="K123:K124" si="59">(C123*$H123)*1.02969</f>
        <v>49.754819951406816</v>
      </c>
      <c r="L123" s="59">
        <f t="shared" ref="L123:L124" si="60">(D123*$H123)*1.02969</f>
        <v>46.725252460220453</v>
      </c>
      <c r="M123" s="59">
        <f t="shared" ref="M123:M124" si="61">AVERAGE(E123:F123)*H123*1.02969</f>
        <v>0</v>
      </c>
    </row>
    <row r="124" spans="1:13">
      <c r="A124" s="58">
        <v>45261</v>
      </c>
      <c r="B124" s="59">
        <f>'Raw data-Hide'!B126</f>
        <v>512.89</v>
      </c>
      <c r="C124" s="59">
        <f>'Raw data-Hide'!H126</f>
        <v>55.66</v>
      </c>
      <c r="D124" s="59">
        <f>'Raw data-Hide'!N126</f>
        <v>53.03</v>
      </c>
      <c r="E124" s="59">
        <f>'Raw data-Hide'!K126</f>
        <v>0</v>
      </c>
      <c r="F124" s="59">
        <f>'Raw data-Hide'!L126</f>
        <v>0</v>
      </c>
      <c r="H124" s="265">
        <f>'MMO - ppl conversion'!JR$65</f>
        <v>0.86169473684210529</v>
      </c>
      <c r="J124" s="59">
        <f t="shared" si="58"/>
        <v>44.195461357894736</v>
      </c>
      <c r="K124" s="59">
        <f t="shared" si="59"/>
        <v>49.38591872620421</v>
      </c>
      <c r="L124" s="59">
        <f t="shared" si="60"/>
        <v>47.052376393291581</v>
      </c>
      <c r="M124" s="59">
        <f t="shared" si="61"/>
        <v>0</v>
      </c>
    </row>
    <row r="125" spans="1:13">
      <c r="A125" s="58">
        <v>45292</v>
      </c>
      <c r="B125" s="59">
        <f>'Raw data-Hide'!B127</f>
        <v>503.41</v>
      </c>
      <c r="C125" s="59">
        <f>'Raw data-Hide'!H127</f>
        <v>55.81</v>
      </c>
      <c r="D125" s="59">
        <f>'Raw data-Hide'!N127</f>
        <v>52.61</v>
      </c>
      <c r="E125" s="59">
        <f>'Raw data-Hide'!K127</f>
        <v>0</v>
      </c>
      <c r="F125" s="59">
        <f>'Raw data-Hide'!L127</f>
        <v>0</v>
      </c>
      <c r="H125" s="265">
        <f>'MMO - ppl conversion'!JS$65</f>
        <v>0.85874545454545459</v>
      </c>
      <c r="J125" s="59">
        <f t="shared" ref="J125:J127" si="62">(B125/1000*100)*$H125</f>
        <v>43.230104927272727</v>
      </c>
      <c r="K125" s="59">
        <f t="shared" ref="K125:K127" si="63">(C125*$H125)*1.02969</f>
        <v>49.349524091743646</v>
      </c>
      <c r="L125" s="59">
        <f t="shared" ref="L125:L127" si="64">(D125*$H125)*1.02969</f>
        <v>46.519950949052735</v>
      </c>
      <c r="M125" s="59">
        <f t="shared" ref="M125:M127" si="65">AVERAGE(E125:F125)*H125*1.02969</f>
        <v>0</v>
      </c>
    </row>
    <row r="126" spans="1:13">
      <c r="A126" s="58">
        <v>45323</v>
      </c>
      <c r="B126" s="59">
        <f>'Raw data-Hide'!B128</f>
        <v>498.99</v>
      </c>
      <c r="C126" s="59">
        <f>'Raw data-Hide'!H128</f>
        <v>55.93</v>
      </c>
      <c r="D126" s="59">
        <f>'Raw data-Hide'!N128</f>
        <v>53</v>
      </c>
      <c r="E126" s="59">
        <f>'Raw data-Hide'!K128</f>
        <v>0</v>
      </c>
      <c r="F126" s="59">
        <f>'Raw data-Hide'!L128</f>
        <v>0</v>
      </c>
      <c r="H126" s="265">
        <f>'MMO - ppl conversion'!JT$65</f>
        <v>0.85468095238095243</v>
      </c>
      <c r="J126" s="59">
        <f t="shared" si="62"/>
        <v>42.647724842857144</v>
      </c>
      <c r="K126" s="59">
        <f t="shared" si="63"/>
        <v>49.221556121910005</v>
      </c>
      <c r="L126" s="59">
        <f t="shared" si="64"/>
        <v>46.642990782428576</v>
      </c>
      <c r="M126" s="59">
        <f t="shared" si="65"/>
        <v>0</v>
      </c>
    </row>
    <row r="127" spans="1:13">
      <c r="A127" s="58">
        <v>45352</v>
      </c>
      <c r="B127" s="59">
        <f>'Raw data-Hide'!B129</f>
        <v>479.43</v>
      </c>
      <c r="C127" s="59">
        <f>'Raw data-Hide'!H129</f>
        <v>56.16</v>
      </c>
      <c r="D127" s="59">
        <f>'Raw data-Hide'!N129</f>
        <v>53.66</v>
      </c>
      <c r="E127" s="59">
        <f>'Raw data-Hide'!K129</f>
        <v>0</v>
      </c>
      <c r="F127" s="59">
        <f>'Raw data-Hide'!L129</f>
        <v>0</v>
      </c>
      <c r="H127" s="265">
        <f>'MMO - ppl conversion'!JU$65</f>
        <v>0.85525499999999999</v>
      </c>
      <c r="J127" s="59">
        <f t="shared" si="62"/>
        <v>41.003490465000006</v>
      </c>
      <c r="K127" s="59">
        <f t="shared" si="63"/>
        <v>49.457164776551998</v>
      </c>
      <c r="L127" s="59">
        <f t="shared" si="64"/>
        <v>47.255545974176997</v>
      </c>
      <c r="M127" s="59">
        <f t="shared" si="65"/>
        <v>0</v>
      </c>
    </row>
    <row r="128" spans="1:13">
      <c r="A128" s="58">
        <v>45383</v>
      </c>
      <c r="B128" s="59">
        <f>'Raw data-Hide'!B130</f>
        <v>441.88</v>
      </c>
      <c r="C128" s="59">
        <f>'Raw data-Hide'!H130</f>
        <v>55.82</v>
      </c>
      <c r="D128" s="59">
        <f>'Raw data-Hide'!N130</f>
        <v>54.17</v>
      </c>
      <c r="E128" s="59">
        <f>'Raw data-Hide'!K130</f>
        <v>0</v>
      </c>
      <c r="F128" s="59">
        <f>'Raw data-Hide'!L130</f>
        <v>0</v>
      </c>
      <c r="H128" s="265">
        <f>'MMO - ppl conversion'!JV$65</f>
        <v>0.85658571428571428</v>
      </c>
      <c r="J128" s="59">
        <f t="shared" ref="J128" si="66">(B128/1000*100)*$H128</f>
        <v>37.850809542857142</v>
      </c>
      <c r="K128" s="59">
        <f t="shared" ref="K128" si="67">(C128*$H128)*1.02969</f>
        <v>49.234230478054286</v>
      </c>
      <c r="L128" s="59">
        <f t="shared" ref="L128" si="68">(D128*$H128)*1.02969</f>
        <v>47.77890120021857</v>
      </c>
      <c r="M128" s="59">
        <f t="shared" ref="M128" si="69">AVERAGE(E128:F128)*H128*1.02969</f>
        <v>0</v>
      </c>
    </row>
    <row r="129" spans="1:13">
      <c r="A129" s="58">
        <v>45413</v>
      </c>
      <c r="B129" s="59">
        <f>'Raw data-Hide'!B131</f>
        <v>439.49</v>
      </c>
      <c r="C129" s="59">
        <f>'Raw data-Hide'!H131</f>
        <v>56.06</v>
      </c>
      <c r="D129" s="59">
        <f>'Raw data-Hide'!N131</f>
        <v>53.87</v>
      </c>
      <c r="E129" s="59">
        <f>'Raw data-Hide'!K131</f>
        <v>0</v>
      </c>
      <c r="F129" s="59">
        <f>'Raw data-Hide'!L131</f>
        <v>0</v>
      </c>
      <c r="H129" s="265">
        <f>'MMO - ppl conversion'!JW$65</f>
        <v>0.85565454545454556</v>
      </c>
      <c r="J129" s="59">
        <f t="shared" ref="J129" si="70">(B129/1000*100)*$H129</f>
        <v>37.605161618181818</v>
      </c>
      <c r="K129" s="59">
        <f t="shared" ref="K129" si="71">(C129*$H129)*1.02969</f>
        <v>49.392163554643645</v>
      </c>
      <c r="L129" s="59">
        <f t="shared" ref="L129" si="72">(D129*$H129)*1.02969</f>
        <v>47.462644500332729</v>
      </c>
      <c r="M129" s="59">
        <f t="shared" ref="M129" si="73">AVERAGE(E129:F129)*H129*1.02969</f>
        <v>0</v>
      </c>
    </row>
    <row r="130" spans="1:13">
      <c r="A130" s="58">
        <v>45444</v>
      </c>
      <c r="B130" s="59">
        <f>'Raw data-Hide'!B132</f>
        <v>460.47</v>
      </c>
      <c r="C130" s="59">
        <f>'Raw data-Hide'!H132</f>
        <v>56.24</v>
      </c>
      <c r="D130" s="59">
        <f>'Raw data-Hide'!N132</f>
        <v>54.33</v>
      </c>
      <c r="E130" s="59">
        <f>'Raw data-Hide'!K132</f>
        <v>0</v>
      </c>
      <c r="F130" s="59">
        <f>'Raw data-Hide'!L132</f>
        <v>0</v>
      </c>
      <c r="H130" s="265">
        <f>'MMO - ppl conversion'!JX$65</f>
        <v>0.846445</v>
      </c>
      <c r="J130" s="59">
        <f t="shared" ref="J130" si="74">(B130/1000*100)*$H130</f>
        <v>38.976252915000003</v>
      </c>
      <c r="K130" s="59">
        <f t="shared" ref="K130" si="75">(C130*$H130)*1.02969</f>
        <v>49.017431543292005</v>
      </c>
      <c r="L130" s="59">
        <f t="shared" ref="L130" si="76">(D130*$H130)*1.02969</f>
        <v>47.352721474876496</v>
      </c>
      <c r="M130" s="59">
        <f t="shared" ref="M130" si="77">AVERAGE(E130:F130)*H130*1.02969</f>
        <v>0</v>
      </c>
    </row>
    <row r="131" spans="1:13">
      <c r="A131" s="58">
        <v>45474</v>
      </c>
      <c r="B131" s="59">
        <f>'Raw data-Hide'!B133</f>
        <v>501.13</v>
      </c>
      <c r="C131" s="59">
        <f>'Raw data-Hide'!H133</f>
        <v>56.61</v>
      </c>
      <c r="D131" s="59">
        <f>'Raw data-Hide'!N133</f>
        <v>54.45</v>
      </c>
      <c r="E131" s="59">
        <f>'Raw data-Hide'!K133</f>
        <v>0</v>
      </c>
      <c r="F131" s="59">
        <f>'Raw data-Hide'!L133</f>
        <v>0</v>
      </c>
      <c r="H131" s="265">
        <f>'MMO - ppl conversion'!JY$65</f>
        <v>0.84333043478260872</v>
      </c>
      <c r="J131" s="59">
        <f t="shared" ref="J131:J132" si="78">(B131/1000*100)*$H131</f>
        <v>42.261818078260873</v>
      </c>
      <c r="K131" s="59">
        <f t="shared" ref="K131:K132" si="79">(C131*$H131)*1.02969</f>
        <v>49.158364300301741</v>
      </c>
      <c r="L131" s="59">
        <f t="shared" ref="L131:L132" si="80">(D131*$H131)*1.02969</f>
        <v>47.282687443056524</v>
      </c>
      <c r="M131" s="59">
        <f t="shared" ref="M131:M132" si="81">AVERAGE(E131:F131)*H131*1.02969</f>
        <v>0</v>
      </c>
    </row>
    <row r="132" spans="1:13">
      <c r="A132" s="58">
        <v>45505</v>
      </c>
      <c r="B132" s="59">
        <f>'Raw data-Hide'!B134</f>
        <v>511.26</v>
      </c>
      <c r="C132" s="59">
        <f>'Raw data-Hide'!H134</f>
        <v>57.07</v>
      </c>
      <c r="D132" s="59">
        <f>'Raw data-Hide'!N134</f>
        <v>54.85</v>
      </c>
      <c r="E132" s="59">
        <f>'Raw data-Hide'!K134</f>
        <v>0</v>
      </c>
      <c r="F132" s="59">
        <f>'Raw data-Hide'!L134</f>
        <v>0</v>
      </c>
      <c r="H132" s="265">
        <f>'MMO - ppl conversion'!JZ$65</f>
        <v>0.85150454545454546</v>
      </c>
      <c r="J132" s="59">
        <f t="shared" si="78"/>
        <v>43.534021390909082</v>
      </c>
      <c r="K132" s="59">
        <f t="shared" si="79"/>
        <v>50.038160778396822</v>
      </c>
      <c r="L132" s="59">
        <f t="shared" si="80"/>
        <v>48.091696490188639</v>
      </c>
      <c r="M132" s="59">
        <f t="shared" si="81"/>
        <v>0</v>
      </c>
    </row>
    <row r="133" spans="1:13">
      <c r="A133" s="58">
        <v>45536</v>
      </c>
      <c r="B133" s="59">
        <f>'Raw data-Hide'!B135</f>
        <v>519.14</v>
      </c>
      <c r="C133" s="59">
        <f>'Raw data-Hide'!H135</f>
        <v>58.07</v>
      </c>
      <c r="D133" s="59">
        <f>'Raw data-Hide'!N135</f>
        <v>55.72</v>
      </c>
      <c r="E133" s="59">
        <f>'Raw data-Hide'!K135</f>
        <v>0</v>
      </c>
      <c r="F133" s="59">
        <f>'Raw data-Hide'!L135</f>
        <v>0</v>
      </c>
      <c r="H133" s="265">
        <f>'MMO - ppl conversion'!KA$65</f>
        <v>0.84022857142857144</v>
      </c>
      <c r="J133" s="59">
        <f t="shared" ref="J133:J134" si="82">(B133/1000*100)*$H133</f>
        <v>43.619626057142852</v>
      </c>
      <c r="K133" s="59">
        <f t="shared" ref="K133:K134" si="83">(C133*$H133)*1.02969</f>
        <v>50.240709794468572</v>
      </c>
      <c r="L133" s="59">
        <f t="shared" ref="L133:L134" si="84">(D133*$H133)*1.02969</f>
        <v>48.207548643839999</v>
      </c>
      <c r="M133" s="59">
        <f t="shared" ref="M133:M134" si="85">AVERAGE(E133:F133)*H133*1.02969</f>
        <v>0</v>
      </c>
    </row>
    <row r="134" spans="1:13">
      <c r="A134" s="58">
        <v>45566</v>
      </c>
      <c r="B134" s="59">
        <f>'Raw data-Hide'!B136</f>
        <v>522.1</v>
      </c>
      <c r="C134" s="59">
        <f>'Raw data-Hide'!H136</f>
        <v>59.73</v>
      </c>
      <c r="D134" s="59">
        <f>'Raw data-Hide'!N136</f>
        <v>56.66</v>
      </c>
      <c r="E134" s="59">
        <f>'Raw data-Hide'!K136</f>
        <v>0</v>
      </c>
      <c r="F134" s="59">
        <f>'Raw data-Hide'!L136</f>
        <v>0</v>
      </c>
      <c r="H134" s="265">
        <f>'MMO - ppl conversion'!KB$65</f>
        <v>0.83498260869565222</v>
      </c>
      <c r="J134" s="59">
        <f t="shared" si="82"/>
        <v>43.594442000000001</v>
      </c>
      <c r="K134" s="59">
        <f t="shared" si="83"/>
        <v>51.354255765435653</v>
      </c>
      <c r="L134" s="59">
        <f t="shared" si="84"/>
        <v>48.714751911427825</v>
      </c>
      <c r="M134" s="59">
        <f t="shared" si="85"/>
        <v>0</v>
      </c>
    </row>
    <row r="135" spans="1:13">
      <c r="A135" s="58">
        <v>45597</v>
      </c>
      <c r="B135" s="59">
        <f>'Raw data-Hide'!B137</f>
        <v>520.51</v>
      </c>
      <c r="C135" s="59">
        <f>'Raw data-Hide'!H137</f>
        <v>61</v>
      </c>
      <c r="D135" s="59">
        <f>'Raw data-Hide'!N137</f>
        <v>57.1</v>
      </c>
      <c r="E135" s="59">
        <f>'Raw data-Hide'!K137</f>
        <v>0</v>
      </c>
      <c r="F135" s="59">
        <f>'Raw data-Hide'!L137</f>
        <v>0</v>
      </c>
      <c r="H135" s="265">
        <f>'MMO - ppl conversion'!KC$65</f>
        <v>0.83379999999999999</v>
      </c>
      <c r="J135" s="59">
        <f t="shared" ref="J135" si="86">(B135/1000*100)*$H135</f>
        <v>43.400123800000003</v>
      </c>
      <c r="K135" s="59">
        <f t="shared" ref="K135" si="87">(C135*$H135)*1.02969</f>
        <v>52.371886842000002</v>
      </c>
      <c r="L135" s="59">
        <f t="shared" ref="L135" si="88">(D135*$H135)*1.02969</f>
        <v>49.023520306199998</v>
      </c>
      <c r="M135" s="59">
        <f t="shared" ref="M135" si="89">AVERAGE(E135:F135)*H135*1.02969</f>
        <v>0</v>
      </c>
    </row>
    <row r="136" spans="1:13">
      <c r="A136" s="58">
        <v>45627</v>
      </c>
      <c r="B136" s="59">
        <f>'Raw data-Hide'!B138</f>
        <v>518.77</v>
      </c>
      <c r="C136" s="59">
        <f>'Raw data-Hide'!H138</f>
        <v>61.78</v>
      </c>
      <c r="D136" s="59">
        <f>'Raw data-Hide'!N138</f>
        <v>59.95</v>
      </c>
      <c r="E136" s="59">
        <f>'Raw data-Hide'!K138</f>
        <v>0</v>
      </c>
      <c r="F136" s="59">
        <f>'Raw data-Hide'!L138</f>
        <v>0</v>
      </c>
      <c r="H136" s="265">
        <f>'MMO - ppl conversion'!KD$65</f>
        <v>0.82806500000000005</v>
      </c>
      <c r="J136" s="59">
        <f t="shared" ref="J136:J137" si="90">(B136/1000*100)*$H136</f>
        <v>42.957528005</v>
      </c>
      <c r="K136" s="59">
        <f t="shared" ref="K136:K137" si="91">(C136*$H136)*1.02969</f>
        <v>52.676732435733008</v>
      </c>
      <c r="L136" s="59">
        <f t="shared" ref="L136:L137" si="92">(D136*$H136)*1.02969</f>
        <v>51.116382478507504</v>
      </c>
      <c r="M136" s="59">
        <f t="shared" ref="M136:M137" si="93">AVERAGE(E136:F136)*H136*1.02969</f>
        <v>0</v>
      </c>
    </row>
    <row r="137" spans="1:13">
      <c r="A137" s="58">
        <v>45658</v>
      </c>
      <c r="B137" s="59">
        <f>'Raw data-Hide'!B139</f>
        <v>515.34</v>
      </c>
      <c r="C137" s="59">
        <f>'Raw data-Hide'!H139</f>
        <v>62.3</v>
      </c>
      <c r="D137" s="59">
        <f>'Raw data-Hide'!N139</f>
        <v>59.23</v>
      </c>
      <c r="E137" s="59">
        <f>'Raw data-Hide'!K139</f>
        <v>0</v>
      </c>
      <c r="F137" s="59">
        <f>'Raw data-Hide'!L139</f>
        <v>0</v>
      </c>
      <c r="H137" s="265">
        <f>'MMO - ppl conversion'!KE$65</f>
        <v>0.83908636363636369</v>
      </c>
      <c r="J137" s="59">
        <f t="shared" si="90"/>
        <v>43.241476663636362</v>
      </c>
      <c r="K137" s="59">
        <f t="shared" si="91"/>
        <v>53.82712759324091</v>
      </c>
      <c r="L137" s="59">
        <f t="shared" si="92"/>
        <v>51.174651161278632</v>
      </c>
      <c r="M137" s="59">
        <f t="shared" si="93"/>
        <v>0</v>
      </c>
    </row>
    <row r="138" spans="1:13">
      <c r="A138" s="58">
        <v>45689</v>
      </c>
      <c r="B138" s="59">
        <f>'Raw data-Hide'!B140</f>
        <v>508.77</v>
      </c>
      <c r="C138" s="59">
        <f>'Raw data-Hide'!H140</f>
        <v>63.13</v>
      </c>
      <c r="D138" s="59">
        <f>'Raw data-Hide'!N140</f>
        <v>59.85</v>
      </c>
      <c r="E138" s="59">
        <f>'Raw data-Hide'!K140</f>
        <v>0</v>
      </c>
      <c r="F138" s="59">
        <f>'Raw data-Hide'!L140</f>
        <v>0</v>
      </c>
      <c r="H138" s="265">
        <f>'MMO - ppl conversion'!KF$65</f>
        <v>0.83072000000000001</v>
      </c>
      <c r="J138" s="59">
        <f t="shared" ref="J138" si="94">(B138/1000*100)*$H138</f>
        <v>42.264541439999995</v>
      </c>
      <c r="K138" s="59">
        <f t="shared" ref="K138" si="95">(C138*$H138)*1.02969</f>
        <v>54.000396768384</v>
      </c>
      <c r="L138" s="59">
        <f t="shared" ref="L138" si="96">(D138*$H138)*1.02969</f>
        <v>51.194736996480003</v>
      </c>
      <c r="M138" s="59">
        <f t="shared" ref="M138" si="97">AVERAGE(E138:F138)*H138*1.02969</f>
        <v>0</v>
      </c>
    </row>
    <row r="139" spans="1:13">
      <c r="A139" s="58">
        <v>45717</v>
      </c>
      <c r="B139" s="59">
        <f>'Raw data-Hide'!B141</f>
        <v>493.76</v>
      </c>
      <c r="C139" s="59">
        <f>'Raw data-Hide'!H141</f>
        <v>64.040000000000006</v>
      </c>
      <c r="D139" s="59">
        <f>'Raw data-Hide'!N141</f>
        <v>60.03</v>
      </c>
      <c r="E139" s="59">
        <f>'Raw data-Hide'!K141</f>
        <v>0</v>
      </c>
      <c r="F139" s="59">
        <f>'Raw data-Hide'!L141</f>
        <v>0</v>
      </c>
      <c r="H139" s="265">
        <f>'MMO - ppl conversion'!KG$65</f>
        <v>0.8370333333333333</v>
      </c>
      <c r="J139" s="59">
        <f t="shared" ref="J139:J140" si="98">(B139/1000*100)*$H139</f>
        <v>41.329357866666662</v>
      </c>
      <c r="K139" s="59">
        <f t="shared" ref="K139:K140" si="99">(C139*$H139)*1.02969</f>
        <v>55.195105986120005</v>
      </c>
      <c r="L139" s="59">
        <f t="shared" ref="L139:L140" si="100">(D139*$H139)*1.02969</f>
        <v>51.738947725589995</v>
      </c>
      <c r="M139" s="59">
        <f t="shared" ref="M139:M140" si="101">AVERAGE(E139:F139)*H139*1.02969</f>
        <v>0</v>
      </c>
    </row>
    <row r="140" spans="1:13">
      <c r="A140" s="58">
        <v>45748</v>
      </c>
      <c r="B140" s="59">
        <f>'Raw data-Hide'!B142</f>
        <v>468.82</v>
      </c>
      <c r="C140" s="59">
        <f>'Raw data-Hide'!H142</f>
        <v>64.290000000000006</v>
      </c>
      <c r="D140" s="59">
        <f>'Raw data-Hide'!N142</f>
        <v>60.07</v>
      </c>
      <c r="E140" s="59">
        <f>'Raw data-Hide'!K142</f>
        <v>0</v>
      </c>
      <c r="F140" s="59">
        <f>'Raw data-Hide'!L142</f>
        <v>0</v>
      </c>
      <c r="H140" s="265">
        <f>'MMO - ppl conversion'!KH$65</f>
        <v>0.85379499999999997</v>
      </c>
      <c r="J140" s="59">
        <f t="shared" si="98"/>
        <v>40.027617190000001</v>
      </c>
      <c r="K140" s="59">
        <f t="shared" si="99"/>
        <v>56.520178917529506</v>
      </c>
      <c r="L140" s="59">
        <f t="shared" si="100"/>
        <v>52.810190505148498</v>
      </c>
      <c r="M140" s="59">
        <f t="shared" si="101"/>
        <v>0</v>
      </c>
    </row>
    <row r="141" spans="1:13">
      <c r="A141" s="58">
        <v>45778</v>
      </c>
      <c r="B141" s="59">
        <f>'Raw data-Hide'!B143</f>
        <v>480.05</v>
      </c>
      <c r="C141" s="59">
        <f>'Raw data-Hide'!H143</f>
        <v>64.709999999999994</v>
      </c>
      <c r="D141" s="59">
        <f>'Raw data-Hide'!N143</f>
        <v>60.59</v>
      </c>
      <c r="E141" s="59">
        <f>'Raw data-Hide'!K143</f>
        <v>0</v>
      </c>
      <c r="F141" s="59">
        <f>'Raw data-Hide'!L143</f>
        <v>0</v>
      </c>
      <c r="H141" s="265">
        <f>'MMO - ppl conversion'!KI$65</f>
        <v>0.84349523809523819</v>
      </c>
      <c r="J141" s="59">
        <f t="shared" ref="J141" si="102">(B141/1000*100)*$H141</f>
        <v>40.491988904761911</v>
      </c>
      <c r="K141" s="59">
        <f t="shared" ref="K141" si="103">(C141*$H141)*1.02969</f>
        <v>56.203133564031432</v>
      </c>
      <c r="L141" s="59">
        <f t="shared" ref="L141" si="104">(D141*$H141)*1.02969</f>
        <v>52.624754483768577</v>
      </c>
      <c r="M141" s="59">
        <f t="shared" ref="M141" si="105">AVERAGE(E141:F141)*H141*1.02969</f>
        <v>0</v>
      </c>
    </row>
    <row r="142" spans="1:13">
      <c r="A142" s="58">
        <v>45809</v>
      </c>
      <c r="B142" s="59">
        <f>'Raw data-Hide'!B144</f>
        <v>491</v>
      </c>
      <c r="C142" s="59">
        <f>'Raw data-Hide'!H144</f>
        <v>65.12</v>
      </c>
      <c r="D142" s="59">
        <f>'Raw data-Hide'!N144</f>
        <v>61.41</v>
      </c>
      <c r="E142" s="59">
        <f>'Raw data-Hide'!K144</f>
        <v>0</v>
      </c>
      <c r="F142" s="59">
        <f>'Raw data-Hide'!L144</f>
        <v>0</v>
      </c>
      <c r="H142" s="265">
        <f>'MMO - ppl conversion'!KJ$65</f>
        <v>0.84980952380952379</v>
      </c>
      <c r="J142" s="59">
        <f t="shared" ref="J142:J144" si="106">(B142/1000*100)*$H142</f>
        <v>41.725647619047621</v>
      </c>
      <c r="K142" s="59">
        <f t="shared" ref="K142:K144" si="107">(C142*$H142)*1.02969</f>
        <v>56.982628801371433</v>
      </c>
      <c r="L142" s="59">
        <f t="shared" ref="L142:L144" si="108">(D142*$H142)*1.02969</f>
        <v>53.736229033971419</v>
      </c>
      <c r="M142" s="59">
        <f t="shared" ref="M142:M144" si="109">AVERAGE(E142:F142)*H142*1.02969</f>
        <v>0</v>
      </c>
    </row>
    <row r="143" spans="1:13">
      <c r="A143" s="58">
        <v>45839</v>
      </c>
      <c r="B143" s="59">
        <f>'Raw data-Hide'!B145</f>
        <v>517.26</v>
      </c>
      <c r="C143" s="59">
        <f>'Raw data-Hide'!H145</f>
        <v>65.67</v>
      </c>
      <c r="D143" s="59">
        <f>'Raw data-Hide'!N145</f>
        <v>62.05</v>
      </c>
      <c r="E143" s="59">
        <f>'Raw data-Hide'!K145</f>
        <v>0</v>
      </c>
      <c r="F143" s="59">
        <f>'Raw data-Hide'!L145</f>
        <v>0</v>
      </c>
      <c r="H143" s="265">
        <f>'MMO - ppl conversion'!KK$65</f>
        <v>0.86468695652173921</v>
      </c>
      <c r="J143" s="59">
        <f t="shared" si="106"/>
        <v>44.726797513043479</v>
      </c>
      <c r="K143" s="59">
        <f t="shared" si="107"/>
        <v>58.469909170171313</v>
      </c>
      <c r="L143" s="59">
        <f t="shared" si="108"/>
        <v>55.246807735786959</v>
      </c>
      <c r="M143" s="59">
        <f t="shared" si="109"/>
        <v>0</v>
      </c>
    </row>
    <row r="144" spans="1:13">
      <c r="A144" s="58">
        <v>45870</v>
      </c>
      <c r="B144" s="59">
        <f>'Raw data-Hide'!B146</f>
        <v>528.48</v>
      </c>
      <c r="C144" s="59">
        <f>'Raw data-Hide'!H146</f>
        <v>66.349999999999994</v>
      </c>
      <c r="D144" s="59">
        <f>'Raw data-Hide'!N146</f>
        <v>62.92</v>
      </c>
      <c r="E144" s="59">
        <f>'Raw data-Hide'!K146</f>
        <v>0</v>
      </c>
      <c r="F144" s="59">
        <f>'Raw data-Hide'!L146</f>
        <v>0</v>
      </c>
      <c r="H144" s="265">
        <f>'MMO - ppl conversion'!KL$65</f>
        <v>0.86527619047619053</v>
      </c>
      <c r="J144" s="59">
        <f t="shared" si="106"/>
        <v>45.728116114285726</v>
      </c>
      <c r="K144" s="59">
        <f t="shared" si="107"/>
        <v>59.115610061914282</v>
      </c>
      <c r="L144" s="59">
        <f t="shared" si="108"/>
        <v>56.059595856754292</v>
      </c>
      <c r="M144" s="59">
        <f t="shared" si="109"/>
        <v>0</v>
      </c>
    </row>
    <row r="145" spans="1:13">
      <c r="A145" s="58">
        <v>45901</v>
      </c>
      <c r="B145" s="59">
        <f>'Raw data-Hide'!B147</f>
        <v>535.94000000000005</v>
      </c>
      <c r="C145" s="59">
        <f>'Raw data-Hide'!H147</f>
        <v>66.84</v>
      </c>
      <c r="D145" s="59">
        <f>'Raw data-Hide'!N147</f>
        <v>63.12</v>
      </c>
      <c r="E145" s="59">
        <f>'Raw data-Hide'!K147</f>
        <v>0</v>
      </c>
      <c r="F145" s="59">
        <f>'Raw data-Hide'!L147</f>
        <v>0</v>
      </c>
      <c r="H145" s="265">
        <f>'MMO - ppl conversion'!KM$65</f>
        <v>0.86894545454545469</v>
      </c>
      <c r="J145" s="59">
        <f t="shared" ref="J145" si="110">(B145/1000*100)*$H145</f>
        <v>46.570262690909104</v>
      </c>
      <c r="K145" s="59">
        <f t="shared" ref="K145" si="111">(C145*$H145)*1.02969</f>
        <v>59.804718709876376</v>
      </c>
      <c r="L145" s="59">
        <f t="shared" ref="L145" si="112">(D145*$H145)*1.02969</f>
        <v>56.476269374138184</v>
      </c>
      <c r="M145" s="59">
        <f t="shared" ref="M145" si="113">AVERAGE(E145:F145)*H145*1.02969</f>
        <v>0</v>
      </c>
    </row>
    <row r="146" spans="1:13">
      <c r="A146" s="58">
        <v>45931</v>
      </c>
      <c r="B146" s="59">
        <f>'Raw data-Hide'!B148</f>
        <v>539.05999999999995</v>
      </c>
      <c r="C146" s="59">
        <f>'Raw data-Hide'!H148</f>
        <v>67</v>
      </c>
      <c r="D146" s="59">
        <f>'Raw data-Hide'!N148</f>
        <v>63.34</v>
      </c>
      <c r="E146" s="59">
        <f>'Raw data-Hide'!K148</f>
        <v>0</v>
      </c>
      <c r="F146" s="59">
        <f>'Raw data-Hide'!L148</f>
        <v>0</v>
      </c>
      <c r="H146" s="265">
        <f>'MMO - ppl conversion'!KN$65</f>
        <v>0.87155217391304352</v>
      </c>
      <c r="J146" s="59">
        <f t="shared" ref="J146" si="114">(B146/1000*100)*$H146</f>
        <v>46.981891486956521</v>
      </c>
      <c r="K146" s="59">
        <f t="shared" ref="K146" si="115">(C146*$H146)*1.02969</f>
        <v>60.127713383086956</v>
      </c>
      <c r="L146" s="59">
        <f t="shared" ref="L146" si="116">(D146*$H146)*1.02969</f>
        <v>56.843124860966093</v>
      </c>
      <c r="M146" s="59">
        <f t="shared" ref="M146" si="117">AVERAGE(E146:F146)*H146*1.02969</f>
        <v>0</v>
      </c>
    </row>
    <row r="147" spans="1:13">
      <c r="A147" s="58">
        <v>45962</v>
      </c>
      <c r="B147" s="59">
        <f>'Raw data-Hide'!B149</f>
        <v>537.52</v>
      </c>
      <c r="C147" s="59">
        <f>'Raw data-Hide'!H149</f>
        <v>66.88</v>
      </c>
      <c r="D147" s="59">
        <f>'Raw data-Hide'!N149</f>
        <v>61.44</v>
      </c>
      <c r="E147" s="59">
        <f>'Raw data-Hide'!K149</f>
        <v>0</v>
      </c>
      <c r="F147" s="59">
        <f>'Raw data-Hide'!L149</f>
        <v>0</v>
      </c>
      <c r="H147" s="265">
        <f>'MMO - ppl conversion'!KO$65</f>
        <v>0.879965</v>
      </c>
      <c r="J147" s="59">
        <f t="shared" ref="J147:J150" si="118">(B147/1000*100)*$H147</f>
        <v>47.299878679999999</v>
      </c>
      <c r="K147" s="59">
        <f t="shared" ref="K147:K150" si="119">(C147*$H147)*1.02969</f>
        <v>60.599376837648002</v>
      </c>
      <c r="L147" s="59">
        <f t="shared" ref="L147:L150" si="120">(D147*$H147)*1.02969</f>
        <v>55.670240922623996</v>
      </c>
      <c r="M147" s="59">
        <f t="shared" ref="M147:M150" si="121">AVERAGE(E147:F147)*H147*1.02969</f>
        <v>0</v>
      </c>
    </row>
    <row r="148" spans="1:13">
      <c r="A148" s="58">
        <v>45992</v>
      </c>
      <c r="B148" s="59">
        <f>'Raw data-Hide'!B150</f>
        <v>535.64</v>
      </c>
      <c r="C148" s="59">
        <f>'Raw data-Hide'!H150</f>
        <v>66.489999999999995</v>
      </c>
      <c r="D148" s="59">
        <f>'Raw data-Hide'!N150</f>
        <v>61.23</v>
      </c>
      <c r="E148" s="59">
        <f>'Raw data-Hide'!K150</f>
        <v>0</v>
      </c>
      <c r="F148" s="59">
        <f>'Raw data-Hide'!L150</f>
        <v>0</v>
      </c>
      <c r="H148" s="265">
        <f>'MMO - ppl conversion'!KP$65</f>
        <v>0.875</v>
      </c>
      <c r="J148" s="59">
        <f t="shared" si="118"/>
        <v>46.868499999999997</v>
      </c>
      <c r="K148" s="59">
        <f t="shared" si="119"/>
        <v>59.906077087499995</v>
      </c>
      <c r="L148" s="59">
        <f t="shared" si="120"/>
        <v>55.166928862499994</v>
      </c>
      <c r="M148" s="59">
        <f t="shared" si="121"/>
        <v>0</v>
      </c>
    </row>
    <row r="149" spans="1:13">
      <c r="A149" s="58">
        <v>46023</v>
      </c>
      <c r="B149" s="59">
        <f>'Raw data-Hide'!B151</f>
        <v>538.9</v>
      </c>
      <c r="C149" s="59">
        <f>'Raw data-Hide'!H151</f>
        <v>65.81</v>
      </c>
      <c r="D149" s="59">
        <f>'Raw data-Hide'!N151</f>
        <v>57.17</v>
      </c>
      <c r="E149" s="59">
        <f>'Raw data-Hide'!K151</f>
        <v>0</v>
      </c>
      <c r="F149" s="59">
        <f>'Raw data-Hide'!L151</f>
        <v>0</v>
      </c>
      <c r="H149" s="265">
        <f>'MMO - ppl conversion'!KQ$65</f>
        <v>0.86828095238095238</v>
      </c>
      <c r="J149" s="59">
        <f t="shared" si="118"/>
        <v>46.791660523809519</v>
      </c>
      <c r="K149" s="59">
        <f t="shared" si="119"/>
        <v>58.838102673938572</v>
      </c>
      <c r="L149" s="59">
        <f t="shared" si="120"/>
        <v>51.113422426212857</v>
      </c>
      <c r="M149" s="59">
        <f t="shared" si="121"/>
        <v>0</v>
      </c>
    </row>
    <row r="150" spans="1:13">
      <c r="A150" s="58">
        <v>46054</v>
      </c>
      <c r="B150" s="59">
        <f>'Raw data-Hide'!B152</f>
        <v>529.45000000000005</v>
      </c>
      <c r="C150" s="59">
        <f>'Raw data-Hide'!H152</f>
        <v>65.39</v>
      </c>
      <c r="D150" s="59">
        <f>'Raw data-Hide'!N152</f>
        <v>55.36</v>
      </c>
      <c r="E150" s="59">
        <f>'Raw data-Hide'!K152</f>
        <v>0</v>
      </c>
      <c r="F150" s="59">
        <f>'Raw data-Hide'!L152</f>
        <v>0</v>
      </c>
      <c r="H150" s="265">
        <f>'MMO - ppl conversion'!KR$65</f>
        <v>0.87031499999999995</v>
      </c>
      <c r="J150" s="59">
        <f t="shared" si="118"/>
        <v>46.078827675000007</v>
      </c>
      <c r="K150" s="59">
        <f t="shared" si="119"/>
        <v>58.599552717166503</v>
      </c>
      <c r="L150" s="59">
        <f t="shared" si="120"/>
        <v>49.611121554096002</v>
      </c>
      <c r="M150" s="59">
        <f t="shared" si="121"/>
        <v>0</v>
      </c>
    </row>
    <row r="151" spans="1:13">
      <c r="A151" s="58">
        <v>46082</v>
      </c>
      <c r="B151" s="59">
        <f>'Raw data-Hide'!B153</f>
        <v>501.84</v>
      </c>
      <c r="C151" s="59">
        <f>'Raw data-Hide'!H153</f>
        <v>64.98</v>
      </c>
      <c r="D151" s="59">
        <f>'Raw data-Hide'!N153</f>
        <v>53.78</v>
      </c>
      <c r="E151" s="59">
        <f>'Raw data-Hide'!K153</f>
        <v>0</v>
      </c>
      <c r="F151" s="59">
        <f>'Raw data-Hide'!L153</f>
        <v>0</v>
      </c>
      <c r="H151" s="265">
        <f>'MMO - ppl conversion'!KS$65</f>
        <v>0.86630909090909092</v>
      </c>
      <c r="J151" s="59">
        <f t="shared" ref="J151:J153" si="122">(B151/1000*100)*$H151</f>
        <v>43.474855418181818</v>
      </c>
      <c r="K151" s="59">
        <f t="shared" ref="K151:K153" si="123">(C151*$H151)*1.02969</f>
        <v>57.964096912025461</v>
      </c>
      <c r="L151" s="59">
        <f t="shared" ref="L151:L153" si="124">(D151*$H151)*1.02969</f>
        <v>47.973363064461815</v>
      </c>
      <c r="M151" s="59">
        <f t="shared" ref="M151:M153" si="125">AVERAGE(E151:F151)*H151*1.02969</f>
        <v>0</v>
      </c>
    </row>
    <row r="152" spans="1:13">
      <c r="A152" s="58">
        <v>46113</v>
      </c>
      <c r="B152" s="59">
        <f>'Raw data-Hide'!B154</f>
        <v>456.63</v>
      </c>
      <c r="C152" s="59">
        <f>'Raw data-Hide'!H154</f>
        <v>64.59</v>
      </c>
      <c r="D152" s="59">
        <f>'Raw data-Hide'!N154</f>
        <v>54.49</v>
      </c>
      <c r="E152" s="59">
        <f>'Raw data-Hide'!K154</f>
        <v>0</v>
      </c>
      <c r="F152" s="59">
        <f>'Raw data-Hide'!L154</f>
        <v>0</v>
      </c>
      <c r="H152" s="265">
        <f>'MMO - ppl conversion'!KT$65</f>
        <v>0.86934</v>
      </c>
      <c r="J152" s="59">
        <f t="shared" si="122"/>
        <v>39.696672419999999</v>
      </c>
      <c r="K152" s="59">
        <f t="shared" si="123"/>
        <v>57.817784010114003</v>
      </c>
      <c r="L152" s="59">
        <f t="shared" si="124"/>
        <v>48.776761893654005</v>
      </c>
      <c r="M152" s="59">
        <f t="shared" si="125"/>
        <v>0</v>
      </c>
    </row>
    <row r="153" spans="1:13">
      <c r="A153" s="58">
        <v>46143</v>
      </c>
      <c r="B153" s="59">
        <f>'Raw data-Hide'!B155</f>
        <v>466.19</v>
      </c>
      <c r="C153" s="59">
        <f>'Raw data-Hide'!H155</f>
        <v>64.31</v>
      </c>
      <c r="D153" s="59">
        <f>'Raw data-Hide'!N155</f>
        <v>54.92</v>
      </c>
      <c r="E153" s="59">
        <f>'Raw data-Hide'!K155</f>
        <v>0</v>
      </c>
      <c r="F153" s="59">
        <f>'Raw data-Hide'!L155</f>
        <v>0</v>
      </c>
      <c r="H153" s="265">
        <f>'MMO - ppl conversion'!KU$65</f>
        <v>0.86565499999999995</v>
      </c>
      <c r="J153" s="59">
        <f t="shared" si="122"/>
        <v>40.355970444999997</v>
      </c>
      <c r="K153" s="59">
        <f t="shared" si="123"/>
        <v>57.323123456854496</v>
      </c>
      <c r="L153" s="59">
        <f t="shared" si="124"/>
        <v>48.953287828493998</v>
      </c>
      <c r="M153" s="59">
        <f t="shared" si="125"/>
        <v>0</v>
      </c>
    </row>
    <row r="154" spans="1:13">
      <c r="A154" s="58">
        <v>46174</v>
      </c>
      <c r="B154" s="59">
        <f>'Raw data-Hide'!B156</f>
        <v>491.01</v>
      </c>
      <c r="C154" s="59">
        <f>'Raw data-Hide'!H156</f>
        <v>64.28</v>
      </c>
      <c r="D154" s="59">
        <f>'Raw data-Hide'!N156</f>
        <v>54.53</v>
      </c>
      <c r="E154" s="59">
        <f>'Raw data-Hide'!K156</f>
        <v>0</v>
      </c>
      <c r="F154" s="59">
        <f>'Raw data-Hide'!L156</f>
        <v>0</v>
      </c>
      <c r="H154" s="265">
        <f>'MMO - ppl conversion'!KV$65</f>
        <v>0.86372272727272725</v>
      </c>
      <c r="J154" s="59">
        <f t="shared" ref="J154" si="126">(B154/1000*100)*$H154</f>
        <v>42.409649631818183</v>
      </c>
      <c r="K154" s="59">
        <f t="shared" ref="K154" si="127">(C154*$H154)*1.02969</f>
        <v>57.168488586321821</v>
      </c>
      <c r="L154" s="59">
        <f t="shared" ref="L154" si="128">(D154*$H154)*1.02969</f>
        <v>48.497163699628636</v>
      </c>
      <c r="M154" s="59">
        <f t="shared" ref="M154" si="129">AVERAGE(E154:F154)*H154*1.02969</f>
        <v>0</v>
      </c>
    </row>
    <row r="155" spans="1:13">
      <c r="A155" s="58">
        <v>46204</v>
      </c>
      <c r="B155" s="59">
        <f>'Raw data-Hide'!B157</f>
        <v>523.59</v>
      </c>
      <c r="C155" s="59">
        <f>'Raw data-Hide'!H157</f>
        <v>63.93</v>
      </c>
      <c r="D155" s="59">
        <f>'Raw data-Hide'!N157</f>
        <v>54.88</v>
      </c>
      <c r="E155" s="59">
        <f>'Raw data-Hide'!K157</f>
        <v>0</v>
      </c>
      <c r="F155" s="59">
        <f>'Raw data-Hide'!L157</f>
        <v>0</v>
      </c>
      <c r="H155" s="265">
        <f>'MMO - ppl conversion'!KW$65</f>
        <v>0.85392608695652172</v>
      </c>
      <c r="J155" s="59">
        <f t="shared" ref="J155" si="130">(B155/1000*100)*$H155</f>
        <v>44.710715986956522</v>
      </c>
      <c r="K155" s="59">
        <f t="shared" ref="K155" si="131">(C155*$H155)*1.02969</f>
        <v>56.212316217935218</v>
      </c>
      <c r="L155" s="59">
        <f t="shared" ref="L155" si="132">(D155*$H155)*1.02969</f>
        <v>48.254839888006956</v>
      </c>
      <c r="M155" s="59">
        <f t="shared" ref="M155" si="133">AVERAGE(E155:F155)*H155*1.02969</f>
        <v>0</v>
      </c>
    </row>
    <row r="156" spans="1:13">
      <c r="A156" s="58"/>
      <c r="B156" s="59"/>
      <c r="C156" s="59"/>
      <c r="D156" s="59"/>
      <c r="E156" s="59"/>
      <c r="F156" s="59"/>
      <c r="H156"/>
      <c r="J156" s="59"/>
      <c r="K156" s="59"/>
      <c r="L156" s="59"/>
      <c r="M156" s="59"/>
    </row>
    <row r="157" spans="1:13">
      <c r="A157" s="58"/>
      <c r="B157" s="59"/>
      <c r="C157" s="59"/>
      <c r="D157" s="59"/>
      <c r="E157" s="59"/>
      <c r="F157" s="59"/>
      <c r="H157"/>
      <c r="J157" s="59"/>
      <c r="K157" s="59"/>
      <c r="L157" s="59"/>
      <c r="M157" s="59"/>
    </row>
    <row r="158" spans="1:13">
      <c r="A158" s="58"/>
      <c r="B158" s="59"/>
      <c r="C158" s="59"/>
      <c r="D158" s="59"/>
      <c r="E158" s="59"/>
      <c r="F158" s="59"/>
      <c r="H158"/>
      <c r="J158" s="59"/>
      <c r="K158" s="59"/>
      <c r="L158" s="59"/>
      <c r="M158" s="59"/>
    </row>
    <row r="159" spans="1:13">
      <c r="A159" s="58"/>
      <c r="B159" s="59"/>
      <c r="C159" s="59"/>
      <c r="D159" s="59"/>
      <c r="E159" s="59"/>
      <c r="F159" s="59"/>
      <c r="H159"/>
      <c r="J159" s="59"/>
      <c r="K159" s="59"/>
      <c r="L159" s="59"/>
      <c r="M159" s="59"/>
    </row>
    <row r="160" spans="1:13">
      <c r="A160" s="58"/>
      <c r="B160" s="59"/>
      <c r="C160" s="59"/>
      <c r="D160" s="59"/>
      <c r="E160" s="59"/>
      <c r="F160" s="59"/>
      <c r="H160"/>
      <c r="J160" s="59"/>
      <c r="K160" s="59"/>
      <c r="L160" s="59"/>
      <c r="M160" s="59"/>
    </row>
    <row r="161" spans="1:13">
      <c r="A161" s="58"/>
      <c r="B161" s="59"/>
      <c r="C161" s="59"/>
      <c r="D161" s="59"/>
      <c r="E161" s="59"/>
      <c r="F161" s="59"/>
      <c r="H161"/>
      <c r="J161" s="59"/>
      <c r="K161" s="59"/>
      <c r="L161" s="59"/>
      <c r="M161" s="59"/>
    </row>
    <row r="162" spans="1:13">
      <c r="A162" s="58"/>
      <c r="B162" s="59"/>
      <c r="C162" s="59"/>
      <c r="D162" s="59"/>
      <c r="E162" s="59"/>
      <c r="F162" s="59"/>
      <c r="H162"/>
      <c r="J162" s="59"/>
      <c r="K162" s="59"/>
      <c r="L162" s="59"/>
      <c r="M162" s="59"/>
    </row>
    <row r="163" spans="1:13">
      <c r="A163" s="58"/>
      <c r="B163" s="59"/>
      <c r="C163" s="59"/>
      <c r="D163" s="59"/>
      <c r="E163" s="59"/>
      <c r="F163" s="59"/>
      <c r="H163"/>
      <c r="J163" s="59"/>
      <c r="K163" s="59"/>
      <c r="L163" s="59"/>
      <c r="M163" s="59"/>
    </row>
    <row r="164" spans="1:13">
      <c r="A164" s="58"/>
      <c r="B164" s="59"/>
      <c r="C164" s="59"/>
      <c r="D164" s="59"/>
      <c r="E164" s="59"/>
      <c r="F164" s="59"/>
      <c r="H164"/>
      <c r="J164" s="59"/>
      <c r="K164" s="59"/>
      <c r="L164" s="59"/>
      <c r="M164" s="59"/>
    </row>
    <row r="165" spans="1:13">
      <c r="A165" s="58"/>
      <c r="B165" s="59"/>
      <c r="C165" s="59"/>
      <c r="D165" s="59"/>
      <c r="E165" s="59"/>
      <c r="F165" s="59"/>
      <c r="H165"/>
      <c r="J165" s="59"/>
      <c r="K165" s="59"/>
      <c r="L165" s="59"/>
      <c r="M165" s="59"/>
    </row>
    <row r="166" spans="1:13">
      <c r="A166" s="58"/>
      <c r="B166" s="59"/>
      <c r="C166" s="59"/>
      <c r="D166" s="59"/>
      <c r="E166" s="59"/>
      <c r="F166" s="59"/>
      <c r="H166"/>
      <c r="J166" s="59"/>
      <c r="K166" s="59"/>
      <c r="L166" s="59"/>
      <c r="M166" s="59"/>
    </row>
    <row r="167" spans="1:13">
      <c r="A167" s="58"/>
      <c r="B167" s="59"/>
      <c r="C167" s="59"/>
      <c r="D167" s="59"/>
      <c r="E167" s="59"/>
      <c r="F167" s="59"/>
      <c r="H167"/>
      <c r="J167" s="59"/>
      <c r="K167" s="59"/>
      <c r="L167" s="59"/>
      <c r="M167" s="59"/>
    </row>
    <row r="168" spans="1:13">
      <c r="A168" s="58"/>
      <c r="B168" s="59"/>
      <c r="C168" s="59"/>
      <c r="D168" s="59"/>
      <c r="E168" s="59"/>
      <c r="F168" s="59"/>
      <c r="H168"/>
      <c r="J168" s="59"/>
      <c r="K168" s="59"/>
      <c r="L168" s="59"/>
      <c r="M168" s="59"/>
    </row>
    <row r="169" spans="1:13">
      <c r="A169" s="58"/>
      <c r="B169" s="59"/>
      <c r="C169" s="59"/>
      <c r="D169" s="59"/>
      <c r="E169" s="59"/>
      <c r="F169" s="59"/>
      <c r="H169"/>
      <c r="J169" s="59"/>
      <c r="K169" s="59"/>
      <c r="L169" s="59"/>
      <c r="M169" s="59"/>
    </row>
    <row r="170" spans="1:13">
      <c r="A170" s="58"/>
      <c r="B170" s="59"/>
      <c r="C170" s="59"/>
      <c r="D170" s="59"/>
      <c r="E170" s="59"/>
      <c r="F170" s="59"/>
      <c r="H170"/>
      <c r="J170" s="59"/>
      <c r="K170" s="59"/>
      <c r="L170" s="59"/>
      <c r="M170" s="59"/>
    </row>
    <row r="171" spans="1:13">
      <c r="A171" s="58"/>
      <c r="B171" s="59"/>
      <c r="C171" s="59"/>
      <c r="D171" s="59"/>
      <c r="E171" s="59"/>
      <c r="F171" s="59"/>
      <c r="H171"/>
      <c r="J171" s="59"/>
      <c r="K171" s="59"/>
      <c r="L171" s="59"/>
      <c r="M171" s="59"/>
    </row>
    <row r="172" spans="1:13">
      <c r="A172" s="58"/>
      <c r="B172" s="59"/>
      <c r="C172" s="59"/>
      <c r="D172" s="59"/>
      <c r="E172" s="59"/>
      <c r="F172" s="59"/>
      <c r="H172"/>
      <c r="J172" s="59"/>
      <c r="K172" s="59"/>
      <c r="L172" s="59"/>
      <c r="M172" s="59"/>
    </row>
    <row r="173" spans="1:13">
      <c r="A173" s="58"/>
      <c r="B173" s="59"/>
      <c r="C173" s="59"/>
      <c r="D173" s="59"/>
      <c r="E173" s="59"/>
      <c r="F173" s="59"/>
      <c r="H173"/>
      <c r="J173" s="59"/>
      <c r="K173" s="59"/>
      <c r="L173" s="59"/>
      <c r="M173" s="59"/>
    </row>
    <row r="174" spans="1:13">
      <c r="A174" s="58"/>
      <c r="B174" s="59"/>
      <c r="C174" s="59"/>
      <c r="D174" s="59"/>
      <c r="E174" s="59"/>
      <c r="F174" s="59"/>
      <c r="H174"/>
      <c r="J174" s="59"/>
      <c r="K174" s="59"/>
      <c r="L174" s="59"/>
      <c r="M174" s="59"/>
    </row>
    <row r="175" spans="1:13">
      <c r="A175" s="58"/>
      <c r="B175" s="59"/>
      <c r="C175" s="59"/>
      <c r="D175" s="59"/>
      <c r="E175" s="59"/>
      <c r="F175" s="59"/>
      <c r="H175"/>
      <c r="J175" s="59"/>
      <c r="K175" s="59"/>
      <c r="L175" s="59"/>
      <c r="M175" s="59"/>
    </row>
    <row r="176" spans="1:13">
      <c r="A176" s="58"/>
      <c r="B176" s="59"/>
      <c r="C176" s="59"/>
      <c r="D176" s="59"/>
      <c r="E176" s="59"/>
      <c r="F176" s="59"/>
      <c r="H176"/>
      <c r="J176" s="59"/>
      <c r="K176" s="59"/>
      <c r="L176" s="59"/>
      <c r="M176" s="59"/>
    </row>
    <row r="177" spans="1:13">
      <c r="A177" s="58"/>
      <c r="B177" s="59"/>
      <c r="C177" s="59"/>
      <c r="D177" s="59"/>
      <c r="E177" s="59"/>
      <c r="F177" s="59"/>
      <c r="H177"/>
      <c r="J177" s="59"/>
      <c r="K177" s="59"/>
      <c r="L177" s="59"/>
      <c r="M177" s="59"/>
    </row>
    <row r="178" spans="1:13">
      <c r="A178" s="58"/>
      <c r="B178" s="59"/>
      <c r="C178" s="59"/>
      <c r="D178" s="59"/>
      <c r="E178" s="59"/>
      <c r="F178" s="59"/>
      <c r="H178"/>
      <c r="J178" s="59"/>
      <c r="K178" s="59"/>
      <c r="L178" s="59"/>
      <c r="M178" s="59"/>
    </row>
    <row r="179" spans="1:13">
      <c r="A179" s="58"/>
      <c r="B179" s="59"/>
      <c r="C179" s="59"/>
      <c r="D179" s="59"/>
      <c r="E179" s="59"/>
      <c r="F179" s="59"/>
      <c r="H179"/>
      <c r="J179" s="59"/>
      <c r="K179" s="59"/>
      <c r="L179" s="59"/>
      <c r="M179" s="59"/>
    </row>
    <row r="180" spans="1:13">
      <c r="A180" s="58"/>
      <c r="B180" s="59"/>
      <c r="C180" s="59"/>
      <c r="D180" s="59"/>
      <c r="E180" s="59"/>
      <c r="F180" s="59"/>
      <c r="H180"/>
      <c r="J180" s="59"/>
      <c r="K180" s="59"/>
      <c r="L180" s="59"/>
      <c r="M180" s="59"/>
    </row>
    <row r="181" spans="1:13">
      <c r="A181" s="58"/>
      <c r="B181" s="59"/>
      <c r="C181" s="59"/>
      <c r="D181" s="59"/>
      <c r="E181" s="59"/>
      <c r="F181" s="59"/>
      <c r="H181"/>
      <c r="J181" s="59"/>
      <c r="K181" s="59"/>
      <c r="L181" s="59"/>
      <c r="M181" s="59"/>
    </row>
    <row r="182" spans="1:13">
      <c r="A182" s="58"/>
      <c r="B182" s="59"/>
      <c r="C182" s="59"/>
      <c r="D182" s="59"/>
      <c r="E182" s="59"/>
      <c r="F182" s="59"/>
      <c r="H182"/>
      <c r="J182" s="59"/>
      <c r="K182" s="59"/>
      <c r="L182" s="59"/>
      <c r="M182" s="59"/>
    </row>
    <row r="183" spans="1:13">
      <c r="A183" s="58"/>
      <c r="B183" s="59"/>
      <c r="C183" s="59"/>
      <c r="D183" s="59"/>
      <c r="E183" s="59"/>
      <c r="F183" s="59"/>
      <c r="H183"/>
      <c r="J183" s="59"/>
      <c r="K183" s="59"/>
      <c r="L183" s="59"/>
      <c r="M183" s="59"/>
    </row>
    <row r="184" spans="1:13">
      <c r="A184" s="58"/>
      <c r="B184" s="59"/>
      <c r="C184" s="59"/>
      <c r="D184" s="59"/>
      <c r="E184" s="59"/>
      <c r="F184" s="59"/>
      <c r="H184"/>
      <c r="J184" s="59"/>
      <c r="K184" s="59"/>
      <c r="L184" s="59"/>
      <c r="M184" s="59"/>
    </row>
    <row r="185" spans="1:13">
      <c r="A185" s="58"/>
      <c r="B185" s="59"/>
      <c r="C185" s="59"/>
      <c r="D185" s="59"/>
      <c r="E185" s="59"/>
      <c r="F185" s="59"/>
      <c r="H185"/>
      <c r="J185" s="59"/>
      <c r="K185" s="59"/>
      <c r="L185" s="59"/>
      <c r="M185" s="59"/>
    </row>
    <row r="186" spans="1:13">
      <c r="A186" s="58"/>
      <c r="B186" s="59"/>
      <c r="C186" s="59"/>
      <c r="D186" s="59"/>
      <c r="E186" s="59"/>
      <c r="F186" s="59"/>
      <c r="H186"/>
      <c r="J186" s="59"/>
      <c r="K186" s="59"/>
      <c r="L186" s="59"/>
      <c r="M186" s="59"/>
    </row>
    <row r="187" spans="1:13">
      <c r="A187" s="58"/>
      <c r="B187" s="59"/>
      <c r="C187" s="59"/>
      <c r="D187" s="59"/>
      <c r="E187" s="59"/>
      <c r="F187" s="59"/>
      <c r="H187"/>
      <c r="J187" s="59"/>
      <c r="K187" s="59"/>
      <c r="L187" s="59"/>
      <c r="M187" s="59"/>
    </row>
    <row r="188" spans="1:13">
      <c r="A188" s="58"/>
      <c r="B188" s="59"/>
      <c r="C188" s="59"/>
      <c r="D188" s="59"/>
      <c r="E188" s="59"/>
      <c r="F188" s="59"/>
      <c r="H188"/>
      <c r="J188" s="59"/>
      <c r="K188" s="59"/>
      <c r="L188" s="59"/>
      <c r="M188" s="59"/>
    </row>
    <row r="189" spans="1:13">
      <c r="A189" s="58"/>
      <c r="B189" s="59"/>
      <c r="C189" s="59"/>
      <c r="D189" s="59"/>
      <c r="E189" s="59"/>
      <c r="F189" s="59"/>
      <c r="H189"/>
      <c r="J189" s="59"/>
      <c r="K189" s="59"/>
      <c r="L189" s="59"/>
      <c r="M189" s="59"/>
    </row>
    <row r="190" spans="1:13">
      <c r="A190" s="58"/>
      <c r="H190"/>
    </row>
    <row r="191" spans="1:13">
      <c r="A191" s="58"/>
    </row>
    <row r="192" spans="1:13">
      <c r="A192" s="58"/>
    </row>
    <row r="193" spans="1:1">
      <c r="A193" s="58"/>
    </row>
    <row r="194" spans="1:1">
      <c r="A194" s="58"/>
    </row>
    <row r="195" spans="1:1">
      <c r="A195" s="58"/>
    </row>
    <row r="196" spans="1:1">
      <c r="A196" s="58"/>
    </row>
    <row r="197" spans="1:1">
      <c r="A197" s="58"/>
    </row>
    <row r="198" spans="1:1">
      <c r="A198" s="58"/>
    </row>
    <row r="199" spans="1:1">
      <c r="A199" s="58"/>
    </row>
    <row r="200" spans="1:1">
      <c r="A200" s="58"/>
    </row>
    <row r="201" spans="1:1">
      <c r="A201" s="58"/>
    </row>
    <row r="202" spans="1:1">
      <c r="A202" s="58"/>
    </row>
    <row r="203" spans="1:1">
      <c r="A203" s="58"/>
    </row>
    <row r="204" spans="1:1">
      <c r="A204" s="58"/>
    </row>
    <row r="205" spans="1:1">
      <c r="A205" s="58"/>
    </row>
    <row r="206" spans="1:1">
      <c r="A206" s="58"/>
    </row>
    <row r="207" spans="1:1">
      <c r="A207" s="58"/>
    </row>
    <row r="208" spans="1:1">
      <c r="A208" s="58"/>
    </row>
    <row r="209" spans="1:1">
      <c r="A209" s="58"/>
    </row>
    <row r="210" spans="1:1">
      <c r="A210" s="58"/>
    </row>
    <row r="211" spans="1:1">
      <c r="A211" s="58"/>
    </row>
    <row r="212" spans="1:1">
      <c r="A212" s="58"/>
    </row>
    <row r="213" spans="1:1">
      <c r="A213" s="58"/>
    </row>
    <row r="214" spans="1:1">
      <c r="A214" s="58"/>
    </row>
    <row r="215" spans="1:1">
      <c r="A215" s="58"/>
    </row>
    <row r="216" spans="1:1">
      <c r="A216" s="58"/>
    </row>
    <row r="217" spans="1:1">
      <c r="A217" s="58"/>
    </row>
    <row r="218" spans="1:1">
      <c r="A218" s="58"/>
    </row>
    <row r="219" spans="1:1">
      <c r="A219" s="58"/>
    </row>
    <row r="220" spans="1:1">
      <c r="A220" s="58"/>
    </row>
    <row r="221" spans="1:1">
      <c r="A221" s="58"/>
    </row>
    <row r="222" spans="1:1">
      <c r="A222" s="58"/>
    </row>
    <row r="223" spans="1:1">
      <c r="A223" s="58"/>
    </row>
    <row r="224" spans="1:1">
      <c r="A224" s="58"/>
    </row>
    <row r="225" spans="1:1">
      <c r="A225" s="58"/>
    </row>
    <row r="226" spans="1:1">
      <c r="A226" s="58"/>
    </row>
    <row r="227" spans="1:1">
      <c r="A227" s="58"/>
    </row>
    <row r="228" spans="1:1">
      <c r="A228" s="58"/>
    </row>
    <row r="229" spans="1:1">
      <c r="A229" s="58"/>
    </row>
    <row r="230" spans="1:1">
      <c r="A230" s="58"/>
    </row>
    <row r="231" spans="1:1">
      <c r="A231" s="58"/>
    </row>
    <row r="232" spans="1:1">
      <c r="A232" s="58"/>
    </row>
    <row r="233" spans="1:1">
      <c r="A233" s="58"/>
    </row>
    <row r="234" spans="1:1">
      <c r="A234" s="58"/>
    </row>
    <row r="235" spans="1:1">
      <c r="A235" s="58"/>
    </row>
    <row r="236" spans="1:1">
      <c r="A236" s="58"/>
    </row>
    <row r="237" spans="1:1">
      <c r="A237" s="58"/>
    </row>
    <row r="238" spans="1:1">
      <c r="A238" s="58"/>
    </row>
    <row r="239" spans="1:1">
      <c r="A239" s="58"/>
    </row>
    <row r="240" spans="1:1">
      <c r="A240" s="58"/>
    </row>
    <row r="241" spans="1:1">
      <c r="A241" s="58"/>
    </row>
    <row r="242" spans="1:1">
      <c r="A242" s="58"/>
    </row>
    <row r="243" spans="1:1">
      <c r="A243" s="58"/>
    </row>
    <row r="244" spans="1:1">
      <c r="A244" s="58"/>
    </row>
    <row r="245" spans="1:1">
      <c r="A245" s="58"/>
    </row>
    <row r="246" spans="1:1">
      <c r="A246" s="58"/>
    </row>
    <row r="247" spans="1:1">
      <c r="A247" s="58"/>
    </row>
    <row r="248" spans="1:1">
      <c r="A248" s="58"/>
    </row>
    <row r="249" spans="1:1">
      <c r="A249" s="58"/>
    </row>
    <row r="250" spans="1:1">
      <c r="A250" s="58"/>
    </row>
    <row r="251" spans="1:1">
      <c r="A251" s="58"/>
    </row>
    <row r="252" spans="1:1">
      <c r="A252" s="58"/>
    </row>
    <row r="253" spans="1:1">
      <c r="A253" s="58"/>
    </row>
    <row r="254" spans="1:1">
      <c r="A254" s="58"/>
    </row>
    <row r="255" spans="1:1">
      <c r="A255" s="58"/>
    </row>
    <row r="256" spans="1:1">
      <c r="A256" s="58"/>
    </row>
    <row r="257" spans="1:1">
      <c r="A257" s="58"/>
    </row>
    <row r="258" spans="1:1">
      <c r="A258" s="58"/>
    </row>
    <row r="259" spans="1:1">
      <c r="A259" s="58"/>
    </row>
    <row r="260" spans="1:1">
      <c r="A260" s="58"/>
    </row>
    <row r="261" spans="1:1">
      <c r="A261" s="58"/>
    </row>
    <row r="262" spans="1:1">
      <c r="A262" s="58"/>
    </row>
    <row r="263" spans="1:1">
      <c r="A263" s="58"/>
    </row>
    <row r="264" spans="1:1">
      <c r="A264" s="58"/>
    </row>
    <row r="265" spans="1:1">
      <c r="A265" s="58"/>
    </row>
    <row r="266" spans="1:1">
      <c r="A266" s="58"/>
    </row>
    <row r="267" spans="1:1">
      <c r="A267" s="58"/>
    </row>
    <row r="268" spans="1:1">
      <c r="A268" s="58"/>
    </row>
    <row r="269" spans="1:1">
      <c r="A269" s="58"/>
    </row>
    <row r="270" spans="1:1">
      <c r="A270" s="58"/>
    </row>
    <row r="271" spans="1:1">
      <c r="A271" s="58"/>
    </row>
    <row r="272" spans="1:1">
      <c r="A272" s="58"/>
    </row>
    <row r="273" spans="1:1">
      <c r="A273" s="58"/>
    </row>
    <row r="274" spans="1:1">
      <c r="A274" s="58"/>
    </row>
    <row r="275" spans="1:1">
      <c r="A275" s="58"/>
    </row>
    <row r="276" spans="1:1">
      <c r="A276" s="58"/>
    </row>
    <row r="277" spans="1:1">
      <c r="A277" s="58"/>
    </row>
    <row r="278" spans="1:1">
      <c r="A278" s="58"/>
    </row>
    <row r="279" spans="1:1">
      <c r="A279" s="58"/>
    </row>
    <row r="280" spans="1:1">
      <c r="A280" s="58"/>
    </row>
    <row r="281" spans="1:1">
      <c r="A281" s="58"/>
    </row>
    <row r="282" spans="1:1">
      <c r="A282" s="58"/>
    </row>
    <row r="283" spans="1:1">
      <c r="A283" s="58"/>
    </row>
    <row r="284" spans="1:1">
      <c r="A284" s="58"/>
    </row>
    <row r="285" spans="1:1">
      <c r="A285" s="58"/>
    </row>
    <row r="286" spans="1:1">
      <c r="A286" s="58"/>
    </row>
    <row r="287" spans="1:1">
      <c r="A287" s="58"/>
    </row>
    <row r="288" spans="1:1">
      <c r="A288" s="58"/>
    </row>
    <row r="289" spans="1:1">
      <c r="A289" s="58"/>
    </row>
    <row r="290" spans="1:1">
      <c r="A290" s="58"/>
    </row>
    <row r="291" spans="1:1">
      <c r="A291" s="58"/>
    </row>
    <row r="292" spans="1:1">
      <c r="A292" s="58"/>
    </row>
    <row r="293" spans="1:1">
      <c r="A293" s="58"/>
    </row>
    <row r="294" spans="1:1">
      <c r="A294" s="58"/>
    </row>
    <row r="295" spans="1:1">
      <c r="A295" s="58"/>
    </row>
    <row r="296" spans="1:1">
      <c r="A296" s="58"/>
    </row>
    <row r="297" spans="1:1">
      <c r="A297" s="58"/>
    </row>
    <row r="298" spans="1:1">
      <c r="A298" s="58"/>
    </row>
    <row r="299" spans="1:1">
      <c r="A299" s="58"/>
    </row>
    <row r="300" spans="1:1">
      <c r="A300" s="58"/>
    </row>
    <row r="301" spans="1:1">
      <c r="A301" s="58"/>
    </row>
    <row r="302" spans="1:1">
      <c r="A302" s="58"/>
    </row>
    <row r="303" spans="1:1">
      <c r="A303" s="58"/>
    </row>
    <row r="304" spans="1:1">
      <c r="A304" s="58"/>
    </row>
    <row r="305" spans="1:1">
      <c r="A305" s="58"/>
    </row>
    <row r="306" spans="1:1">
      <c r="A306" s="58"/>
    </row>
    <row r="307" spans="1:1">
      <c r="A307" s="58"/>
    </row>
    <row r="308" spans="1:1">
      <c r="A308" s="58"/>
    </row>
    <row r="309" spans="1:1">
      <c r="A309" s="58"/>
    </row>
    <row r="310" spans="1:1">
      <c r="A310" s="58"/>
    </row>
    <row r="311" spans="1:1">
      <c r="A311" s="58"/>
    </row>
    <row r="312" spans="1:1">
      <c r="A312" s="58"/>
    </row>
    <row r="313" spans="1:1">
      <c r="A313" s="58"/>
    </row>
    <row r="314" spans="1:1">
      <c r="A314" s="58"/>
    </row>
    <row r="315" spans="1:1">
      <c r="A315" s="58"/>
    </row>
    <row r="316" spans="1:1">
      <c r="A316" s="58"/>
    </row>
    <row r="317" spans="1:1">
      <c r="A317" s="58"/>
    </row>
    <row r="318" spans="1:1">
      <c r="A318" s="58"/>
    </row>
    <row r="319" spans="1:1">
      <c r="A319" s="58"/>
    </row>
    <row r="320" spans="1:1">
      <c r="A320" s="58"/>
    </row>
    <row r="321" spans="1:1">
      <c r="A321" s="58"/>
    </row>
    <row r="322" spans="1:1">
      <c r="A322" s="58"/>
    </row>
    <row r="323" spans="1:1">
      <c r="A323" s="58"/>
    </row>
    <row r="324" spans="1:1">
      <c r="A324" s="58"/>
    </row>
    <row r="325" spans="1:1">
      <c r="A325" s="58"/>
    </row>
    <row r="326" spans="1:1">
      <c r="A326" s="58"/>
    </row>
    <row r="327" spans="1:1">
      <c r="A327" s="58"/>
    </row>
    <row r="328" spans="1:1">
      <c r="A328" s="58"/>
    </row>
    <row r="329" spans="1:1">
      <c r="A329" s="58"/>
    </row>
    <row r="330" spans="1:1">
      <c r="A330" s="58"/>
    </row>
    <row r="331" spans="1:1">
      <c r="A331" s="58"/>
    </row>
    <row r="332" spans="1:1">
      <c r="A332" s="58"/>
    </row>
    <row r="333" spans="1:1">
      <c r="A333" s="58"/>
    </row>
    <row r="334" spans="1:1">
      <c r="A334" s="58"/>
    </row>
    <row r="335" spans="1:1">
      <c r="A335" s="58"/>
    </row>
    <row r="336" spans="1:1">
      <c r="A336" s="58"/>
    </row>
    <row r="337" spans="1:1">
      <c r="A337" s="58"/>
    </row>
    <row r="338" spans="1:1">
      <c r="A338" s="58"/>
    </row>
    <row r="339" spans="1:1">
      <c r="A339" s="58"/>
    </row>
    <row r="340" spans="1:1">
      <c r="A340" s="58"/>
    </row>
    <row r="341" spans="1:1">
      <c r="A341" s="58"/>
    </row>
    <row r="342" spans="1:1">
      <c r="A342" s="58"/>
    </row>
    <row r="343" spans="1:1">
      <c r="A343" s="58"/>
    </row>
    <row r="344" spans="1:1">
      <c r="A344" s="58"/>
    </row>
    <row r="345" spans="1:1">
      <c r="A345" s="58"/>
    </row>
    <row r="346" spans="1:1">
      <c r="A346" s="58"/>
    </row>
    <row r="347" spans="1:1">
      <c r="A347" s="58"/>
    </row>
    <row r="348" spans="1:1">
      <c r="A348" s="58"/>
    </row>
    <row r="349" spans="1:1">
      <c r="A349" s="58"/>
    </row>
    <row r="350" spans="1:1">
      <c r="A350" s="58"/>
    </row>
    <row r="351" spans="1:1">
      <c r="A351" s="58"/>
    </row>
    <row r="352" spans="1:1">
      <c r="A352" s="58"/>
    </row>
    <row r="353" spans="1:1">
      <c r="A353" s="58"/>
    </row>
    <row r="354" spans="1:1">
      <c r="A354" s="58"/>
    </row>
    <row r="355" spans="1:1">
      <c r="A355" s="58"/>
    </row>
    <row r="356" spans="1:1">
      <c r="A356" s="58"/>
    </row>
    <row r="357" spans="1:1">
      <c r="A357" s="58"/>
    </row>
    <row r="358" spans="1:1">
      <c r="A358" s="58"/>
    </row>
    <row r="359" spans="1:1">
      <c r="A359" s="58"/>
    </row>
    <row r="360" spans="1:1">
      <c r="A360" s="58"/>
    </row>
    <row r="361" spans="1:1">
      <c r="A361" s="58"/>
    </row>
    <row r="362" spans="1:1">
      <c r="A362" s="58"/>
    </row>
    <row r="363" spans="1:1">
      <c r="A363" s="58"/>
    </row>
    <row r="364" spans="1:1">
      <c r="A364" s="58"/>
    </row>
    <row r="365" spans="1:1">
      <c r="A365" s="58"/>
    </row>
    <row r="366" spans="1:1">
      <c r="A366" s="58"/>
    </row>
    <row r="367" spans="1:1">
      <c r="A367" s="58"/>
    </row>
    <row r="368" spans="1:1">
      <c r="A368" s="58"/>
    </row>
    <row r="369" spans="1:1">
      <c r="A369" s="58"/>
    </row>
    <row r="370" spans="1:1">
      <c r="A370" s="58"/>
    </row>
    <row r="371" spans="1:1">
      <c r="A371" s="58"/>
    </row>
    <row r="372" spans="1:1">
      <c r="A372" s="58"/>
    </row>
    <row r="373" spans="1:1">
      <c r="A373" s="58"/>
    </row>
    <row r="374" spans="1:1">
      <c r="A374" s="58"/>
    </row>
    <row r="375" spans="1:1">
      <c r="A375" s="58"/>
    </row>
    <row r="376" spans="1:1">
      <c r="A376" s="58"/>
    </row>
    <row r="377" spans="1:1">
      <c r="A377" s="58"/>
    </row>
    <row r="378" spans="1:1">
      <c r="A378" s="58"/>
    </row>
    <row r="379" spans="1:1">
      <c r="A379" s="58"/>
    </row>
    <row r="380" spans="1:1">
      <c r="A380" s="58"/>
    </row>
    <row r="381" spans="1:1">
      <c r="A381" s="58"/>
    </row>
    <row r="382" spans="1:1">
      <c r="A382" s="58"/>
    </row>
    <row r="383" spans="1:1">
      <c r="A383" s="58"/>
    </row>
    <row r="384" spans="1:1">
      <c r="A384" s="58"/>
    </row>
    <row r="385" spans="1:1">
      <c r="A385" s="58"/>
    </row>
    <row r="386" spans="1:1">
      <c r="A386" s="58"/>
    </row>
    <row r="387" spans="1:1">
      <c r="A387" s="58"/>
    </row>
    <row r="388" spans="1:1">
      <c r="A388" s="58"/>
    </row>
    <row r="389" spans="1:1">
      <c r="A389" s="58"/>
    </row>
    <row r="390" spans="1:1">
      <c r="A390" s="58"/>
    </row>
    <row r="391" spans="1:1">
      <c r="A391" s="58"/>
    </row>
    <row r="392" spans="1:1">
      <c r="A392" s="58"/>
    </row>
    <row r="393" spans="1:1">
      <c r="A393" s="58"/>
    </row>
    <row r="394" spans="1:1">
      <c r="A394" s="58"/>
    </row>
    <row r="395" spans="1:1">
      <c r="A395" s="58"/>
    </row>
    <row r="396" spans="1:1">
      <c r="A396" s="58"/>
    </row>
    <row r="397" spans="1:1">
      <c r="A397" s="58"/>
    </row>
    <row r="398" spans="1:1">
      <c r="A398" s="58"/>
    </row>
    <row r="399" spans="1:1">
      <c r="A399" s="58"/>
    </row>
    <row r="400" spans="1:1">
      <c r="A400" s="58"/>
    </row>
    <row r="401" spans="1:1">
      <c r="A401" s="58"/>
    </row>
    <row r="402" spans="1:1">
      <c r="A402" s="58"/>
    </row>
    <row r="403" spans="1:1">
      <c r="A403" s="58"/>
    </row>
    <row r="404" spans="1:1">
      <c r="A404" s="58"/>
    </row>
    <row r="405" spans="1:1">
      <c r="A405" s="58"/>
    </row>
    <row r="406" spans="1:1">
      <c r="A406" s="58"/>
    </row>
    <row r="407" spans="1:1">
      <c r="A407" s="58"/>
    </row>
    <row r="408" spans="1:1">
      <c r="A408" s="58"/>
    </row>
    <row r="409" spans="1:1">
      <c r="A409" s="58"/>
    </row>
    <row r="410" spans="1:1">
      <c r="A410" s="58"/>
    </row>
    <row r="411" spans="1:1">
      <c r="A411" s="58"/>
    </row>
    <row r="412" spans="1:1">
      <c r="A412" s="58"/>
    </row>
    <row r="413" spans="1:1">
      <c r="A413" s="58"/>
    </row>
    <row r="414" spans="1:1">
      <c r="A414" s="58"/>
    </row>
    <row r="415" spans="1:1">
      <c r="A415" s="58"/>
    </row>
    <row r="416" spans="1:1">
      <c r="A416" s="58"/>
    </row>
    <row r="417" spans="1:1">
      <c r="A417" s="58"/>
    </row>
    <row r="418" spans="1:1">
      <c r="A418" s="58"/>
    </row>
    <row r="419" spans="1:1">
      <c r="A419" s="58"/>
    </row>
    <row r="420" spans="1:1">
      <c r="A420" s="58"/>
    </row>
    <row r="421" spans="1:1">
      <c r="A421" s="58"/>
    </row>
    <row r="422" spans="1:1">
      <c r="A422" s="58"/>
    </row>
  </sheetData>
  <pageMargins left="0.7" right="0.7" top="0.75" bottom="0.75" header="0.3" footer="0.3"/>
  <pageSetup paperSize="9" orientation="portrait" r:id="rId1"/>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AA168"/>
  <sheetViews>
    <sheetView zoomScale="130" zoomScaleNormal="130" workbookViewId="0">
      <pane xSplit="1" ySplit="5" topLeftCell="B139" activePane="bottomRight" state="frozen"/>
      <selection pane="topRight" activeCell="B1" sqref="B1"/>
      <selection pane="bottomLeft" activeCell="A6" sqref="A6"/>
      <selection pane="bottomRight" activeCell="A157" sqref="A157:XFD157"/>
    </sheetView>
  </sheetViews>
  <sheetFormatPr defaultColWidth="9.1796875" defaultRowHeight="12.5"/>
  <cols>
    <col min="1" max="1" width="17.54296875" bestFit="1" customWidth="1"/>
    <col min="2" max="2" width="28.453125" customWidth="1"/>
    <col min="3" max="3" width="14.1796875" customWidth="1"/>
    <col min="4" max="4" width="9.81640625" customWidth="1"/>
    <col min="5" max="5" width="9.1796875" customWidth="1"/>
    <col min="6" max="6" width="17" customWidth="1"/>
    <col min="7" max="7" width="9.1796875" customWidth="1"/>
    <col min="8" max="8" width="10.81640625" customWidth="1"/>
    <col min="9" max="15" width="9.1796875" customWidth="1"/>
  </cols>
  <sheetData>
    <row r="1" spans="1:25" s="56" customFormat="1" ht="13">
      <c r="B1" s="56" t="s">
        <v>97</v>
      </c>
      <c r="F1" s="56" t="s">
        <v>98</v>
      </c>
      <c r="K1" s="56" t="s">
        <v>208</v>
      </c>
      <c r="N1" s="56" t="s">
        <v>99</v>
      </c>
      <c r="R1" s="56" t="s">
        <v>100</v>
      </c>
      <c r="V1"/>
      <c r="W1" s="56" t="s">
        <v>101</v>
      </c>
      <c r="X1"/>
      <c r="Y1"/>
    </row>
    <row r="2" spans="1:25" s="15" customFormat="1" ht="36" customHeight="1">
      <c r="A2" s="15" t="s">
        <v>102</v>
      </c>
      <c r="B2" s="322" t="s">
        <v>103</v>
      </c>
      <c r="C2" s="323"/>
      <c r="D2" s="173" t="s">
        <v>104</v>
      </c>
      <c r="F2" s="321" t="s">
        <v>105</v>
      </c>
      <c r="G2" s="321"/>
      <c r="H2" s="264" t="s">
        <v>106</v>
      </c>
      <c r="I2" s="264"/>
      <c r="K2" s="69" t="s">
        <v>107</v>
      </c>
      <c r="N2" s="69" t="s">
        <v>108</v>
      </c>
      <c r="R2" s="69" t="s">
        <v>109</v>
      </c>
      <c r="T2" s="69" t="s">
        <v>110</v>
      </c>
      <c r="W2" s="56"/>
    </row>
    <row r="3" spans="1:25" ht="15.5">
      <c r="B3" s="15" t="s">
        <v>173</v>
      </c>
      <c r="D3" s="60" t="s">
        <v>111</v>
      </c>
      <c r="F3" s="324" t="s">
        <v>112</v>
      </c>
      <c r="G3" s="324"/>
      <c r="H3" t="s">
        <v>113</v>
      </c>
      <c r="N3" t="s">
        <v>114</v>
      </c>
      <c r="O3" t="s">
        <v>115</v>
      </c>
      <c r="W3" s="69" t="s">
        <v>105</v>
      </c>
    </row>
    <row r="4" spans="1:25">
      <c r="A4" t="s">
        <v>116</v>
      </c>
      <c r="B4" t="s">
        <v>117</v>
      </c>
      <c r="C4" t="s">
        <v>118</v>
      </c>
      <c r="D4" s="60" t="s">
        <v>119</v>
      </c>
      <c r="F4" s="174" t="s">
        <v>119</v>
      </c>
      <c r="G4" s="174" t="s">
        <v>120</v>
      </c>
      <c r="H4" t="s">
        <v>119</v>
      </c>
      <c r="K4" t="s">
        <v>121</v>
      </c>
      <c r="L4" t="s">
        <v>122</v>
      </c>
      <c r="N4" t="s">
        <v>123</v>
      </c>
      <c r="O4" t="s">
        <v>123</v>
      </c>
      <c r="R4" t="s">
        <v>124</v>
      </c>
      <c r="W4" t="s">
        <v>119</v>
      </c>
      <c r="X4" t="s">
        <v>120</v>
      </c>
    </row>
    <row r="5" spans="1:25" s="57" customFormat="1" ht="50">
      <c r="B5" s="57" t="s">
        <v>211</v>
      </c>
      <c r="C5" s="57" t="s">
        <v>212</v>
      </c>
      <c r="D5" s="61" t="s">
        <v>125</v>
      </c>
      <c r="F5" s="61" t="s">
        <v>95</v>
      </c>
      <c r="G5" s="61" t="s">
        <v>95</v>
      </c>
      <c r="H5" s="57" t="s">
        <v>95</v>
      </c>
      <c r="K5" s="57" t="s">
        <v>96</v>
      </c>
      <c r="L5" s="57" t="s">
        <v>96</v>
      </c>
      <c r="N5" s="57" t="s">
        <v>96</v>
      </c>
      <c r="O5" s="57" t="s">
        <v>96</v>
      </c>
      <c r="R5" s="57" t="s">
        <v>126</v>
      </c>
      <c r="S5" s="57" t="s">
        <v>127</v>
      </c>
      <c r="T5" s="57" t="s">
        <v>128</v>
      </c>
      <c r="V5"/>
      <c r="W5" s="57" t="s">
        <v>129</v>
      </c>
      <c r="X5" s="57" t="s">
        <v>129</v>
      </c>
      <c r="Y5" s="57" t="s">
        <v>95</v>
      </c>
    </row>
    <row r="6" spans="1:25" s="57" customFormat="1">
      <c r="B6" s="57" t="s">
        <v>92</v>
      </c>
      <c r="C6" s="57" t="s">
        <v>92</v>
      </c>
      <c r="D6" s="61" t="s">
        <v>130</v>
      </c>
      <c r="F6" s="61" t="s">
        <v>131</v>
      </c>
      <c r="G6" s="61" t="s">
        <v>131</v>
      </c>
      <c r="H6" s="164" t="s">
        <v>132</v>
      </c>
      <c r="K6" s="57" t="s">
        <v>131</v>
      </c>
      <c r="L6" s="57" t="s">
        <v>131</v>
      </c>
      <c r="N6" s="57" t="s">
        <v>132</v>
      </c>
      <c r="O6" s="57" t="s">
        <v>132</v>
      </c>
      <c r="R6" s="57" t="s">
        <v>43</v>
      </c>
      <c r="S6" s="57" t="s">
        <v>43</v>
      </c>
      <c r="T6" s="57" t="s">
        <v>43</v>
      </c>
      <c r="V6" s="62" t="s">
        <v>133</v>
      </c>
      <c r="W6" s="57" t="s">
        <v>131</v>
      </c>
      <c r="X6" s="57" t="s">
        <v>131</v>
      </c>
    </row>
    <row r="7" spans="1:25">
      <c r="A7" s="58">
        <v>41640</v>
      </c>
      <c r="B7" s="63">
        <v>458.06</v>
      </c>
      <c r="C7" s="63">
        <v>475.56</v>
      </c>
      <c r="D7" s="64"/>
      <c r="F7" s="64"/>
      <c r="G7" s="64"/>
      <c r="H7" s="59"/>
      <c r="I7" s="59"/>
      <c r="J7" s="59"/>
      <c r="K7" s="59"/>
      <c r="L7" s="59"/>
      <c r="M7" s="59"/>
      <c r="N7" s="59"/>
      <c r="O7" s="59"/>
      <c r="P7" s="59"/>
      <c r="Q7" s="59"/>
      <c r="R7" s="64"/>
      <c r="S7" s="64"/>
      <c r="T7" s="64"/>
      <c r="U7" s="59"/>
      <c r="V7" s="62">
        <v>2000</v>
      </c>
      <c r="W7" s="65">
        <v>36.299999999999997</v>
      </c>
      <c r="X7" s="65">
        <v>30.9</v>
      </c>
      <c r="Y7" s="65"/>
    </row>
    <row r="8" spans="1:25">
      <c r="A8" s="58">
        <v>41671</v>
      </c>
      <c r="B8" s="63">
        <v>450.64</v>
      </c>
      <c r="C8" s="63">
        <v>463.92</v>
      </c>
      <c r="D8" s="64"/>
      <c r="F8" s="64"/>
      <c r="G8" s="64"/>
      <c r="H8" s="59"/>
      <c r="I8" s="59"/>
      <c r="J8" s="59"/>
      <c r="K8" s="59"/>
      <c r="L8" s="59"/>
      <c r="M8" s="59"/>
      <c r="N8" s="59"/>
      <c r="O8" s="59"/>
      <c r="P8" s="59"/>
      <c r="Q8" s="59"/>
      <c r="R8" s="64"/>
      <c r="S8" s="64"/>
      <c r="T8" s="64"/>
      <c r="U8" s="59"/>
      <c r="V8" s="62">
        <v>2001</v>
      </c>
      <c r="W8" s="65">
        <v>39.4</v>
      </c>
      <c r="X8" s="65">
        <v>33.700000000000003</v>
      </c>
      <c r="Y8" s="65"/>
    </row>
    <row r="9" spans="1:25">
      <c r="A9" s="58">
        <v>41699</v>
      </c>
      <c r="B9" s="63">
        <v>432.3</v>
      </c>
      <c r="C9" s="63">
        <v>450.5</v>
      </c>
      <c r="D9" s="64"/>
      <c r="F9" s="64"/>
      <c r="G9" s="64"/>
      <c r="H9" s="59"/>
      <c r="I9" s="59"/>
      <c r="J9" s="59"/>
      <c r="K9" s="59"/>
      <c r="L9" s="59"/>
      <c r="M9" s="59"/>
      <c r="N9" s="59"/>
      <c r="O9" s="59"/>
      <c r="P9" s="59"/>
      <c r="Q9" s="59"/>
      <c r="R9" s="64"/>
      <c r="S9" s="64"/>
      <c r="T9" s="64"/>
      <c r="U9" s="59"/>
      <c r="V9" s="62">
        <v>2002</v>
      </c>
      <c r="W9" s="65">
        <v>35.299999999999997</v>
      </c>
      <c r="X9" s="65">
        <v>30.7</v>
      </c>
      <c r="Y9" s="65"/>
    </row>
    <row r="10" spans="1:25">
      <c r="A10" s="58">
        <v>41730</v>
      </c>
      <c r="B10" s="63">
        <v>381.16</v>
      </c>
      <c r="C10" s="63">
        <v>407.79</v>
      </c>
      <c r="D10" s="64"/>
      <c r="F10" s="64"/>
      <c r="G10" s="64"/>
      <c r="H10" s="59"/>
      <c r="I10" s="59"/>
      <c r="J10" s="59"/>
      <c r="K10" s="59"/>
      <c r="L10" s="59"/>
      <c r="M10" s="59"/>
      <c r="N10" s="59"/>
      <c r="O10" s="59"/>
      <c r="P10" s="59"/>
      <c r="Q10" s="59"/>
      <c r="R10" s="64"/>
      <c r="S10" s="64"/>
      <c r="T10" s="64"/>
      <c r="U10" s="59"/>
      <c r="V10" s="62">
        <v>2003</v>
      </c>
      <c r="W10" s="65">
        <v>34.299999999999997</v>
      </c>
      <c r="X10" s="65">
        <v>29.3</v>
      </c>
      <c r="Y10" s="65"/>
    </row>
    <row r="11" spans="1:25">
      <c r="A11" s="58">
        <v>41760</v>
      </c>
      <c r="B11" s="63">
        <v>383.89</v>
      </c>
      <c r="C11" s="63">
        <v>415.22</v>
      </c>
      <c r="D11" s="64"/>
      <c r="F11" s="64"/>
      <c r="G11" s="64"/>
      <c r="H11" s="59"/>
      <c r="I11" s="59"/>
      <c r="J11" s="59"/>
      <c r="K11" s="59"/>
      <c r="L11" s="59"/>
      <c r="M11" s="59"/>
      <c r="N11" s="59"/>
      <c r="O11" s="59"/>
      <c r="P11" s="59"/>
      <c r="Q11" s="59"/>
      <c r="R11" s="64"/>
      <c r="S11" s="64"/>
      <c r="T11" s="64"/>
      <c r="U11" s="59"/>
      <c r="V11" s="62">
        <v>2004</v>
      </c>
      <c r="W11" s="65">
        <v>33.799999999999997</v>
      </c>
      <c r="X11" s="65">
        <v>28.8</v>
      </c>
      <c r="Y11" s="65"/>
    </row>
    <row r="12" spans="1:25">
      <c r="A12" s="58">
        <v>41791</v>
      </c>
      <c r="B12" s="63">
        <v>406.19</v>
      </c>
      <c r="C12" s="63">
        <v>427.51</v>
      </c>
      <c r="D12" s="64"/>
      <c r="F12" s="64"/>
      <c r="G12" s="64"/>
      <c r="H12" s="59"/>
      <c r="I12" s="59"/>
      <c r="J12" s="59"/>
      <c r="K12" s="59"/>
      <c r="L12" s="59"/>
      <c r="M12" s="59"/>
      <c r="N12" s="59"/>
      <c r="O12" s="59"/>
      <c r="P12" s="59"/>
      <c r="Q12" s="59"/>
      <c r="R12" s="64"/>
      <c r="S12" s="64"/>
      <c r="T12" s="64"/>
      <c r="U12" s="59"/>
      <c r="V12" s="62">
        <v>2005</v>
      </c>
      <c r="W12" s="65">
        <v>33.9</v>
      </c>
      <c r="X12" s="65">
        <v>28.4</v>
      </c>
      <c r="Y12" s="65"/>
    </row>
    <row r="13" spans="1:25">
      <c r="A13" s="58">
        <v>41821</v>
      </c>
      <c r="B13" s="63">
        <v>450.07</v>
      </c>
      <c r="C13" s="63">
        <v>467.96</v>
      </c>
      <c r="D13" s="64"/>
      <c r="F13" s="64"/>
      <c r="G13" s="64"/>
      <c r="H13" s="59"/>
      <c r="I13" s="59"/>
      <c r="J13" s="59"/>
      <c r="K13" s="59"/>
      <c r="L13" s="59"/>
      <c r="M13" s="59"/>
      <c r="N13" s="59"/>
      <c r="O13" s="59"/>
      <c r="P13" s="59"/>
      <c r="Q13" s="59"/>
      <c r="R13" s="64"/>
      <c r="S13" s="64"/>
      <c r="T13" s="64"/>
      <c r="U13" s="59"/>
      <c r="V13" s="62">
        <v>2006</v>
      </c>
      <c r="W13" s="65">
        <v>34.4</v>
      </c>
      <c r="X13" s="65">
        <v>28</v>
      </c>
      <c r="Y13" s="65"/>
    </row>
    <row r="14" spans="1:25">
      <c r="A14" s="58">
        <v>41852</v>
      </c>
      <c r="B14" s="63">
        <v>453.08</v>
      </c>
      <c r="C14" s="63">
        <v>478.82</v>
      </c>
      <c r="D14" s="64"/>
      <c r="F14" s="64"/>
      <c r="G14" s="64"/>
      <c r="H14" s="59"/>
      <c r="I14" s="59"/>
      <c r="J14" s="59"/>
      <c r="K14" s="59"/>
      <c r="L14" s="59"/>
      <c r="M14" s="59"/>
      <c r="N14" s="59"/>
      <c r="O14" s="59"/>
      <c r="P14" s="59"/>
      <c r="Q14" s="59"/>
      <c r="R14" s="64"/>
      <c r="S14" s="64"/>
      <c r="T14" s="64"/>
      <c r="U14" s="59"/>
      <c r="V14" s="62">
        <v>2007</v>
      </c>
      <c r="W14" s="65">
        <v>41.4</v>
      </c>
      <c r="X14" s="65">
        <v>34.1</v>
      </c>
      <c r="Y14" s="65"/>
    </row>
    <row r="15" spans="1:25">
      <c r="A15" s="58">
        <v>41883</v>
      </c>
      <c r="B15" s="63">
        <v>452.18</v>
      </c>
      <c r="C15" s="63">
        <v>484.7</v>
      </c>
      <c r="D15" s="64"/>
      <c r="F15" s="64"/>
      <c r="G15" s="64"/>
      <c r="H15" s="59"/>
      <c r="I15" s="59"/>
      <c r="J15" s="59"/>
      <c r="K15" s="59"/>
      <c r="L15" s="59"/>
      <c r="M15" s="59"/>
      <c r="N15" s="59"/>
      <c r="O15" s="59"/>
      <c r="P15" s="59"/>
      <c r="Q15" s="59"/>
      <c r="R15" s="64"/>
      <c r="S15" s="64"/>
      <c r="T15" s="64"/>
      <c r="U15" s="59"/>
      <c r="V15" s="62">
        <v>2008</v>
      </c>
      <c r="W15" s="65">
        <v>48.3</v>
      </c>
      <c r="X15" s="65">
        <v>34.4</v>
      </c>
      <c r="Y15" s="65"/>
    </row>
    <row r="16" spans="1:25">
      <c r="A16" s="58">
        <v>41913</v>
      </c>
      <c r="B16" s="63">
        <v>429.99</v>
      </c>
      <c r="C16" s="63">
        <v>468.28</v>
      </c>
      <c r="D16" s="64"/>
      <c r="F16" s="64"/>
      <c r="G16" s="64"/>
      <c r="H16" s="59"/>
      <c r="I16" s="59"/>
      <c r="J16" s="59"/>
      <c r="K16" s="59"/>
      <c r="L16" s="59"/>
      <c r="M16" s="59"/>
      <c r="N16" s="59"/>
      <c r="O16" s="59"/>
      <c r="P16" s="59"/>
      <c r="Q16" s="59"/>
      <c r="R16" s="64"/>
      <c r="S16" s="64"/>
      <c r="T16" s="64"/>
      <c r="U16" s="59"/>
      <c r="V16" s="62">
        <v>2009</v>
      </c>
      <c r="W16" s="65">
        <v>38.200000000000003</v>
      </c>
      <c r="X16" s="65">
        <v>24.6</v>
      </c>
      <c r="Y16" s="65"/>
    </row>
    <row r="17" spans="1:27">
      <c r="A17" s="58">
        <v>41944</v>
      </c>
      <c r="B17" s="63">
        <v>417.31</v>
      </c>
      <c r="C17" s="63">
        <v>457.94</v>
      </c>
      <c r="D17" s="64"/>
      <c r="F17" s="64"/>
      <c r="G17" s="64"/>
      <c r="H17" s="59"/>
      <c r="I17" s="59"/>
      <c r="J17" s="59"/>
      <c r="K17" s="59"/>
      <c r="L17" s="59"/>
      <c r="M17" s="59"/>
      <c r="N17" s="59"/>
      <c r="O17" s="59"/>
      <c r="P17" s="59"/>
      <c r="Q17" s="59"/>
      <c r="R17" s="64"/>
      <c r="S17" s="64"/>
      <c r="T17" s="64"/>
      <c r="U17" s="59"/>
      <c r="V17" s="62">
        <v>2010</v>
      </c>
      <c r="W17" s="65">
        <v>40.1</v>
      </c>
      <c r="X17" s="65">
        <v>30.6</v>
      </c>
      <c r="Y17" s="65"/>
    </row>
    <row r="18" spans="1:27">
      <c r="A18" s="58">
        <v>41974</v>
      </c>
      <c r="B18" s="63">
        <v>411.29</v>
      </c>
      <c r="C18" s="63">
        <v>446.28</v>
      </c>
      <c r="D18" s="64"/>
      <c r="F18" s="64"/>
      <c r="G18" s="64"/>
      <c r="H18" s="59"/>
      <c r="I18" s="59"/>
      <c r="J18" s="59"/>
      <c r="K18" s="59"/>
      <c r="L18" s="59"/>
      <c r="M18" s="59"/>
      <c r="N18" s="59"/>
      <c r="O18" s="59"/>
      <c r="P18" s="59"/>
      <c r="Q18" s="59"/>
      <c r="R18" s="64"/>
      <c r="S18" s="64"/>
      <c r="T18" s="64"/>
      <c r="U18" s="59"/>
      <c r="V18" s="62">
        <v>2011</v>
      </c>
      <c r="W18" s="65">
        <v>42.6</v>
      </c>
      <c r="X18" s="65">
        <v>34.700000000000003</v>
      </c>
      <c r="Y18" s="65"/>
    </row>
    <row r="19" spans="1:27">
      <c r="A19" s="58">
        <v>42005</v>
      </c>
      <c r="B19" s="63">
        <v>421.03</v>
      </c>
      <c r="C19" s="63">
        <v>449.08</v>
      </c>
      <c r="D19" s="64">
        <v>42.14</v>
      </c>
      <c r="F19" s="64">
        <v>46.5</v>
      </c>
      <c r="G19" s="64"/>
      <c r="H19" s="59">
        <v>46.66</v>
      </c>
      <c r="I19" s="59"/>
      <c r="J19" s="59"/>
      <c r="K19" s="59"/>
      <c r="L19" s="59"/>
      <c r="M19" s="59"/>
      <c r="N19" s="59">
        <v>41.28</v>
      </c>
      <c r="O19" s="59"/>
      <c r="P19" s="59"/>
      <c r="Q19" s="59"/>
      <c r="R19" s="64"/>
      <c r="S19" s="64"/>
      <c r="T19" s="64"/>
      <c r="U19" s="59"/>
      <c r="V19" s="62">
        <v>2012</v>
      </c>
      <c r="W19" s="65">
        <v>41.7</v>
      </c>
      <c r="X19" s="65">
        <v>31.8</v>
      </c>
      <c r="Y19" s="65"/>
    </row>
    <row r="20" spans="1:27">
      <c r="A20" s="58">
        <v>42036</v>
      </c>
      <c r="B20" s="63">
        <v>417.34</v>
      </c>
      <c r="C20" s="63">
        <v>443.14</v>
      </c>
      <c r="D20" s="64">
        <v>41.76</v>
      </c>
      <c r="F20" s="64">
        <v>46.6</v>
      </c>
      <c r="G20" s="64"/>
      <c r="H20" s="59">
        <v>46.7</v>
      </c>
      <c r="I20" s="59"/>
      <c r="J20" s="59"/>
      <c r="K20" s="59"/>
      <c r="L20" s="59"/>
      <c r="M20" s="59"/>
      <c r="N20" s="59">
        <v>41.17</v>
      </c>
      <c r="O20" s="59"/>
      <c r="P20" s="59"/>
      <c r="Q20" s="59"/>
      <c r="R20" s="64"/>
      <c r="S20" s="64"/>
      <c r="T20" s="64"/>
      <c r="U20" s="59"/>
      <c r="V20" s="62">
        <v>2013</v>
      </c>
      <c r="W20" s="65">
        <v>45.1</v>
      </c>
      <c r="X20" s="65">
        <v>37.5</v>
      </c>
      <c r="Y20" s="65"/>
    </row>
    <row r="21" spans="1:27">
      <c r="A21" s="58">
        <v>42064</v>
      </c>
      <c r="B21" s="63">
        <v>413.74</v>
      </c>
      <c r="C21" s="63">
        <v>438.53</v>
      </c>
      <c r="D21" s="64">
        <v>41.41</v>
      </c>
      <c r="F21" s="64">
        <v>46.6</v>
      </c>
      <c r="G21" s="64"/>
      <c r="H21" s="59">
        <v>46.79</v>
      </c>
      <c r="I21" s="59"/>
      <c r="J21" s="59"/>
      <c r="K21" s="59"/>
      <c r="L21" s="59"/>
      <c r="M21" s="59"/>
      <c r="N21" s="59">
        <v>41.34</v>
      </c>
      <c r="O21" s="59"/>
      <c r="P21" s="59"/>
      <c r="Q21" s="59"/>
      <c r="R21" s="64"/>
      <c r="S21" s="64"/>
      <c r="T21" s="64"/>
      <c r="U21" s="59"/>
      <c r="V21" s="62">
        <v>2014</v>
      </c>
      <c r="W21" s="65">
        <v>48.3</v>
      </c>
      <c r="X21" s="65">
        <v>37.6</v>
      </c>
      <c r="Y21" s="65"/>
    </row>
    <row r="22" spans="1:27">
      <c r="A22" s="58">
        <v>42095</v>
      </c>
      <c r="B22" s="63">
        <v>370.7</v>
      </c>
      <c r="C22" s="63">
        <v>402.18</v>
      </c>
      <c r="D22" s="64">
        <v>37.14</v>
      </c>
      <c r="F22" s="64">
        <v>46.4</v>
      </c>
      <c r="G22" s="64"/>
      <c r="H22" s="59">
        <v>46.66</v>
      </c>
      <c r="I22" s="59"/>
      <c r="J22" s="59"/>
      <c r="K22" s="59"/>
      <c r="L22" s="59"/>
      <c r="M22" s="59"/>
      <c r="N22" s="59">
        <v>41.35</v>
      </c>
      <c r="O22" s="59"/>
      <c r="P22" s="59"/>
      <c r="Q22" s="59"/>
      <c r="R22" s="64"/>
      <c r="S22" s="64"/>
      <c r="T22" s="64"/>
      <c r="U22" s="59"/>
      <c r="V22" s="62">
        <v>2015</v>
      </c>
      <c r="W22" s="65">
        <v>47.7</v>
      </c>
      <c r="X22" s="65">
        <v>29.3</v>
      </c>
      <c r="Y22" s="65"/>
    </row>
    <row r="23" spans="1:27">
      <c r="A23" s="58">
        <v>42125</v>
      </c>
      <c r="B23" s="63">
        <v>374.57</v>
      </c>
      <c r="C23" s="63">
        <v>403.02</v>
      </c>
      <c r="D23" s="64">
        <v>37.36</v>
      </c>
      <c r="F23" s="64">
        <v>46.8</v>
      </c>
      <c r="G23" s="64"/>
      <c r="H23" s="59">
        <v>46.89</v>
      </c>
      <c r="I23" s="59"/>
      <c r="J23" s="59"/>
      <c r="K23" s="59"/>
      <c r="L23" s="59"/>
      <c r="M23" s="59"/>
      <c r="N23" s="59">
        <v>41.59</v>
      </c>
      <c r="O23" s="59"/>
      <c r="P23" s="59"/>
      <c r="Q23" s="59"/>
      <c r="R23" s="64"/>
      <c r="S23" s="64"/>
      <c r="T23" s="64"/>
      <c r="U23" s="59"/>
      <c r="V23" s="62">
        <v>2016</v>
      </c>
      <c r="W23" s="65">
        <v>48.2</v>
      </c>
      <c r="X23" s="65">
        <v>26.7</v>
      </c>
      <c r="Y23" s="65"/>
    </row>
    <row r="24" spans="1:27">
      <c r="A24" s="58">
        <v>42156</v>
      </c>
      <c r="B24" s="63">
        <v>383.61</v>
      </c>
      <c r="C24" s="63">
        <v>407.71</v>
      </c>
      <c r="D24" s="64">
        <v>38.35</v>
      </c>
      <c r="F24" s="64">
        <v>46.8</v>
      </c>
      <c r="G24" s="64"/>
      <c r="H24" s="59">
        <v>46.93</v>
      </c>
      <c r="I24" s="59"/>
      <c r="J24" s="59"/>
      <c r="K24" s="59"/>
      <c r="L24" s="59"/>
      <c r="M24" s="59"/>
      <c r="N24" s="59">
        <v>41.54</v>
      </c>
      <c r="O24" s="59"/>
      <c r="P24" s="59"/>
      <c r="Q24" s="59"/>
      <c r="R24" s="64"/>
      <c r="S24" s="64"/>
      <c r="T24" s="64"/>
      <c r="U24" s="59"/>
      <c r="V24" s="62">
        <v>2017</v>
      </c>
      <c r="W24" s="65">
        <v>49.1</v>
      </c>
      <c r="X24" s="65">
        <v>36.200000000000003</v>
      </c>
      <c r="Y24" s="65"/>
    </row>
    <row r="25" spans="1:27">
      <c r="A25" s="58">
        <v>42186</v>
      </c>
      <c r="B25" s="63">
        <v>422.88</v>
      </c>
      <c r="C25" s="63">
        <v>443.77</v>
      </c>
      <c r="D25" s="64">
        <v>42.39</v>
      </c>
      <c r="F25" s="64">
        <v>47.3</v>
      </c>
      <c r="G25" s="64"/>
      <c r="H25" s="59">
        <v>47.32</v>
      </c>
      <c r="I25" s="59"/>
      <c r="J25" s="59"/>
      <c r="K25" s="59"/>
      <c r="L25" s="59"/>
      <c r="M25" s="59"/>
      <c r="N25" s="59">
        <v>41.52</v>
      </c>
      <c r="O25" s="59"/>
      <c r="P25" s="59"/>
      <c r="Q25" s="59"/>
      <c r="R25" s="64"/>
      <c r="S25" s="64"/>
      <c r="T25" s="64"/>
      <c r="U25" s="59"/>
      <c r="V25" s="62">
        <v>2018</v>
      </c>
      <c r="W25" s="65">
        <v>48.5</v>
      </c>
      <c r="X25" s="65">
        <v>34.4</v>
      </c>
      <c r="Y25" s="59"/>
    </row>
    <row r="26" spans="1:27">
      <c r="A26" s="58">
        <v>42217</v>
      </c>
      <c r="B26" s="63">
        <v>429.28</v>
      </c>
      <c r="C26" s="63">
        <v>453.57</v>
      </c>
      <c r="D26" s="64">
        <v>43.04</v>
      </c>
      <c r="F26" s="64">
        <v>47.4</v>
      </c>
      <c r="G26" s="64"/>
      <c r="H26" s="59">
        <v>47.42</v>
      </c>
      <c r="I26" s="59"/>
      <c r="J26" s="59"/>
      <c r="K26" s="59"/>
      <c r="L26" s="59"/>
      <c r="M26" s="59"/>
      <c r="N26" s="59">
        <v>41.8</v>
      </c>
      <c r="O26" s="59"/>
      <c r="P26" s="59"/>
      <c r="Q26" s="59"/>
      <c r="R26" s="64"/>
      <c r="S26" s="64"/>
      <c r="T26" s="64"/>
      <c r="U26" s="59"/>
      <c r="V26" s="62">
        <v>2019</v>
      </c>
      <c r="W26" s="65">
        <v>47.6</v>
      </c>
      <c r="X26" s="65">
        <v>33.700000000000003</v>
      </c>
      <c r="Y26" s="59"/>
    </row>
    <row r="27" spans="1:27">
      <c r="A27" s="58">
        <v>42248</v>
      </c>
      <c r="B27" s="63">
        <v>437.24</v>
      </c>
      <c r="C27" s="63">
        <v>470.34</v>
      </c>
      <c r="D27" s="64">
        <v>44.34</v>
      </c>
      <c r="F27" s="64">
        <v>47.6</v>
      </c>
      <c r="G27" s="64"/>
      <c r="H27" s="59">
        <v>47.69</v>
      </c>
      <c r="I27" s="59"/>
      <c r="J27" s="59"/>
      <c r="K27" s="59"/>
      <c r="L27" s="59"/>
      <c r="M27" s="59"/>
      <c r="N27" s="59">
        <v>42.05</v>
      </c>
      <c r="O27" s="59"/>
      <c r="P27" s="59"/>
      <c r="Q27" s="59"/>
      <c r="R27" s="64"/>
      <c r="S27" s="64"/>
      <c r="T27" s="64"/>
      <c r="U27" s="59"/>
      <c r="V27" s="62">
        <v>2020</v>
      </c>
      <c r="W27" s="178">
        <v>48.3</v>
      </c>
      <c r="X27" s="178">
        <v>32.799999999999997</v>
      </c>
      <c r="Y27" s="59"/>
    </row>
    <row r="28" spans="1:27">
      <c r="A28" s="58">
        <v>42278</v>
      </c>
      <c r="B28" s="63">
        <v>432.4</v>
      </c>
      <c r="C28" s="63">
        <v>483.32</v>
      </c>
      <c r="D28" s="64">
        <v>44.16</v>
      </c>
      <c r="F28" s="64">
        <v>48.4</v>
      </c>
      <c r="G28" s="64"/>
      <c r="H28" s="59">
        <v>48.37</v>
      </c>
      <c r="I28" s="59"/>
      <c r="J28" s="59"/>
      <c r="K28" s="59">
        <v>43.11</v>
      </c>
      <c r="L28" s="59"/>
      <c r="M28" s="59"/>
      <c r="N28" s="59">
        <v>43.6</v>
      </c>
      <c r="O28" s="59"/>
      <c r="P28" s="59"/>
      <c r="Q28" s="59"/>
      <c r="R28" s="64"/>
      <c r="S28" s="64"/>
      <c r="T28" s="64"/>
      <c r="U28" s="59"/>
      <c r="V28" s="59"/>
      <c r="W28" s="59"/>
      <c r="X28" s="59"/>
      <c r="Y28" s="59"/>
    </row>
    <row r="29" spans="1:27">
      <c r="A29" s="58">
        <v>42309</v>
      </c>
      <c r="B29" s="63">
        <v>434.73</v>
      </c>
      <c r="C29" s="63">
        <v>464.58</v>
      </c>
      <c r="D29" s="64">
        <v>43.79</v>
      </c>
      <c r="F29" s="64">
        <v>48.6</v>
      </c>
      <c r="G29" s="64"/>
      <c r="H29" s="59">
        <v>48.64</v>
      </c>
      <c r="I29" s="59"/>
      <c r="J29" s="59"/>
      <c r="K29" s="59">
        <v>42.82</v>
      </c>
      <c r="L29" s="59"/>
      <c r="M29" s="59"/>
      <c r="N29" s="59">
        <v>43.56</v>
      </c>
      <c r="O29" s="59"/>
      <c r="P29" s="59"/>
      <c r="Q29" s="59"/>
      <c r="R29" s="64"/>
      <c r="S29" s="64"/>
      <c r="T29" s="64"/>
      <c r="U29" s="59"/>
      <c r="V29" s="59"/>
      <c r="W29" s="59"/>
      <c r="X29" s="59"/>
      <c r="Y29" s="59"/>
    </row>
    <row r="30" spans="1:27">
      <c r="A30" s="58">
        <v>42339</v>
      </c>
      <c r="B30" s="63">
        <v>430.32</v>
      </c>
      <c r="C30" s="63">
        <v>457.87</v>
      </c>
      <c r="D30" s="64">
        <v>43.23</v>
      </c>
      <c r="F30" s="64">
        <v>48.7</v>
      </c>
      <c r="G30" s="64"/>
      <c r="H30" s="59">
        <v>48.7</v>
      </c>
      <c r="I30" s="59"/>
      <c r="J30" s="59"/>
      <c r="K30" s="59">
        <v>42.35</v>
      </c>
      <c r="L30" s="59"/>
      <c r="M30" s="59"/>
      <c r="N30" s="59">
        <v>44.41</v>
      </c>
      <c r="O30" s="59"/>
      <c r="P30" s="59"/>
      <c r="Q30" s="59"/>
      <c r="R30" s="64"/>
      <c r="S30" s="64"/>
      <c r="T30" s="64"/>
      <c r="U30" s="59"/>
      <c r="V30" s="59"/>
      <c r="W30" s="59"/>
      <c r="X30" s="59"/>
      <c r="Y30" s="59"/>
    </row>
    <row r="31" spans="1:27">
      <c r="A31" s="58">
        <v>42370</v>
      </c>
      <c r="B31" s="63">
        <v>439.44</v>
      </c>
      <c r="C31" s="63">
        <v>466.36</v>
      </c>
      <c r="D31" s="64">
        <v>43.94</v>
      </c>
      <c r="E31" s="58"/>
      <c r="F31" s="64">
        <v>48.7</v>
      </c>
      <c r="G31" s="64"/>
      <c r="H31" s="59">
        <v>48.82</v>
      </c>
      <c r="I31" s="59"/>
      <c r="J31" s="59"/>
      <c r="K31" s="59">
        <v>42.6</v>
      </c>
      <c r="L31" s="59"/>
      <c r="M31" s="59"/>
      <c r="N31" s="59">
        <v>43.13</v>
      </c>
      <c r="O31" s="59"/>
      <c r="P31" s="59"/>
      <c r="Q31" s="59"/>
      <c r="R31" s="64"/>
      <c r="S31" s="64"/>
      <c r="T31" s="64"/>
      <c r="U31" s="59"/>
      <c r="V31" s="59"/>
      <c r="W31" s="59"/>
      <c r="X31" s="59"/>
      <c r="Y31" s="59"/>
    </row>
    <row r="32" spans="1:27">
      <c r="A32" s="58">
        <v>42401</v>
      </c>
      <c r="B32" s="63">
        <v>432.8</v>
      </c>
      <c r="C32" s="63">
        <v>459.63</v>
      </c>
      <c r="D32" s="64">
        <v>43.28</v>
      </c>
      <c r="E32" s="58"/>
      <c r="F32" s="64">
        <v>48.7</v>
      </c>
      <c r="G32" s="64"/>
      <c r="H32" s="59">
        <v>48.83</v>
      </c>
      <c r="I32" s="59"/>
      <c r="J32" s="59"/>
      <c r="K32" s="59">
        <v>43.08</v>
      </c>
      <c r="L32" s="59"/>
      <c r="M32" s="59"/>
      <c r="N32" s="59">
        <v>42.45</v>
      </c>
      <c r="O32" s="59">
        <v>48.04</v>
      </c>
      <c r="P32" s="59"/>
      <c r="Q32" s="59"/>
      <c r="R32" s="64"/>
      <c r="S32" s="64"/>
      <c r="T32" s="64"/>
      <c r="U32" s="59"/>
      <c r="V32" s="59"/>
      <c r="W32" s="59"/>
      <c r="X32" s="59"/>
      <c r="Y32" s="59"/>
      <c r="Z32" s="59"/>
      <c r="AA32" s="59"/>
    </row>
    <row r="33" spans="1:27">
      <c r="A33" s="58">
        <v>42430</v>
      </c>
      <c r="B33" s="63">
        <v>432.07</v>
      </c>
      <c r="C33" s="63">
        <v>459.42</v>
      </c>
      <c r="D33" s="64">
        <v>43.21</v>
      </c>
      <c r="E33" s="58"/>
      <c r="F33" s="64">
        <v>48.6</v>
      </c>
      <c r="G33" s="64"/>
      <c r="H33" s="59">
        <v>48.74</v>
      </c>
      <c r="I33" s="59"/>
      <c r="J33" s="59"/>
      <c r="K33" s="59">
        <v>43.08</v>
      </c>
      <c r="L33" s="59">
        <v>45.59</v>
      </c>
      <c r="M33" s="59"/>
      <c r="N33" s="59">
        <v>41.58</v>
      </c>
      <c r="O33" s="59">
        <v>47.49</v>
      </c>
      <c r="P33" s="59"/>
      <c r="Q33" s="59"/>
      <c r="R33" s="64"/>
      <c r="S33" s="64"/>
      <c r="T33" s="64"/>
      <c r="U33" s="59"/>
      <c r="V33" s="59"/>
      <c r="W33" s="59"/>
      <c r="X33" s="59"/>
      <c r="Y33" s="59"/>
      <c r="Z33" s="59"/>
      <c r="AA33" s="59"/>
    </row>
    <row r="34" spans="1:27">
      <c r="A34" s="58">
        <v>42461</v>
      </c>
      <c r="B34" s="63">
        <v>385.39</v>
      </c>
      <c r="C34" s="63">
        <v>409.33</v>
      </c>
      <c r="D34" s="64">
        <v>38.54</v>
      </c>
      <c r="E34" s="58"/>
      <c r="F34" s="64">
        <v>47.9</v>
      </c>
      <c r="G34" s="64"/>
      <c r="H34" s="59">
        <v>48.06</v>
      </c>
      <c r="I34" s="59"/>
      <c r="J34" s="59"/>
      <c r="K34" s="59">
        <v>42.47</v>
      </c>
      <c r="L34" s="59">
        <v>46.08</v>
      </c>
      <c r="M34" s="59"/>
      <c r="N34" s="59">
        <v>40.83</v>
      </c>
      <c r="O34" s="59">
        <v>46.75</v>
      </c>
      <c r="P34" s="59"/>
      <c r="Q34" s="59"/>
      <c r="R34" s="64"/>
      <c r="S34" s="64"/>
      <c r="T34" s="64"/>
      <c r="U34" s="59"/>
      <c r="V34" s="59"/>
      <c r="W34" s="59"/>
      <c r="X34" s="59"/>
      <c r="Y34" s="59"/>
      <c r="Z34" s="59"/>
      <c r="AA34" s="59"/>
    </row>
    <row r="35" spans="1:27">
      <c r="A35" s="58">
        <v>42491</v>
      </c>
      <c r="B35" s="63">
        <v>389.8</v>
      </c>
      <c r="C35" s="63">
        <v>409.51</v>
      </c>
      <c r="D35" s="64">
        <v>38.979999999999997</v>
      </c>
      <c r="E35" s="58"/>
      <c r="F35" s="64">
        <v>47.1</v>
      </c>
      <c r="G35" s="64"/>
      <c r="H35" s="59">
        <v>47.29</v>
      </c>
      <c r="I35" s="59"/>
      <c r="J35" s="59"/>
      <c r="K35" s="59">
        <v>42.52</v>
      </c>
      <c r="L35" s="59">
        <v>46.12</v>
      </c>
      <c r="M35" s="59"/>
      <c r="N35" s="59">
        <v>39.86</v>
      </c>
      <c r="O35" s="59">
        <v>45.64</v>
      </c>
      <c r="P35" s="59"/>
      <c r="Q35" s="59"/>
      <c r="R35" s="64"/>
      <c r="S35" s="64"/>
      <c r="T35" s="64"/>
      <c r="U35" s="59"/>
      <c r="V35" s="59"/>
      <c r="W35" s="59"/>
      <c r="X35" s="59"/>
      <c r="Y35" s="59"/>
      <c r="Z35" s="59"/>
      <c r="AA35" s="59"/>
    </row>
    <row r="36" spans="1:27">
      <c r="A36" s="58">
        <v>42522</v>
      </c>
      <c r="B36" s="63">
        <v>391.95</v>
      </c>
      <c r="C36" s="63">
        <v>412.21</v>
      </c>
      <c r="D36" s="64">
        <v>39.200000000000003</v>
      </c>
      <c r="E36" s="58"/>
      <c r="F36" s="64">
        <v>46.8</v>
      </c>
      <c r="G36" s="64"/>
      <c r="H36" s="59">
        <v>46.96</v>
      </c>
      <c r="I36" s="59"/>
      <c r="J36" s="59"/>
      <c r="K36" s="59">
        <v>40.67</v>
      </c>
      <c r="L36" s="59">
        <v>46.95</v>
      </c>
      <c r="M36" s="59"/>
      <c r="N36" s="59">
        <v>39.03</v>
      </c>
      <c r="O36" s="59">
        <v>44.91</v>
      </c>
      <c r="P36" s="59"/>
      <c r="Q36" s="59"/>
      <c r="R36" s="64"/>
      <c r="S36" s="64"/>
      <c r="T36" s="64"/>
      <c r="U36" s="59"/>
      <c r="V36" s="59"/>
      <c r="W36" s="59"/>
      <c r="X36" s="59"/>
      <c r="Y36" s="59"/>
      <c r="Z36" s="59"/>
      <c r="AA36" s="59"/>
    </row>
    <row r="37" spans="1:27">
      <c r="A37" s="58">
        <v>42552</v>
      </c>
      <c r="B37" s="63">
        <v>445.64</v>
      </c>
      <c r="C37" s="63">
        <v>466.64</v>
      </c>
      <c r="D37" s="64">
        <v>44.57</v>
      </c>
      <c r="E37" s="58"/>
      <c r="F37" s="64">
        <v>46.6</v>
      </c>
      <c r="G37" s="64"/>
      <c r="H37" s="59">
        <v>46.76</v>
      </c>
      <c r="I37" s="59"/>
      <c r="J37" s="59"/>
      <c r="K37" s="59">
        <v>40.76</v>
      </c>
      <c r="L37" s="59">
        <v>42.66</v>
      </c>
      <c r="M37" s="59"/>
      <c r="N37" s="59">
        <v>39.6</v>
      </c>
      <c r="O37" s="59">
        <v>45.51</v>
      </c>
      <c r="P37" s="59"/>
      <c r="Q37" s="59"/>
      <c r="R37" s="64"/>
      <c r="S37" s="64"/>
      <c r="T37" s="64"/>
      <c r="U37" s="59"/>
      <c r="V37" s="59"/>
      <c r="W37" s="59"/>
      <c r="X37" s="59"/>
      <c r="Y37" s="59"/>
      <c r="Z37" s="59"/>
      <c r="AA37" s="59"/>
    </row>
    <row r="38" spans="1:27">
      <c r="A38" s="58">
        <v>42583</v>
      </c>
      <c r="B38" s="63">
        <v>449.65</v>
      </c>
      <c r="C38" s="63">
        <v>472.05</v>
      </c>
      <c r="D38" s="64">
        <v>44.96</v>
      </c>
      <c r="E38" s="58"/>
      <c r="F38" s="64">
        <v>46.6</v>
      </c>
      <c r="G38" s="64"/>
      <c r="H38" s="59">
        <v>46.73</v>
      </c>
      <c r="I38" s="59"/>
      <c r="J38" s="59"/>
      <c r="K38" s="59">
        <v>41.46</v>
      </c>
      <c r="L38" s="59">
        <v>46.85</v>
      </c>
      <c r="M38" s="59"/>
      <c r="N38" s="59">
        <v>39.53</v>
      </c>
      <c r="O38" s="59">
        <v>45.28</v>
      </c>
      <c r="P38" s="59"/>
      <c r="Q38" s="59"/>
      <c r="R38" s="64"/>
      <c r="S38" s="64"/>
      <c r="T38" s="64"/>
      <c r="U38" s="59"/>
      <c r="V38" s="59"/>
      <c r="W38" s="59"/>
      <c r="X38" s="59"/>
      <c r="Y38" s="59"/>
      <c r="Z38" s="59"/>
      <c r="AA38" s="59"/>
    </row>
    <row r="39" spans="1:27">
      <c r="A39" s="58">
        <v>42614</v>
      </c>
      <c r="B39" s="63">
        <v>465.19</v>
      </c>
      <c r="C39" s="63">
        <v>480.33</v>
      </c>
      <c r="D39" s="64">
        <v>46.58</v>
      </c>
      <c r="E39" s="58"/>
      <c r="F39" s="64">
        <v>46.9</v>
      </c>
      <c r="G39" s="64"/>
      <c r="H39" s="59">
        <v>47</v>
      </c>
      <c r="I39" s="59"/>
      <c r="J39" s="59"/>
      <c r="K39" s="59">
        <v>41.65</v>
      </c>
      <c r="L39" s="59">
        <v>47.49</v>
      </c>
      <c r="M39" s="59"/>
      <c r="N39" s="59">
        <v>39.56</v>
      </c>
      <c r="O39" s="59">
        <v>45.29</v>
      </c>
      <c r="P39" s="59"/>
      <c r="Q39" s="59"/>
      <c r="R39" s="64"/>
      <c r="S39" s="64"/>
      <c r="T39" s="64"/>
      <c r="U39" s="59"/>
      <c r="V39" s="59"/>
      <c r="W39" s="59"/>
      <c r="X39" s="59"/>
      <c r="Y39" s="59"/>
      <c r="Z39" s="59"/>
      <c r="AA39" s="59"/>
    </row>
    <row r="40" spans="1:27">
      <c r="A40" s="58">
        <v>42644</v>
      </c>
      <c r="B40" s="63">
        <v>468.5</v>
      </c>
      <c r="C40" s="63">
        <v>491.75</v>
      </c>
      <c r="D40" s="64">
        <v>46.99</v>
      </c>
      <c r="E40" s="58"/>
      <c r="F40" s="64">
        <v>47.7</v>
      </c>
      <c r="G40" s="64"/>
      <c r="H40" s="59">
        <v>47.78</v>
      </c>
      <c r="I40" s="59"/>
      <c r="J40" s="59"/>
      <c r="K40" s="59">
        <v>42.39</v>
      </c>
      <c r="L40" s="59">
        <v>47.61</v>
      </c>
      <c r="M40" s="59"/>
      <c r="N40" s="59">
        <v>40.58</v>
      </c>
      <c r="O40" s="59">
        <v>46.19</v>
      </c>
      <c r="P40" s="59"/>
      <c r="Q40" s="59"/>
      <c r="R40" s="64"/>
      <c r="S40" s="64"/>
      <c r="T40" s="64"/>
      <c r="U40" s="59"/>
      <c r="V40" s="59"/>
      <c r="W40" s="59"/>
      <c r="X40" s="59"/>
      <c r="Y40" s="59"/>
      <c r="Z40" s="59"/>
      <c r="AA40" s="59"/>
    </row>
    <row r="41" spans="1:27">
      <c r="A41" s="58">
        <v>42675</v>
      </c>
      <c r="B41" s="63">
        <v>466.99</v>
      </c>
      <c r="C41" s="63">
        <v>492.53</v>
      </c>
      <c r="D41" s="64">
        <v>46.75</v>
      </c>
      <c r="E41" s="58"/>
      <c r="F41" s="64">
        <v>48.1</v>
      </c>
      <c r="G41" s="64"/>
      <c r="H41" s="59">
        <v>48.31</v>
      </c>
      <c r="I41" s="59"/>
      <c r="J41" s="59"/>
      <c r="K41" s="59">
        <v>42.24</v>
      </c>
      <c r="L41" s="59">
        <v>52.33</v>
      </c>
      <c r="M41" s="59"/>
      <c r="N41" s="59">
        <v>41.5</v>
      </c>
      <c r="O41" s="59">
        <v>47.06</v>
      </c>
      <c r="P41" s="59"/>
      <c r="Q41" s="59"/>
      <c r="R41" s="64"/>
      <c r="S41" s="64"/>
      <c r="T41" s="64"/>
      <c r="U41" s="59"/>
      <c r="V41" s="59"/>
      <c r="W41" s="59"/>
      <c r="X41" s="59"/>
      <c r="Y41" s="59"/>
      <c r="Z41" s="59"/>
      <c r="AA41" s="59"/>
    </row>
    <row r="42" spans="1:27">
      <c r="A42" s="58">
        <v>42705</v>
      </c>
      <c r="B42" s="63">
        <v>463.82</v>
      </c>
      <c r="C42" s="63">
        <v>486.8</v>
      </c>
      <c r="D42" s="64">
        <v>46.37</v>
      </c>
      <c r="E42" s="58"/>
      <c r="F42" s="64">
        <v>48.2</v>
      </c>
      <c r="G42" s="64"/>
      <c r="H42" s="59">
        <v>48.29</v>
      </c>
      <c r="I42" s="59"/>
      <c r="J42" s="59"/>
      <c r="K42" s="59">
        <v>40.79</v>
      </c>
      <c r="L42" s="59">
        <v>46.71</v>
      </c>
      <c r="M42" s="59"/>
      <c r="N42" s="59">
        <v>42.87</v>
      </c>
      <c r="O42" s="59">
        <v>48.55</v>
      </c>
      <c r="P42" s="59"/>
      <c r="Q42" s="59"/>
      <c r="R42" s="64"/>
      <c r="S42" s="64"/>
      <c r="T42" s="64"/>
      <c r="U42" s="59"/>
      <c r="V42" s="59"/>
      <c r="W42" s="59"/>
      <c r="X42" s="59"/>
      <c r="Y42" s="59"/>
      <c r="Z42" s="59"/>
      <c r="AA42" s="59"/>
    </row>
    <row r="43" spans="1:27">
      <c r="A43" s="58">
        <v>42736</v>
      </c>
      <c r="B43" s="63">
        <v>472.07</v>
      </c>
      <c r="C43" s="63">
        <v>490.76</v>
      </c>
      <c r="D43" s="64">
        <v>47.21</v>
      </c>
      <c r="E43" s="58"/>
      <c r="F43" s="64">
        <v>48.5</v>
      </c>
      <c r="G43" s="64"/>
      <c r="H43" s="59">
        <v>48.72</v>
      </c>
      <c r="I43" s="59"/>
      <c r="J43" s="59"/>
      <c r="K43" s="59">
        <v>42.99</v>
      </c>
      <c r="L43" s="59">
        <v>46.31</v>
      </c>
      <c r="M43" s="59"/>
      <c r="N43" s="59">
        <v>43.23</v>
      </c>
      <c r="O43" s="59">
        <v>48.75</v>
      </c>
      <c r="P43" s="59"/>
      <c r="Q43" s="59"/>
      <c r="R43" s="64"/>
      <c r="S43" s="64"/>
      <c r="T43" s="64"/>
      <c r="U43" s="59"/>
      <c r="V43" s="59"/>
      <c r="W43" s="59"/>
      <c r="X43" s="59"/>
      <c r="Y43" s="59"/>
      <c r="Z43" s="59"/>
      <c r="AA43" s="59"/>
    </row>
    <row r="44" spans="1:27">
      <c r="A44" s="58">
        <v>42767</v>
      </c>
      <c r="B44" s="63">
        <v>465.83</v>
      </c>
      <c r="C44" s="63">
        <v>476.32</v>
      </c>
      <c r="D44" s="64">
        <v>46.58</v>
      </c>
      <c r="E44" s="58"/>
      <c r="F44" s="64">
        <v>48.6</v>
      </c>
      <c r="G44" s="64"/>
      <c r="H44" s="59">
        <v>48.78</v>
      </c>
      <c r="I44" s="59"/>
      <c r="J44" s="59"/>
      <c r="K44" s="59">
        <v>42.04</v>
      </c>
      <c r="L44" s="59">
        <v>45.66</v>
      </c>
      <c r="M44" s="59"/>
      <c r="N44" s="59">
        <v>43.88</v>
      </c>
      <c r="O44" s="59">
        <v>49.46</v>
      </c>
      <c r="P44" s="59"/>
      <c r="Q44" s="59"/>
      <c r="R44" s="64"/>
      <c r="S44" s="64"/>
      <c r="T44" s="64"/>
      <c r="U44" s="59"/>
      <c r="V44" s="59"/>
      <c r="W44" s="59"/>
      <c r="X44" s="59"/>
      <c r="Y44" s="59"/>
      <c r="Z44" s="59"/>
      <c r="AA44" s="59"/>
    </row>
    <row r="45" spans="1:27">
      <c r="A45" s="58">
        <v>42795</v>
      </c>
      <c r="B45" s="63">
        <v>457.04</v>
      </c>
      <c r="C45" s="63">
        <v>468.57</v>
      </c>
      <c r="D45" s="64">
        <v>45.7</v>
      </c>
      <c r="E45" s="58"/>
      <c r="F45" s="64">
        <v>48.7</v>
      </c>
      <c r="G45" s="64"/>
      <c r="H45" s="59">
        <v>48.93</v>
      </c>
      <c r="I45" s="59"/>
      <c r="J45" s="59"/>
      <c r="K45" s="59">
        <v>41.17</v>
      </c>
      <c r="L45" s="59">
        <v>45.36</v>
      </c>
      <c r="M45" s="59"/>
      <c r="N45" s="59">
        <v>44.29</v>
      </c>
      <c r="O45" s="59">
        <v>49.79</v>
      </c>
      <c r="P45" s="59"/>
      <c r="Q45" s="59"/>
      <c r="R45" s="64"/>
      <c r="S45" s="64"/>
      <c r="T45" s="64"/>
      <c r="U45" s="59"/>
      <c r="V45" s="59"/>
      <c r="W45" s="59"/>
      <c r="X45" s="59"/>
      <c r="Y45" s="59"/>
      <c r="Z45" s="59"/>
      <c r="AA45" s="59"/>
    </row>
    <row r="46" spans="1:27">
      <c r="A46" s="58">
        <v>42826</v>
      </c>
      <c r="B46" s="63">
        <v>403.21</v>
      </c>
      <c r="C46" s="63">
        <v>419.04</v>
      </c>
      <c r="D46" s="64">
        <v>40.32</v>
      </c>
      <c r="E46" s="58"/>
      <c r="F46" s="64">
        <v>48.2</v>
      </c>
      <c r="G46" s="64"/>
      <c r="H46" s="59">
        <v>48.44</v>
      </c>
      <c r="I46" s="59"/>
      <c r="J46" s="59"/>
      <c r="K46" s="59">
        <v>42.9</v>
      </c>
      <c r="L46" s="59">
        <v>46.23</v>
      </c>
      <c r="M46" s="59"/>
      <c r="N46" s="59">
        <v>44.38</v>
      </c>
      <c r="O46" s="59">
        <v>50</v>
      </c>
      <c r="P46" s="59"/>
      <c r="Q46" s="59"/>
      <c r="R46" s="64"/>
      <c r="S46" s="64"/>
      <c r="T46" s="64"/>
      <c r="U46" s="59"/>
      <c r="V46" s="59"/>
      <c r="W46" s="59"/>
      <c r="X46" s="59"/>
      <c r="Y46" s="59"/>
      <c r="Z46" s="59"/>
      <c r="AA46" s="59"/>
    </row>
    <row r="47" spans="1:27">
      <c r="A47" s="58">
        <v>42856</v>
      </c>
      <c r="B47" s="63">
        <v>406.35</v>
      </c>
      <c r="C47" s="63">
        <v>421.67</v>
      </c>
      <c r="D47" s="64">
        <v>40.64</v>
      </c>
      <c r="E47" s="58"/>
      <c r="F47" s="64">
        <v>48.1</v>
      </c>
      <c r="G47" s="64"/>
      <c r="H47" s="59">
        <v>48.38</v>
      </c>
      <c r="I47" s="59"/>
      <c r="J47" s="59"/>
      <c r="K47" s="59">
        <v>40.75</v>
      </c>
      <c r="L47" s="59">
        <v>46.3</v>
      </c>
      <c r="M47" s="59"/>
      <c r="N47" s="59">
        <v>44.45</v>
      </c>
      <c r="O47" s="59">
        <v>50.1</v>
      </c>
      <c r="P47" s="59"/>
      <c r="Q47" s="59"/>
      <c r="R47" s="64"/>
      <c r="S47" s="64"/>
      <c r="T47" s="64"/>
      <c r="U47" s="59"/>
      <c r="V47" s="59"/>
      <c r="W47" s="59"/>
      <c r="X47" s="59"/>
      <c r="Y47" s="59"/>
      <c r="Z47" s="59"/>
      <c r="AA47" s="59"/>
    </row>
    <row r="48" spans="1:27">
      <c r="A48" s="58">
        <v>42887</v>
      </c>
      <c r="B48" s="63">
        <v>421.29</v>
      </c>
      <c r="C48" s="63">
        <v>431.38</v>
      </c>
      <c r="D48" s="64">
        <v>42.13</v>
      </c>
      <c r="E48" s="58"/>
      <c r="F48" s="64">
        <v>48.1</v>
      </c>
      <c r="G48" s="64"/>
      <c r="H48" s="59">
        <v>48.28</v>
      </c>
      <c r="I48" s="59"/>
      <c r="J48" s="59"/>
      <c r="K48" s="59">
        <v>40.51</v>
      </c>
      <c r="L48" s="59">
        <v>45.98</v>
      </c>
      <c r="M48" s="59"/>
      <c r="N48" s="59">
        <v>45.87</v>
      </c>
      <c r="O48" s="59">
        <v>50.9</v>
      </c>
      <c r="P48" s="59"/>
      <c r="Q48" s="59"/>
      <c r="R48" s="64"/>
      <c r="S48" s="64"/>
      <c r="T48" s="64"/>
      <c r="U48" s="59"/>
      <c r="V48" s="59"/>
      <c r="W48" s="59"/>
      <c r="X48" s="59"/>
      <c r="Y48" s="59"/>
      <c r="Z48" s="59"/>
      <c r="AA48" s="59"/>
    </row>
    <row r="49" spans="1:27">
      <c r="A49" s="58">
        <v>42917</v>
      </c>
      <c r="B49" s="63">
        <v>461.83</v>
      </c>
      <c r="C49" s="63">
        <v>471.73</v>
      </c>
      <c r="D49" s="64">
        <v>46.18</v>
      </c>
      <c r="E49" s="58"/>
      <c r="F49" s="64">
        <v>48.2</v>
      </c>
      <c r="G49" s="64"/>
      <c r="H49" s="59">
        <v>48.37</v>
      </c>
      <c r="I49" s="59"/>
      <c r="J49" s="59"/>
      <c r="K49" s="59">
        <v>42.13</v>
      </c>
      <c r="L49" s="59">
        <v>45.73</v>
      </c>
      <c r="M49" s="59"/>
      <c r="N49" s="59">
        <v>46.79</v>
      </c>
      <c r="O49" s="59">
        <v>52.46</v>
      </c>
      <c r="P49" s="59"/>
      <c r="Q49" s="59"/>
      <c r="R49" s="64"/>
      <c r="S49" s="64"/>
      <c r="T49" s="64"/>
      <c r="U49" s="59"/>
      <c r="V49" s="59"/>
      <c r="W49" s="59"/>
      <c r="X49" s="59"/>
      <c r="Y49" s="59"/>
      <c r="Z49" s="59"/>
      <c r="AA49" s="59"/>
    </row>
    <row r="50" spans="1:27">
      <c r="A50" s="58">
        <v>42948</v>
      </c>
      <c r="B50" s="63">
        <v>472.39</v>
      </c>
      <c r="C50" s="63">
        <v>484.52</v>
      </c>
      <c r="D50" s="64">
        <v>47.24</v>
      </c>
      <c r="E50" s="58"/>
      <c r="F50" s="64">
        <v>48.4</v>
      </c>
      <c r="G50" s="64"/>
      <c r="H50" s="59">
        <v>48.54</v>
      </c>
      <c r="I50" s="59"/>
      <c r="J50" s="59"/>
      <c r="K50" s="59">
        <v>44.08</v>
      </c>
      <c r="L50" s="59">
        <v>46.56</v>
      </c>
      <c r="M50" s="59"/>
      <c r="N50" s="59">
        <v>47.6</v>
      </c>
      <c r="O50" s="59">
        <v>53.2</v>
      </c>
      <c r="P50" s="59"/>
      <c r="Q50" s="59"/>
      <c r="R50" s="64"/>
      <c r="S50" s="64"/>
      <c r="T50" s="64"/>
      <c r="U50" s="59"/>
      <c r="V50" s="59"/>
      <c r="W50" s="59"/>
      <c r="X50" s="59"/>
      <c r="Y50" s="59"/>
      <c r="Z50" s="59"/>
      <c r="AA50" s="59"/>
    </row>
    <row r="51" spans="1:27">
      <c r="A51" s="58">
        <v>42979</v>
      </c>
      <c r="B51" s="63">
        <v>482.44</v>
      </c>
      <c r="C51" s="63">
        <v>506.15</v>
      </c>
      <c r="D51" s="64">
        <v>48.24</v>
      </c>
      <c r="E51" s="58"/>
      <c r="F51" s="64">
        <v>48.5</v>
      </c>
      <c r="G51" s="64"/>
      <c r="H51" s="59">
        <v>48.66</v>
      </c>
      <c r="I51" s="59"/>
      <c r="J51" s="59"/>
      <c r="K51" s="59">
        <v>46.55</v>
      </c>
      <c r="L51" s="59">
        <v>47.68</v>
      </c>
      <c r="M51" s="59"/>
      <c r="N51" s="59">
        <v>48.78</v>
      </c>
      <c r="O51" s="59">
        <v>54.24</v>
      </c>
      <c r="P51" s="59"/>
      <c r="Q51" s="59"/>
      <c r="R51" s="64"/>
      <c r="S51" s="64"/>
      <c r="T51" s="64"/>
      <c r="U51" s="59"/>
      <c r="V51" s="59"/>
      <c r="W51" s="59"/>
      <c r="X51" s="59"/>
      <c r="Y51" s="59"/>
      <c r="Z51" s="59"/>
      <c r="AA51" s="59"/>
    </row>
    <row r="52" spans="1:27">
      <c r="A52" s="58">
        <v>43009</v>
      </c>
      <c r="B52" s="63">
        <v>476.96</v>
      </c>
      <c r="C52" s="63">
        <v>500.88</v>
      </c>
      <c r="D52" s="64">
        <v>47.7</v>
      </c>
      <c r="E52" s="58"/>
      <c r="F52" s="64">
        <v>49.2</v>
      </c>
      <c r="G52" s="64"/>
      <c r="H52" s="59">
        <v>49.21</v>
      </c>
      <c r="I52" s="59"/>
      <c r="J52" s="59"/>
      <c r="K52" s="59">
        <v>46.8</v>
      </c>
      <c r="L52" s="59">
        <v>45.89</v>
      </c>
      <c r="M52" s="59"/>
      <c r="N52" s="59">
        <v>49.44</v>
      </c>
      <c r="O52" s="59">
        <v>54.22</v>
      </c>
      <c r="P52" s="59"/>
      <c r="Q52" s="59"/>
      <c r="R52" s="64"/>
      <c r="S52" s="64"/>
      <c r="T52" s="64"/>
      <c r="U52" s="59"/>
      <c r="V52" s="59"/>
      <c r="W52" s="59"/>
      <c r="X52" s="59"/>
      <c r="Y52" s="59"/>
      <c r="Z52" s="59"/>
      <c r="AA52" s="59"/>
    </row>
    <row r="53" spans="1:27">
      <c r="A53" s="58">
        <v>43040</v>
      </c>
      <c r="B53" s="63">
        <v>478.97</v>
      </c>
      <c r="C53" s="63">
        <v>500.7</v>
      </c>
      <c r="D53" s="64">
        <v>47.9</v>
      </c>
      <c r="E53" s="58"/>
      <c r="F53" s="64">
        <v>49.2</v>
      </c>
      <c r="G53" s="64"/>
      <c r="H53" s="59">
        <v>49.28</v>
      </c>
      <c r="I53" s="59"/>
      <c r="J53" s="59"/>
      <c r="K53" s="59">
        <v>46.33</v>
      </c>
      <c r="L53" s="59">
        <v>43.38</v>
      </c>
      <c r="M53" s="59"/>
      <c r="N53" s="59">
        <v>49.05</v>
      </c>
      <c r="O53" s="59">
        <v>53.77</v>
      </c>
      <c r="P53" s="59"/>
      <c r="Q53" s="59"/>
      <c r="R53" s="64"/>
      <c r="S53" s="64"/>
      <c r="T53" s="64"/>
      <c r="U53" s="59"/>
      <c r="V53" s="59"/>
      <c r="W53" s="59"/>
      <c r="X53" s="59"/>
      <c r="Y53" s="59"/>
      <c r="Z53" s="59"/>
      <c r="AA53" s="59"/>
    </row>
    <row r="54" spans="1:27">
      <c r="A54" s="58">
        <v>43070</v>
      </c>
      <c r="B54" s="63">
        <v>474.58</v>
      </c>
      <c r="C54" s="63">
        <v>494.83</v>
      </c>
      <c r="D54" s="64">
        <v>47.46</v>
      </c>
      <c r="E54" s="58"/>
      <c r="F54" s="64">
        <v>49.3</v>
      </c>
      <c r="G54" s="64"/>
      <c r="H54" s="59">
        <v>49.18</v>
      </c>
      <c r="I54" s="59"/>
      <c r="J54" s="59"/>
      <c r="K54" s="59">
        <v>45.86</v>
      </c>
      <c r="L54" s="59">
        <v>39.15</v>
      </c>
      <c r="M54" s="59"/>
      <c r="N54" s="59">
        <v>49.28</v>
      </c>
      <c r="O54" s="59">
        <v>54.92</v>
      </c>
      <c r="P54" s="59"/>
      <c r="Q54" s="59"/>
      <c r="R54" s="64"/>
      <c r="S54" s="64"/>
      <c r="T54" s="64"/>
      <c r="U54" s="59"/>
      <c r="V54" s="59"/>
      <c r="W54" s="59"/>
      <c r="X54" s="59"/>
      <c r="Y54" s="59"/>
      <c r="Z54" s="59"/>
      <c r="AA54" s="59"/>
    </row>
    <row r="55" spans="1:27">
      <c r="A55" s="58">
        <v>43101</v>
      </c>
      <c r="B55" s="63">
        <v>474.21</v>
      </c>
      <c r="C55" s="63">
        <v>488.47</v>
      </c>
      <c r="D55" s="64">
        <v>47.45</v>
      </c>
      <c r="E55" s="58"/>
      <c r="F55" s="64">
        <v>49</v>
      </c>
      <c r="G55" s="64">
        <v>35.5</v>
      </c>
      <c r="H55" s="59">
        <v>48.89</v>
      </c>
      <c r="I55" s="59"/>
      <c r="J55" s="59"/>
      <c r="K55" s="59">
        <v>43.76</v>
      </c>
      <c r="L55" s="59">
        <v>36.26</v>
      </c>
      <c r="M55" s="59"/>
      <c r="N55" s="59">
        <v>47.58</v>
      </c>
      <c r="O55" s="59">
        <v>52.44</v>
      </c>
      <c r="P55" s="59"/>
      <c r="Q55" s="59"/>
      <c r="R55" s="64"/>
      <c r="S55" s="64"/>
      <c r="T55" s="64"/>
      <c r="U55" s="59"/>
      <c r="V55" s="59"/>
      <c r="W55" s="59"/>
      <c r="X55" s="59"/>
      <c r="Y55" s="59"/>
      <c r="Z55" s="59"/>
      <c r="AA55" s="59"/>
    </row>
    <row r="56" spans="1:27">
      <c r="A56" s="58">
        <v>43132</v>
      </c>
      <c r="B56" s="63">
        <v>468.83</v>
      </c>
      <c r="C56" s="63">
        <v>481.15</v>
      </c>
      <c r="D56" s="64">
        <v>46.88</v>
      </c>
      <c r="E56" s="58"/>
      <c r="F56" s="64">
        <v>48.9</v>
      </c>
      <c r="G56" s="64">
        <v>33.4</v>
      </c>
      <c r="H56" s="59">
        <v>48.97</v>
      </c>
      <c r="I56" s="59"/>
      <c r="J56" s="59"/>
      <c r="K56" s="59">
        <v>42.93</v>
      </c>
      <c r="L56" s="59">
        <v>37.909999999999997</v>
      </c>
      <c r="M56" s="59"/>
      <c r="N56" s="59">
        <v>46.56</v>
      </c>
      <c r="O56" s="59">
        <v>51.29</v>
      </c>
      <c r="P56" s="59"/>
      <c r="Q56" s="59"/>
      <c r="R56" s="64"/>
      <c r="S56" s="64"/>
      <c r="T56" s="64"/>
      <c r="U56" s="59"/>
      <c r="V56" s="59"/>
      <c r="W56" s="59"/>
      <c r="X56" s="59"/>
      <c r="Y56" s="59"/>
      <c r="Z56" s="59"/>
      <c r="AA56" s="59"/>
    </row>
    <row r="57" spans="1:27">
      <c r="A57" s="58">
        <v>43160</v>
      </c>
      <c r="B57" s="63">
        <v>456.6</v>
      </c>
      <c r="C57" s="63">
        <v>471.6</v>
      </c>
      <c r="D57" s="64">
        <v>45.69</v>
      </c>
      <c r="E57" s="58"/>
      <c r="F57" s="64">
        <v>48.7</v>
      </c>
      <c r="G57" s="64">
        <v>32.700000000000003</v>
      </c>
      <c r="H57" s="59">
        <v>48.8</v>
      </c>
      <c r="I57" s="59"/>
      <c r="J57" s="59"/>
      <c r="K57" s="59">
        <v>42.56</v>
      </c>
      <c r="L57" s="59">
        <v>41.53</v>
      </c>
      <c r="M57" s="59"/>
      <c r="N57" s="59">
        <v>44.27</v>
      </c>
      <c r="O57" s="59">
        <v>48.79</v>
      </c>
      <c r="P57" s="59"/>
      <c r="Q57" s="59"/>
      <c r="R57" s="64"/>
      <c r="S57" s="64"/>
      <c r="T57" s="64"/>
      <c r="U57" s="59"/>
      <c r="V57" s="59"/>
      <c r="W57" s="59"/>
      <c r="X57" s="59"/>
      <c r="Y57" s="59"/>
      <c r="Z57" s="59"/>
      <c r="AA57" s="59"/>
    </row>
    <row r="58" spans="1:27">
      <c r="A58" s="58">
        <v>43191</v>
      </c>
      <c r="B58" s="63">
        <v>402.58</v>
      </c>
      <c r="C58" s="63">
        <v>413.93</v>
      </c>
      <c r="D58" s="64">
        <v>40.26</v>
      </c>
      <c r="F58" s="64">
        <v>47.9</v>
      </c>
      <c r="G58" s="64">
        <v>32.200000000000003</v>
      </c>
      <c r="H58" s="59">
        <v>48.09</v>
      </c>
      <c r="I58" s="59"/>
      <c r="J58" s="59"/>
      <c r="K58" s="59">
        <v>42.51</v>
      </c>
      <c r="L58" s="59">
        <v>40.049999999999997</v>
      </c>
      <c r="M58" s="59"/>
      <c r="N58" s="59">
        <v>43.59</v>
      </c>
      <c r="O58" s="59">
        <v>48.27</v>
      </c>
      <c r="P58" s="59"/>
      <c r="Q58" s="59"/>
      <c r="R58" s="64"/>
      <c r="S58" s="64"/>
      <c r="T58" s="64"/>
      <c r="U58" s="59"/>
      <c r="V58" s="59"/>
      <c r="W58" s="59"/>
      <c r="X58" s="59"/>
      <c r="Y58" s="59"/>
      <c r="Z58" s="59"/>
      <c r="AA58" s="59"/>
    </row>
    <row r="59" spans="1:27">
      <c r="A59" s="58">
        <v>43221</v>
      </c>
      <c r="B59" s="63">
        <v>404.67</v>
      </c>
      <c r="C59" s="63">
        <v>418.06</v>
      </c>
      <c r="D59" s="64">
        <v>40.47</v>
      </c>
      <c r="F59" s="64">
        <v>47.3</v>
      </c>
      <c r="G59" s="64">
        <v>32.1</v>
      </c>
      <c r="H59" s="59">
        <v>47.49</v>
      </c>
      <c r="I59" s="59"/>
      <c r="J59" s="59"/>
      <c r="K59" s="59">
        <v>41.32</v>
      </c>
      <c r="L59" s="59">
        <v>37.83</v>
      </c>
      <c r="M59" s="59"/>
      <c r="N59" s="59">
        <v>42.94</v>
      </c>
      <c r="O59" s="59">
        <v>47.68</v>
      </c>
      <c r="P59" s="59"/>
      <c r="Q59" s="59"/>
      <c r="R59" s="64"/>
      <c r="S59" s="64"/>
      <c r="T59" s="64"/>
      <c r="U59" s="59"/>
      <c r="V59" s="59"/>
      <c r="W59" s="59"/>
      <c r="X59" s="59"/>
      <c r="Y59" s="59"/>
      <c r="Z59" s="59"/>
      <c r="AA59" s="59"/>
    </row>
    <row r="60" spans="1:27">
      <c r="A60" s="58">
        <v>43252</v>
      </c>
      <c r="B60" s="63">
        <v>421.63</v>
      </c>
      <c r="C60" s="63">
        <v>430.67</v>
      </c>
      <c r="D60" s="64">
        <v>42.16</v>
      </c>
      <c r="F60" s="64">
        <v>47.2</v>
      </c>
      <c r="G60" s="64">
        <v>32.700000000000003</v>
      </c>
      <c r="H60" s="59">
        <v>47.4</v>
      </c>
      <c r="I60" s="59"/>
      <c r="J60" s="59"/>
      <c r="K60" s="59">
        <v>41.18</v>
      </c>
      <c r="L60" s="59">
        <v>37.96</v>
      </c>
      <c r="M60" s="59"/>
      <c r="N60" s="59">
        <v>42.86</v>
      </c>
      <c r="O60" s="59">
        <v>47.61</v>
      </c>
      <c r="P60" s="59"/>
      <c r="Q60" s="59"/>
      <c r="R60" s="64"/>
      <c r="S60" s="64"/>
      <c r="T60" s="64"/>
      <c r="U60" s="59"/>
      <c r="V60" s="59"/>
      <c r="W60" s="59"/>
      <c r="X60" s="59"/>
      <c r="Y60" s="59"/>
      <c r="Z60" s="59"/>
      <c r="AA60" s="59"/>
    </row>
    <row r="61" spans="1:27">
      <c r="A61" s="58">
        <v>43282</v>
      </c>
      <c r="B61" s="63">
        <v>459.03</v>
      </c>
      <c r="C61" s="63">
        <v>464.7</v>
      </c>
      <c r="D61" s="64">
        <v>45.9</v>
      </c>
      <c r="E61" s="66"/>
      <c r="F61" s="64">
        <v>47.2</v>
      </c>
      <c r="G61" s="64">
        <v>33.299999999999997</v>
      </c>
      <c r="H61" s="59">
        <v>47.26</v>
      </c>
      <c r="I61" s="59"/>
      <c r="J61" s="59"/>
      <c r="K61" s="59">
        <v>40.51</v>
      </c>
      <c r="L61" s="59">
        <v>41.28</v>
      </c>
      <c r="M61" s="59"/>
      <c r="N61" s="59">
        <v>43.2</v>
      </c>
      <c r="O61" s="59">
        <v>48.14</v>
      </c>
      <c r="P61" s="59"/>
      <c r="Q61" s="59"/>
      <c r="R61" s="64"/>
      <c r="S61" s="64"/>
      <c r="T61" s="64"/>
      <c r="U61" s="59"/>
      <c r="V61" s="59"/>
      <c r="W61" s="59"/>
      <c r="X61" s="59"/>
      <c r="Y61" s="59"/>
      <c r="Z61" s="59"/>
      <c r="AA61" s="59"/>
    </row>
    <row r="62" spans="1:27">
      <c r="A62" s="58">
        <v>43313</v>
      </c>
      <c r="B62" s="63">
        <v>466.02</v>
      </c>
      <c r="C62" s="63">
        <v>474.72</v>
      </c>
      <c r="D62" s="64">
        <v>46.6</v>
      </c>
      <c r="E62" s="66"/>
      <c r="F62" s="64">
        <v>47.2</v>
      </c>
      <c r="G62" s="64">
        <v>34</v>
      </c>
      <c r="H62" s="67">
        <v>47.18</v>
      </c>
      <c r="I62" s="59"/>
      <c r="J62" s="59"/>
      <c r="K62" s="59">
        <v>40.67</v>
      </c>
      <c r="L62" s="67">
        <v>36.72</v>
      </c>
      <c r="M62" s="59"/>
      <c r="N62" s="67">
        <v>43.09</v>
      </c>
      <c r="O62" s="67">
        <v>47.86</v>
      </c>
      <c r="P62" s="59"/>
      <c r="Q62" s="59"/>
      <c r="R62" s="64"/>
      <c r="S62" s="64"/>
      <c r="T62" s="64"/>
      <c r="U62" s="59"/>
      <c r="V62" s="59"/>
      <c r="W62" s="59"/>
      <c r="X62" s="59"/>
      <c r="Y62" s="59"/>
      <c r="Z62" s="59"/>
      <c r="AA62" s="59"/>
    </row>
    <row r="63" spans="1:27">
      <c r="A63" s="58">
        <v>43344</v>
      </c>
      <c r="B63" s="63">
        <v>482.36</v>
      </c>
      <c r="C63" s="63">
        <v>497.49</v>
      </c>
      <c r="D63" s="64">
        <v>48.24</v>
      </c>
      <c r="E63" s="66"/>
      <c r="F63" s="64">
        <v>47.4</v>
      </c>
      <c r="G63" s="64">
        <v>34.700000000000003</v>
      </c>
      <c r="H63" s="67">
        <v>47.34</v>
      </c>
      <c r="I63" s="59"/>
      <c r="J63" s="59"/>
      <c r="K63" s="59">
        <v>41.76</v>
      </c>
      <c r="L63" s="67">
        <v>39.92</v>
      </c>
      <c r="M63" s="59"/>
      <c r="N63" s="67">
        <v>43.73</v>
      </c>
      <c r="O63" s="67">
        <v>48.49</v>
      </c>
      <c r="P63" s="59"/>
      <c r="Q63" s="59"/>
      <c r="R63" s="64"/>
      <c r="S63" s="64"/>
      <c r="T63" s="64"/>
      <c r="U63" s="59"/>
      <c r="V63" s="59"/>
      <c r="W63" s="59"/>
      <c r="X63" s="59"/>
      <c r="Y63" s="59"/>
      <c r="Z63" s="59"/>
      <c r="AA63" s="59"/>
    </row>
    <row r="64" spans="1:27">
      <c r="A64" s="58">
        <v>43374</v>
      </c>
      <c r="B64" s="63">
        <v>477.74</v>
      </c>
      <c r="C64" s="63">
        <v>501.81</v>
      </c>
      <c r="D64" s="64">
        <v>47.78</v>
      </c>
      <c r="E64" s="66"/>
      <c r="F64" s="64">
        <v>47.7</v>
      </c>
      <c r="G64" s="64">
        <v>35.1</v>
      </c>
      <c r="H64" s="67">
        <v>47.71</v>
      </c>
      <c r="I64" s="59"/>
      <c r="J64" s="59"/>
      <c r="K64" s="59">
        <v>42.51</v>
      </c>
      <c r="L64" s="67">
        <v>41.83</v>
      </c>
      <c r="M64" s="59"/>
      <c r="N64" s="67">
        <v>44.21</v>
      </c>
      <c r="O64" s="67">
        <v>49.1</v>
      </c>
      <c r="P64" s="59"/>
      <c r="Q64" s="59"/>
      <c r="R64" s="64">
        <v>42.64</v>
      </c>
      <c r="S64" s="64">
        <v>40.99</v>
      </c>
      <c r="T64" s="64"/>
      <c r="U64" s="59"/>
      <c r="V64" s="59"/>
      <c r="W64" s="59"/>
      <c r="X64" s="59"/>
      <c r="Y64" s="59"/>
      <c r="Z64" s="59"/>
      <c r="AA64" s="59"/>
    </row>
    <row r="65" spans="1:27">
      <c r="A65" s="58">
        <v>43405</v>
      </c>
      <c r="B65" s="63">
        <v>482.22</v>
      </c>
      <c r="C65" s="63">
        <v>503.32</v>
      </c>
      <c r="D65" s="64">
        <v>48.22</v>
      </c>
      <c r="E65" s="66"/>
      <c r="F65" s="64">
        <v>47.8</v>
      </c>
      <c r="G65" s="64">
        <v>35.299999999999997</v>
      </c>
      <c r="H65" s="67">
        <v>47.85</v>
      </c>
      <c r="I65" s="59"/>
      <c r="J65" s="59"/>
      <c r="K65" s="59">
        <v>42.87</v>
      </c>
      <c r="L65" s="67">
        <v>40.770000000000003</v>
      </c>
      <c r="M65" s="59"/>
      <c r="N65" s="67">
        <v>44.87</v>
      </c>
      <c r="O65" s="67">
        <v>49.77</v>
      </c>
      <c r="P65" s="59"/>
      <c r="Q65" s="59"/>
      <c r="R65" s="64">
        <v>42.64</v>
      </c>
      <c r="S65" s="64">
        <v>40.99</v>
      </c>
      <c r="T65" s="64"/>
      <c r="U65" s="59"/>
      <c r="V65" s="59"/>
      <c r="W65" s="59"/>
      <c r="X65" s="59"/>
      <c r="Y65" s="59"/>
      <c r="Z65" s="59"/>
      <c r="AA65" s="59"/>
    </row>
    <row r="66" spans="1:27">
      <c r="A66" s="58">
        <v>43435</v>
      </c>
      <c r="B66" s="68">
        <v>476.08</v>
      </c>
      <c r="C66" s="68">
        <v>492.58</v>
      </c>
      <c r="D66" s="64">
        <v>47.61</v>
      </c>
      <c r="E66" s="66"/>
      <c r="F66" s="64">
        <v>47.8</v>
      </c>
      <c r="G66" s="64">
        <v>34.700000000000003</v>
      </c>
      <c r="H66" s="67">
        <v>47.68</v>
      </c>
      <c r="K66" s="59">
        <v>41.68</v>
      </c>
      <c r="L66" s="67">
        <v>40.54</v>
      </c>
      <c r="N66" s="67">
        <v>45.05</v>
      </c>
      <c r="O66" s="67">
        <v>50.06</v>
      </c>
      <c r="R66" s="64">
        <v>44.43</v>
      </c>
      <c r="S66" s="64">
        <v>42.71</v>
      </c>
      <c r="T66" s="64"/>
      <c r="X66" s="59"/>
      <c r="Y66" s="59"/>
      <c r="Z66" s="59"/>
      <c r="AA66" s="59"/>
    </row>
    <row r="67" spans="1:27">
      <c r="A67" s="58">
        <v>43466</v>
      </c>
      <c r="B67" s="68">
        <v>477.15</v>
      </c>
      <c r="C67" s="68">
        <v>496.25</v>
      </c>
      <c r="D67" s="64">
        <v>47.72</v>
      </c>
      <c r="F67" s="64">
        <v>47.6</v>
      </c>
      <c r="G67" s="64">
        <v>33.799999999999997</v>
      </c>
      <c r="H67" s="67">
        <v>47.56</v>
      </c>
      <c r="K67" s="59">
        <v>41.13</v>
      </c>
      <c r="L67" s="67">
        <v>42.06</v>
      </c>
      <c r="N67" s="67">
        <v>44.24</v>
      </c>
      <c r="O67" s="67">
        <v>48.49</v>
      </c>
      <c r="R67" s="64">
        <v>44.45</v>
      </c>
      <c r="S67" s="64">
        <v>42.73</v>
      </c>
      <c r="T67" s="64">
        <v>44.45</v>
      </c>
      <c r="X67" s="59"/>
      <c r="Y67" s="59"/>
      <c r="Z67" s="59"/>
      <c r="AA67" s="59"/>
    </row>
    <row r="68" spans="1:27">
      <c r="A68" s="58">
        <v>43497</v>
      </c>
      <c r="B68" s="68">
        <v>473.3</v>
      </c>
      <c r="C68" s="68">
        <v>488.49</v>
      </c>
      <c r="D68" s="64">
        <v>47.33</v>
      </c>
      <c r="F68" s="64">
        <v>47.6</v>
      </c>
      <c r="G68" s="64">
        <v>33.700000000000003</v>
      </c>
      <c r="H68" s="67">
        <v>47.65</v>
      </c>
      <c r="K68" s="59">
        <v>41.37</v>
      </c>
      <c r="L68" s="67">
        <v>41.67</v>
      </c>
      <c r="N68" s="67">
        <v>44.32</v>
      </c>
      <c r="O68" s="67">
        <v>48.74</v>
      </c>
      <c r="R68" s="64">
        <v>44.45</v>
      </c>
      <c r="S68" s="64">
        <v>42.73</v>
      </c>
      <c r="T68" s="64">
        <v>44.45</v>
      </c>
      <c r="X68" s="59"/>
      <c r="Y68" s="59"/>
      <c r="Z68" s="59"/>
      <c r="AA68" s="59"/>
    </row>
    <row r="69" spans="1:27">
      <c r="A69" s="58">
        <v>43525</v>
      </c>
      <c r="B69" s="68">
        <v>464.93</v>
      </c>
      <c r="C69" s="68">
        <v>479.23</v>
      </c>
      <c r="D69" s="64">
        <v>46.49</v>
      </c>
      <c r="F69" s="64">
        <v>47.6</v>
      </c>
      <c r="G69" s="64">
        <v>33.5</v>
      </c>
      <c r="H69" s="67">
        <v>47.65</v>
      </c>
      <c r="K69" s="59">
        <v>41.44</v>
      </c>
      <c r="L69" s="67">
        <v>41.21</v>
      </c>
      <c r="N69" s="67">
        <v>44.27</v>
      </c>
      <c r="O69" s="67">
        <v>48.56</v>
      </c>
      <c r="R69" s="64">
        <v>43.55</v>
      </c>
      <c r="S69" s="64">
        <v>41.85</v>
      </c>
      <c r="T69" s="64">
        <v>43.55</v>
      </c>
      <c r="X69" s="59"/>
      <c r="Y69" s="59"/>
      <c r="Z69" s="59"/>
      <c r="AA69" s="59"/>
    </row>
    <row r="70" spans="1:27">
      <c r="A70" s="58">
        <v>43556</v>
      </c>
      <c r="B70" s="68">
        <v>410.08</v>
      </c>
      <c r="C70" s="68">
        <v>430.2</v>
      </c>
      <c r="D70" s="64">
        <v>41.01</v>
      </c>
      <c r="F70" s="64">
        <v>47.2</v>
      </c>
      <c r="G70" s="64">
        <v>33.299999999999997</v>
      </c>
      <c r="H70" s="67">
        <v>47.31</v>
      </c>
      <c r="K70" s="59">
        <v>41.44</v>
      </c>
      <c r="L70" s="67">
        <v>41.54</v>
      </c>
      <c r="N70" s="67">
        <v>44.51</v>
      </c>
      <c r="O70" s="67">
        <v>48.86</v>
      </c>
      <c r="R70" s="64">
        <v>41.98</v>
      </c>
      <c r="S70" s="64">
        <v>40.340000000000003</v>
      </c>
      <c r="T70" s="64">
        <v>41.98</v>
      </c>
    </row>
    <row r="71" spans="1:27">
      <c r="A71" s="58">
        <v>43586</v>
      </c>
      <c r="B71" s="68">
        <v>411.26</v>
      </c>
      <c r="C71" s="68">
        <v>432.55</v>
      </c>
      <c r="D71" s="64">
        <v>41.13</v>
      </c>
      <c r="F71" s="64">
        <v>46.9</v>
      </c>
      <c r="G71" s="64">
        <v>33</v>
      </c>
      <c r="H71" s="67">
        <v>46.97</v>
      </c>
      <c r="K71" s="59">
        <v>41.17</v>
      </c>
      <c r="L71" s="67">
        <v>41.14</v>
      </c>
      <c r="N71" s="67">
        <v>44.2</v>
      </c>
      <c r="O71" s="67">
        <v>48.58</v>
      </c>
      <c r="R71" s="64">
        <v>41.98</v>
      </c>
      <c r="S71" s="64">
        <v>40.340000000000003</v>
      </c>
      <c r="T71" s="64">
        <v>41.98</v>
      </c>
    </row>
    <row r="72" spans="1:27">
      <c r="A72" s="58">
        <v>43617</v>
      </c>
      <c r="B72" s="68">
        <v>430.87</v>
      </c>
      <c r="C72" s="68">
        <v>446.71</v>
      </c>
      <c r="D72" s="64">
        <v>43.09</v>
      </c>
      <c r="F72" s="64">
        <v>46.8</v>
      </c>
      <c r="G72" s="64">
        <v>32.9</v>
      </c>
      <c r="H72" s="67">
        <v>46.83</v>
      </c>
      <c r="K72" s="59">
        <v>40.97</v>
      </c>
      <c r="L72" s="67">
        <v>40.68</v>
      </c>
      <c r="N72" s="67">
        <v>43.63</v>
      </c>
      <c r="O72" s="67">
        <v>48.62</v>
      </c>
      <c r="R72" s="64"/>
      <c r="S72" s="64"/>
      <c r="T72" s="64"/>
    </row>
    <row r="73" spans="1:27">
      <c r="A73" s="58">
        <v>43647</v>
      </c>
      <c r="B73" s="68">
        <v>470.95</v>
      </c>
      <c r="C73" s="68">
        <v>480.02</v>
      </c>
      <c r="D73" s="64">
        <v>47.1</v>
      </c>
      <c r="F73" s="64">
        <v>46.7</v>
      </c>
      <c r="G73" s="64">
        <v>32.700000000000003</v>
      </c>
      <c r="H73" s="67">
        <v>46.67</v>
      </c>
      <c r="K73" s="59">
        <v>40.1</v>
      </c>
      <c r="L73" s="67">
        <v>40.08</v>
      </c>
      <c r="N73" s="67">
        <v>43.47</v>
      </c>
      <c r="O73" s="67">
        <v>48.55</v>
      </c>
      <c r="R73" s="64"/>
      <c r="S73" s="64"/>
      <c r="T73" s="64"/>
    </row>
    <row r="74" spans="1:27">
      <c r="A74" s="58">
        <v>43678</v>
      </c>
      <c r="B74" s="68">
        <v>477.37</v>
      </c>
      <c r="C74" s="68">
        <v>491.02</v>
      </c>
      <c r="D74" s="64">
        <v>47.74</v>
      </c>
      <c r="F74" s="64">
        <v>46.8</v>
      </c>
      <c r="G74" s="64">
        <v>32.6</v>
      </c>
      <c r="H74" s="67">
        <v>46.59</v>
      </c>
      <c r="L74" s="67">
        <v>41.21</v>
      </c>
      <c r="N74" s="67">
        <v>42.81</v>
      </c>
      <c r="O74" s="67">
        <v>47.92</v>
      </c>
      <c r="R74" s="64"/>
      <c r="S74" s="64"/>
      <c r="T74" s="64"/>
    </row>
    <row r="75" spans="1:27">
      <c r="A75" s="58">
        <v>43709</v>
      </c>
      <c r="B75" s="68">
        <v>487.72</v>
      </c>
      <c r="C75" s="68">
        <v>512.83000000000004</v>
      </c>
      <c r="D75" s="64">
        <v>48.77</v>
      </c>
      <c r="F75" s="64">
        <v>46.8</v>
      </c>
      <c r="G75" s="64">
        <v>32.700000000000003</v>
      </c>
      <c r="H75" s="67">
        <v>46.64</v>
      </c>
      <c r="N75" s="67">
        <v>42.62</v>
      </c>
      <c r="O75" s="67">
        <v>47.55</v>
      </c>
      <c r="R75" s="64"/>
      <c r="S75" s="64"/>
      <c r="T75" s="64"/>
    </row>
    <row r="76" spans="1:27">
      <c r="A76" s="58">
        <v>43739</v>
      </c>
      <c r="B76" s="68">
        <v>485.43</v>
      </c>
      <c r="C76" s="68">
        <v>515.58000000000004</v>
      </c>
      <c r="D76" s="64">
        <v>48.54</v>
      </c>
      <c r="F76" s="64">
        <v>47</v>
      </c>
      <c r="G76" s="64">
        <v>32.9</v>
      </c>
      <c r="H76" s="67">
        <v>46.97</v>
      </c>
      <c r="N76" s="67">
        <v>42.53</v>
      </c>
      <c r="O76" s="67">
        <v>47.62</v>
      </c>
      <c r="R76" s="64"/>
      <c r="S76" s="64"/>
      <c r="T76" s="64"/>
    </row>
    <row r="77" spans="1:27">
      <c r="A77" s="58">
        <v>43770</v>
      </c>
      <c r="B77" s="68">
        <v>483.12</v>
      </c>
      <c r="C77" s="68">
        <v>515.76</v>
      </c>
      <c r="D77" s="64">
        <v>48.31</v>
      </c>
      <c r="F77" s="64">
        <v>47.12</v>
      </c>
      <c r="G77" s="64">
        <v>33</v>
      </c>
      <c r="H77" s="67">
        <v>47.12</v>
      </c>
      <c r="N77" s="67">
        <v>42.69</v>
      </c>
      <c r="O77" s="67">
        <v>47.68</v>
      </c>
      <c r="R77" s="64"/>
      <c r="S77" s="64"/>
      <c r="T77" s="64"/>
    </row>
    <row r="78" spans="1:27">
      <c r="A78" s="58">
        <v>43800</v>
      </c>
      <c r="B78" s="68">
        <v>480.59</v>
      </c>
      <c r="C78" s="68">
        <v>506.31</v>
      </c>
      <c r="D78" s="64">
        <v>48.04</v>
      </c>
      <c r="F78" s="64">
        <v>47.27</v>
      </c>
      <c r="G78" s="64">
        <v>33.299999999999997</v>
      </c>
      <c r="H78" s="67">
        <v>47.27</v>
      </c>
      <c r="N78" s="67">
        <v>42.99</v>
      </c>
      <c r="O78" s="67">
        <v>47.95</v>
      </c>
      <c r="R78" s="64"/>
      <c r="S78" s="64"/>
      <c r="T78" s="64"/>
    </row>
    <row r="79" spans="1:27" s="170" customFormat="1">
      <c r="A79" s="167">
        <v>43831</v>
      </c>
      <c r="B79" s="168">
        <v>479.53</v>
      </c>
      <c r="C79" s="168">
        <v>498.57</v>
      </c>
      <c r="D79" s="169">
        <v>47.96</v>
      </c>
      <c r="F79" s="169">
        <v>47.6</v>
      </c>
      <c r="G79" s="169">
        <v>33.200000000000003</v>
      </c>
      <c r="H79" s="171">
        <v>47.6</v>
      </c>
      <c r="N79" s="171">
        <v>42.47</v>
      </c>
      <c r="O79" s="171">
        <v>47.47</v>
      </c>
      <c r="R79" s="169"/>
      <c r="S79" s="169"/>
      <c r="T79" s="169"/>
    </row>
    <row r="80" spans="1:27">
      <c r="A80" s="58">
        <v>43862</v>
      </c>
      <c r="B80" s="68">
        <v>475</v>
      </c>
      <c r="C80" s="68">
        <v>488.27</v>
      </c>
      <c r="D80" s="64">
        <v>47.53</v>
      </c>
      <c r="F80" s="64">
        <v>47.6</v>
      </c>
      <c r="G80" s="64">
        <v>33.299999999999997</v>
      </c>
      <c r="H80" s="67">
        <v>47.65</v>
      </c>
      <c r="N80" s="67">
        <v>43.44</v>
      </c>
      <c r="O80" s="67">
        <v>48.37</v>
      </c>
      <c r="R80" s="64"/>
      <c r="S80" s="64"/>
      <c r="T80" s="64"/>
    </row>
    <row r="81" spans="1:20">
      <c r="A81" s="58">
        <v>43891</v>
      </c>
      <c r="B81" s="68">
        <v>464.31</v>
      </c>
      <c r="C81" s="68">
        <v>481.62</v>
      </c>
      <c r="D81" s="64">
        <v>46.43</v>
      </c>
      <c r="F81" s="64">
        <v>47.7</v>
      </c>
      <c r="G81" s="64">
        <v>33.299999999999997</v>
      </c>
      <c r="H81" s="67">
        <v>47.76</v>
      </c>
      <c r="N81" s="67">
        <v>43.46</v>
      </c>
      <c r="O81" s="67">
        <v>48.37</v>
      </c>
      <c r="R81" s="64"/>
      <c r="S81" s="64"/>
      <c r="T81" s="64"/>
    </row>
    <row r="82" spans="1:20">
      <c r="A82" s="58">
        <v>43922</v>
      </c>
      <c r="B82" s="68">
        <v>408.23</v>
      </c>
      <c r="C82" s="68">
        <v>429.11</v>
      </c>
      <c r="D82" s="64">
        <v>40.83</v>
      </c>
      <c r="F82" s="64">
        <v>47.3</v>
      </c>
      <c r="G82" s="64">
        <v>32.700000000000003</v>
      </c>
      <c r="H82" s="67">
        <v>47.35</v>
      </c>
      <c r="N82" s="67">
        <v>43.66</v>
      </c>
      <c r="O82" s="67">
        <v>48.75</v>
      </c>
      <c r="R82" s="64"/>
      <c r="S82" s="64"/>
      <c r="T82" s="64"/>
    </row>
    <row r="83" spans="1:20">
      <c r="A83" s="58">
        <v>43952</v>
      </c>
      <c r="B83" s="68">
        <v>411.17</v>
      </c>
      <c r="C83" s="68">
        <v>431.13</v>
      </c>
      <c r="D83" s="64">
        <v>41.12</v>
      </c>
      <c r="F83" s="64">
        <v>47.2</v>
      </c>
      <c r="G83" s="64">
        <v>31.4</v>
      </c>
      <c r="H83" s="67">
        <v>47.24</v>
      </c>
      <c r="N83" s="67">
        <v>43.09</v>
      </c>
      <c r="O83" s="67">
        <v>48.2</v>
      </c>
      <c r="R83" s="64"/>
      <c r="S83" s="64"/>
      <c r="T83" s="64"/>
    </row>
    <row r="84" spans="1:20">
      <c r="A84" s="58">
        <v>43983</v>
      </c>
      <c r="B84" s="68">
        <v>430.26</v>
      </c>
      <c r="C84" s="68">
        <v>445.65</v>
      </c>
      <c r="D84" s="64">
        <v>43.03</v>
      </c>
      <c r="F84" s="64">
        <v>47.2</v>
      </c>
      <c r="G84" s="64">
        <v>31</v>
      </c>
      <c r="H84" s="67">
        <v>47.19</v>
      </c>
      <c r="N84" s="67">
        <v>43.07</v>
      </c>
      <c r="O84" s="67">
        <v>48.4</v>
      </c>
      <c r="R84" s="64"/>
      <c r="S84" s="64"/>
      <c r="T84" s="64"/>
    </row>
    <row r="85" spans="1:20">
      <c r="A85" s="58">
        <v>44013</v>
      </c>
      <c r="B85" s="68">
        <v>475.49</v>
      </c>
      <c r="C85" s="68">
        <v>485.53</v>
      </c>
      <c r="D85" s="64">
        <v>47.55</v>
      </c>
      <c r="F85" s="64">
        <v>47.3</v>
      </c>
      <c r="G85" s="64">
        <v>31.3</v>
      </c>
      <c r="H85" s="67">
        <v>47.41</v>
      </c>
      <c r="N85" s="67">
        <v>42.96</v>
      </c>
      <c r="O85" s="67">
        <v>48.47</v>
      </c>
      <c r="R85" s="64"/>
      <c r="S85" s="64"/>
      <c r="T85" s="64"/>
    </row>
    <row r="86" spans="1:20">
      <c r="A86" s="58">
        <v>44044</v>
      </c>
      <c r="B86" s="68">
        <v>479.78</v>
      </c>
      <c r="C86" s="68">
        <v>486.88</v>
      </c>
      <c r="D86" s="64">
        <v>47.98</v>
      </c>
      <c r="F86" s="64">
        <v>47.4</v>
      </c>
      <c r="G86" s="64">
        <v>31.6</v>
      </c>
      <c r="H86" s="67">
        <v>47.46</v>
      </c>
      <c r="N86" s="67">
        <v>44.12</v>
      </c>
      <c r="O86" s="67">
        <v>49.71</v>
      </c>
      <c r="R86" s="64"/>
      <c r="S86" s="64"/>
      <c r="T86" s="64"/>
    </row>
    <row r="87" spans="1:20">
      <c r="A87" s="58">
        <v>44075</v>
      </c>
      <c r="B87" s="68">
        <v>492.34</v>
      </c>
      <c r="C87" s="68">
        <v>510.88</v>
      </c>
      <c r="D87" s="64">
        <v>49.24</v>
      </c>
      <c r="F87" s="64">
        <v>47.6</v>
      </c>
      <c r="G87" s="64">
        <v>32.1</v>
      </c>
      <c r="H87" s="67">
        <v>47.7</v>
      </c>
      <c r="N87" s="67">
        <v>44.74</v>
      </c>
      <c r="O87" s="67">
        <v>50.22</v>
      </c>
      <c r="R87" s="64"/>
      <c r="S87" s="64"/>
      <c r="T87" s="64"/>
    </row>
    <row r="88" spans="1:20">
      <c r="A88" s="58">
        <v>44105</v>
      </c>
      <c r="B88" s="68">
        <v>491.51</v>
      </c>
      <c r="C88" s="68">
        <v>523.82000000000005</v>
      </c>
      <c r="D88" s="64">
        <v>49.16</v>
      </c>
      <c r="F88" s="64">
        <v>48.3</v>
      </c>
      <c r="G88" s="64">
        <v>32.700000000000003</v>
      </c>
      <c r="H88" s="67">
        <v>48.41</v>
      </c>
      <c r="N88" s="67">
        <v>44.93</v>
      </c>
      <c r="O88" s="67">
        <v>50.39</v>
      </c>
      <c r="R88" s="64"/>
      <c r="S88" s="64"/>
      <c r="T88" s="64"/>
    </row>
    <row r="89" spans="1:20">
      <c r="A89" s="58">
        <v>44136</v>
      </c>
      <c r="B89" s="68">
        <v>486.61</v>
      </c>
      <c r="C89" s="68">
        <v>516.55999999999995</v>
      </c>
      <c r="D89" s="64">
        <v>48.66</v>
      </c>
      <c r="F89" s="64">
        <v>48.6</v>
      </c>
      <c r="G89" s="64">
        <v>32.9</v>
      </c>
      <c r="H89" s="67">
        <v>48.77</v>
      </c>
      <c r="N89" s="67">
        <v>45.43</v>
      </c>
      <c r="O89" s="67">
        <v>50.81</v>
      </c>
      <c r="R89" s="64"/>
      <c r="S89" s="64"/>
      <c r="T89" s="64"/>
    </row>
    <row r="90" spans="1:20">
      <c r="A90" s="58">
        <v>44166</v>
      </c>
      <c r="B90" s="68">
        <v>483.91</v>
      </c>
      <c r="C90" s="68">
        <v>512.15</v>
      </c>
      <c r="D90" s="64">
        <v>48.39</v>
      </c>
      <c r="F90" s="64">
        <v>48.7</v>
      </c>
      <c r="G90" s="64">
        <v>32.9</v>
      </c>
      <c r="H90" s="67">
        <v>48.85</v>
      </c>
      <c r="N90" s="67">
        <v>46.69</v>
      </c>
      <c r="O90" s="67">
        <v>51.82</v>
      </c>
      <c r="R90" s="64"/>
      <c r="S90" s="64"/>
      <c r="T90" s="64"/>
    </row>
    <row r="91" spans="1:20" s="238" customFormat="1">
      <c r="A91" s="235">
        <v>44197</v>
      </c>
      <c r="B91" s="236">
        <v>477.31</v>
      </c>
      <c r="C91" s="236">
        <v>501.63</v>
      </c>
      <c r="D91" s="237">
        <v>47.71</v>
      </c>
      <c r="F91" s="237">
        <v>48.4</v>
      </c>
      <c r="G91" s="237">
        <v>32.700000000000003</v>
      </c>
      <c r="H91" s="239">
        <v>49.01</v>
      </c>
      <c r="N91" s="239">
        <v>44.93</v>
      </c>
      <c r="O91" s="239">
        <v>49.45</v>
      </c>
      <c r="R91" s="237"/>
      <c r="S91" s="237"/>
      <c r="T91" s="237"/>
    </row>
    <row r="92" spans="1:20">
      <c r="A92" s="58">
        <v>44228</v>
      </c>
      <c r="B92" s="68">
        <v>472.72</v>
      </c>
      <c r="C92" s="68">
        <v>488.25</v>
      </c>
      <c r="D92" s="64">
        <v>47.25</v>
      </c>
      <c r="F92" s="64">
        <v>48.4</v>
      </c>
      <c r="G92" s="64">
        <v>32.799999999999997</v>
      </c>
      <c r="H92" s="67">
        <v>49.05</v>
      </c>
      <c r="N92" s="67">
        <v>45.02</v>
      </c>
      <c r="O92" s="67">
        <v>49.47</v>
      </c>
      <c r="R92" s="64"/>
      <c r="S92" s="64"/>
      <c r="T92" s="64"/>
    </row>
    <row r="93" spans="1:20">
      <c r="A93" s="58">
        <v>44256</v>
      </c>
      <c r="B93" s="68">
        <v>457.59</v>
      </c>
      <c r="C93" s="68">
        <v>476.16</v>
      </c>
      <c r="D93" s="64">
        <v>45.74</v>
      </c>
      <c r="F93" s="64">
        <v>48.7</v>
      </c>
      <c r="G93" s="64">
        <v>33.299999999999997</v>
      </c>
      <c r="H93" s="67">
        <v>49.32</v>
      </c>
      <c r="N93" s="67">
        <v>44.27</v>
      </c>
      <c r="O93" s="67">
        <v>48.71</v>
      </c>
      <c r="R93" s="64"/>
      <c r="S93" s="64"/>
      <c r="T93" s="64"/>
    </row>
    <row r="94" spans="1:20">
      <c r="A94" s="58">
        <v>44287</v>
      </c>
      <c r="B94" s="68">
        <v>406.91</v>
      </c>
      <c r="C94" s="68">
        <v>432.11</v>
      </c>
      <c r="D94" s="64">
        <v>40.659999999999997</v>
      </c>
      <c r="F94" s="64">
        <v>48.5</v>
      </c>
      <c r="G94" s="64">
        <v>34.1</v>
      </c>
      <c r="H94" s="67">
        <v>49.03</v>
      </c>
      <c r="N94" s="67">
        <v>44.89</v>
      </c>
      <c r="O94" s="67">
        <v>49.22</v>
      </c>
      <c r="R94" s="64"/>
      <c r="S94" s="64"/>
      <c r="T94" s="64"/>
    </row>
    <row r="95" spans="1:20">
      <c r="A95" s="58">
        <v>44317</v>
      </c>
      <c r="B95" s="68">
        <v>407.09</v>
      </c>
      <c r="C95" s="68">
        <v>433.29</v>
      </c>
      <c r="D95" s="64">
        <v>40.799999999999997</v>
      </c>
      <c r="F95" s="64">
        <v>48.8</v>
      </c>
      <c r="G95" s="64">
        <v>34.9</v>
      </c>
      <c r="H95" s="67">
        <v>49.28</v>
      </c>
      <c r="N95" s="67">
        <v>45.99</v>
      </c>
      <c r="O95" s="67">
        <v>50.35</v>
      </c>
    </row>
    <row r="96" spans="1:20">
      <c r="A96" s="58">
        <v>44348</v>
      </c>
      <c r="B96" s="68">
        <v>431.19</v>
      </c>
      <c r="C96" s="68">
        <v>448.58</v>
      </c>
      <c r="D96" s="64">
        <v>43.17</v>
      </c>
      <c r="F96" s="64">
        <v>49</v>
      </c>
      <c r="G96" s="64">
        <v>35.5</v>
      </c>
      <c r="H96" s="67">
        <v>49.46</v>
      </c>
      <c r="N96" s="67">
        <v>45.92</v>
      </c>
      <c r="O96" s="67">
        <v>50.13</v>
      </c>
    </row>
    <row r="97" spans="1:15">
      <c r="A97" s="58">
        <v>44378</v>
      </c>
      <c r="B97" s="68">
        <v>474.74</v>
      </c>
      <c r="C97" s="68">
        <v>488.24</v>
      </c>
      <c r="D97" s="64">
        <v>47.55</v>
      </c>
      <c r="F97" s="64">
        <v>49.3</v>
      </c>
      <c r="G97" s="64">
        <v>35.799999999999997</v>
      </c>
      <c r="H97" s="67">
        <v>49.44</v>
      </c>
      <c r="N97" s="67">
        <v>46.76</v>
      </c>
      <c r="O97" s="67">
        <v>50.97</v>
      </c>
    </row>
    <row r="98" spans="1:15">
      <c r="A98" s="58">
        <v>44409</v>
      </c>
      <c r="B98" s="68">
        <v>479.54</v>
      </c>
      <c r="C98" s="68">
        <v>498.23</v>
      </c>
      <c r="D98" s="64">
        <v>48.02</v>
      </c>
      <c r="F98" s="64">
        <v>49.4</v>
      </c>
      <c r="G98" s="64">
        <v>35.9</v>
      </c>
      <c r="H98" s="67">
        <v>49.6</v>
      </c>
      <c r="N98" s="67">
        <v>46.93</v>
      </c>
      <c r="O98" s="67">
        <v>51.27</v>
      </c>
    </row>
    <row r="99" spans="1:15">
      <c r="A99" s="58">
        <v>44440</v>
      </c>
      <c r="B99" s="68">
        <v>487.7</v>
      </c>
      <c r="C99" s="68">
        <v>510.62</v>
      </c>
      <c r="D99" s="64">
        <v>48.8</v>
      </c>
      <c r="F99" s="64">
        <v>49.5</v>
      </c>
      <c r="G99" s="64">
        <v>36.4</v>
      </c>
      <c r="H99" s="67">
        <v>49.71</v>
      </c>
      <c r="N99" s="67">
        <v>47.09</v>
      </c>
      <c r="O99" s="67">
        <v>51.51</v>
      </c>
    </row>
    <row r="100" spans="1:15">
      <c r="A100" s="58">
        <v>44470</v>
      </c>
      <c r="B100" s="68">
        <v>483.12</v>
      </c>
      <c r="C100" s="68">
        <v>516.29</v>
      </c>
      <c r="D100" s="64">
        <v>48.33</v>
      </c>
      <c r="F100" s="64">
        <v>50.5</v>
      </c>
      <c r="G100" s="64">
        <v>37.5</v>
      </c>
      <c r="H100" s="67">
        <v>50.79</v>
      </c>
      <c r="N100" s="67">
        <v>47.65</v>
      </c>
      <c r="O100" s="67">
        <v>51.96</v>
      </c>
    </row>
    <row r="101" spans="1:15">
      <c r="A101" s="58">
        <v>44501</v>
      </c>
      <c r="B101" s="68">
        <v>477.73</v>
      </c>
      <c r="C101" s="68">
        <v>516.67999999999995</v>
      </c>
      <c r="D101" s="64">
        <v>47.8</v>
      </c>
      <c r="F101" s="64">
        <v>51.1</v>
      </c>
      <c r="G101" s="64">
        <v>39</v>
      </c>
      <c r="H101" s="67">
        <v>51.45</v>
      </c>
      <c r="N101" s="67">
        <v>48.26</v>
      </c>
      <c r="O101" s="67">
        <v>52.45</v>
      </c>
    </row>
    <row r="102" spans="1:15" ht="13">
      <c r="A102" s="58">
        <v>44531</v>
      </c>
      <c r="B102" s="68">
        <v>475.64</v>
      </c>
      <c r="C102" s="68">
        <v>505.86</v>
      </c>
      <c r="D102" s="64">
        <v>47.59</v>
      </c>
      <c r="F102" s="233">
        <v>51.1</v>
      </c>
      <c r="G102" s="233">
        <v>39</v>
      </c>
      <c r="H102" s="67">
        <v>51.57</v>
      </c>
      <c r="N102" s="67">
        <v>50.43</v>
      </c>
      <c r="O102" s="67">
        <v>54.52</v>
      </c>
    </row>
    <row r="103" spans="1:15" s="256" customFormat="1">
      <c r="A103" s="253">
        <v>44562</v>
      </c>
      <c r="B103" s="254">
        <v>473.66</v>
      </c>
      <c r="C103" s="254">
        <v>493.29</v>
      </c>
      <c r="D103" s="255">
        <v>47.36</v>
      </c>
      <c r="F103" s="255">
        <v>52.1</v>
      </c>
      <c r="G103" s="255">
        <v>41.7</v>
      </c>
      <c r="H103" s="257">
        <v>52.3</v>
      </c>
      <c r="N103" s="257">
        <v>49.27</v>
      </c>
      <c r="O103" s="257">
        <v>53.31</v>
      </c>
    </row>
    <row r="104" spans="1:15">
      <c r="A104" s="58">
        <v>44593</v>
      </c>
      <c r="B104" s="68">
        <v>470.63</v>
      </c>
      <c r="C104" s="68">
        <v>488.33</v>
      </c>
      <c r="D104" s="64">
        <v>47.06</v>
      </c>
      <c r="F104" s="64">
        <v>52.7</v>
      </c>
      <c r="G104" s="64">
        <v>43.1</v>
      </c>
      <c r="H104" s="67">
        <v>52.88</v>
      </c>
      <c r="N104" s="67">
        <v>50.29</v>
      </c>
      <c r="O104" s="67">
        <v>54.35</v>
      </c>
    </row>
    <row r="105" spans="1:15">
      <c r="A105" s="58">
        <v>44621</v>
      </c>
      <c r="B105" s="68">
        <v>454.27</v>
      </c>
      <c r="C105" s="68">
        <v>474.17</v>
      </c>
      <c r="D105" s="64">
        <v>45.43</v>
      </c>
      <c r="F105" s="64">
        <v>53.7</v>
      </c>
      <c r="G105" s="64">
        <v>44.9</v>
      </c>
      <c r="H105" s="67">
        <v>53.96</v>
      </c>
      <c r="N105" s="67">
        <v>51.4</v>
      </c>
      <c r="O105" s="67">
        <v>55.48</v>
      </c>
    </row>
    <row r="106" spans="1:15">
      <c r="A106" s="58">
        <v>44652</v>
      </c>
      <c r="B106" s="68">
        <v>404.02</v>
      </c>
      <c r="C106" s="68">
        <v>429.81</v>
      </c>
      <c r="D106" s="64">
        <v>40.4</v>
      </c>
      <c r="F106" s="64">
        <v>54.2</v>
      </c>
      <c r="G106" s="64">
        <v>47.2</v>
      </c>
      <c r="H106" s="67">
        <v>54.34</v>
      </c>
      <c r="N106" s="67">
        <v>53.28</v>
      </c>
      <c r="O106" s="67">
        <v>57.41</v>
      </c>
    </row>
    <row r="107" spans="1:15">
      <c r="A107" s="58">
        <v>44682</v>
      </c>
      <c r="B107" s="68">
        <v>405.69</v>
      </c>
      <c r="C107" s="68">
        <v>429.38</v>
      </c>
      <c r="D107" s="64">
        <v>40.57</v>
      </c>
      <c r="F107" s="64">
        <v>55</v>
      </c>
      <c r="G107" s="64">
        <v>49.6</v>
      </c>
      <c r="H107" s="67">
        <v>55.2</v>
      </c>
      <c r="N107" s="67">
        <v>55.18</v>
      </c>
      <c r="O107" s="67">
        <v>59.39</v>
      </c>
    </row>
    <row r="108" spans="1:15">
      <c r="A108" s="58">
        <v>44713</v>
      </c>
      <c r="B108" s="68">
        <v>431.5</v>
      </c>
      <c r="C108" s="68">
        <v>448.4</v>
      </c>
      <c r="D108" s="64">
        <v>43.15</v>
      </c>
      <c r="F108" s="64">
        <v>56.4</v>
      </c>
      <c r="G108" s="64">
        <v>52.1</v>
      </c>
      <c r="H108" s="67">
        <v>56.44</v>
      </c>
      <c r="N108" s="67">
        <v>55.93</v>
      </c>
      <c r="O108" s="67">
        <v>60.38</v>
      </c>
    </row>
    <row r="109" spans="1:15">
      <c r="A109" s="58">
        <v>44743</v>
      </c>
      <c r="B109" s="68">
        <v>478.27</v>
      </c>
      <c r="C109" s="68">
        <v>489.03</v>
      </c>
      <c r="D109" s="64">
        <v>47.83</v>
      </c>
      <c r="F109" s="64">
        <v>57.8</v>
      </c>
      <c r="G109" s="64">
        <v>55</v>
      </c>
      <c r="H109" s="67">
        <v>57.86</v>
      </c>
      <c r="N109" s="67">
        <v>58.9</v>
      </c>
      <c r="O109" s="67">
        <v>63.73</v>
      </c>
    </row>
    <row r="110" spans="1:15">
      <c r="A110" s="58">
        <v>44774</v>
      </c>
      <c r="B110" s="68">
        <v>494.82</v>
      </c>
      <c r="C110" s="68">
        <v>505.6</v>
      </c>
      <c r="D110" s="64">
        <v>49.48</v>
      </c>
      <c r="F110" s="64">
        <v>59.1</v>
      </c>
      <c r="G110" s="64">
        <v>56.8</v>
      </c>
      <c r="H110" s="67">
        <v>59.12</v>
      </c>
      <c r="N110" s="67">
        <v>59.51</v>
      </c>
      <c r="O110" s="67">
        <v>64.180000000000007</v>
      </c>
    </row>
    <row r="111" spans="1:15">
      <c r="A111" s="58">
        <v>44805</v>
      </c>
      <c r="B111" s="68">
        <v>501.01</v>
      </c>
      <c r="C111" s="68">
        <v>526.36</v>
      </c>
      <c r="D111" s="64">
        <v>50.1</v>
      </c>
      <c r="F111" s="64">
        <v>60.4</v>
      </c>
      <c r="G111" s="64">
        <v>58.2</v>
      </c>
      <c r="H111" s="67">
        <v>60.55</v>
      </c>
      <c r="N111" s="67">
        <v>61.27</v>
      </c>
      <c r="O111" s="67">
        <v>65.819999999999993</v>
      </c>
    </row>
    <row r="112" spans="1:15">
      <c r="A112" s="58">
        <v>44835</v>
      </c>
      <c r="B112" s="68">
        <v>499.39</v>
      </c>
      <c r="C112" s="68">
        <v>532.15</v>
      </c>
      <c r="D112" s="64">
        <v>49.93</v>
      </c>
      <c r="F112" s="64">
        <v>62.2</v>
      </c>
      <c r="G112" s="64">
        <v>59.3</v>
      </c>
      <c r="H112" s="67">
        <v>62.29</v>
      </c>
      <c r="N112" s="67">
        <v>61.54</v>
      </c>
      <c r="O112" s="67">
        <v>66.34</v>
      </c>
    </row>
    <row r="113" spans="1:15">
      <c r="A113" s="58">
        <v>44866</v>
      </c>
      <c r="B113" s="68">
        <v>497.77</v>
      </c>
      <c r="C113" s="68">
        <v>533.33000000000004</v>
      </c>
      <c r="D113" s="64">
        <v>49.77</v>
      </c>
      <c r="F113" s="64">
        <v>63</v>
      </c>
      <c r="G113" s="64">
        <v>60</v>
      </c>
      <c r="H113" s="67">
        <v>63.17</v>
      </c>
      <c r="N113" s="67">
        <v>62.86</v>
      </c>
      <c r="O113" s="67">
        <v>67.94</v>
      </c>
    </row>
    <row r="114" spans="1:15">
      <c r="A114" s="58">
        <v>44896</v>
      </c>
      <c r="B114" s="68">
        <v>494.32</v>
      </c>
      <c r="C114" s="68">
        <v>532.73</v>
      </c>
      <c r="D114" s="64">
        <v>49.43</v>
      </c>
      <c r="F114" s="64">
        <v>63</v>
      </c>
      <c r="G114" s="64">
        <v>59.8</v>
      </c>
      <c r="H114" s="67">
        <v>63.2</v>
      </c>
      <c r="N114" s="67">
        <v>63.28</v>
      </c>
      <c r="O114" s="67">
        <v>68.38</v>
      </c>
    </row>
    <row r="115" spans="1:15" s="261" customFormat="1">
      <c r="A115" s="258">
        <v>44927</v>
      </c>
      <c r="B115" s="259">
        <v>504.6</v>
      </c>
      <c r="C115" s="259">
        <v>529.84</v>
      </c>
      <c r="D115" s="260">
        <v>50.46</v>
      </c>
      <c r="F115" s="260">
        <v>62.7</v>
      </c>
      <c r="G115" s="260">
        <v>56.9</v>
      </c>
      <c r="H115" s="262">
        <v>62.8</v>
      </c>
      <c r="N115" s="262">
        <v>63.22</v>
      </c>
      <c r="O115" s="262">
        <v>68.66</v>
      </c>
    </row>
    <row r="116" spans="1:15">
      <c r="A116" s="58">
        <v>44958</v>
      </c>
      <c r="B116" s="68">
        <v>499.22</v>
      </c>
      <c r="C116" s="68">
        <v>525.29999999999995</v>
      </c>
      <c r="D116" s="64">
        <v>49.92</v>
      </c>
      <c r="F116" s="64">
        <v>61.5</v>
      </c>
      <c r="G116" s="64">
        <v>52.5</v>
      </c>
      <c r="H116" s="67">
        <v>61.7</v>
      </c>
      <c r="N116" s="67">
        <v>61.73</v>
      </c>
      <c r="O116" s="67">
        <v>67.47</v>
      </c>
    </row>
    <row r="117" spans="1:15">
      <c r="A117" s="58">
        <v>44986</v>
      </c>
      <c r="B117" s="68">
        <v>482.11</v>
      </c>
      <c r="C117" s="68">
        <v>506.76</v>
      </c>
      <c r="D117" s="64">
        <v>48.21</v>
      </c>
      <c r="F117" s="64">
        <v>60.4</v>
      </c>
      <c r="G117" s="64">
        <v>48.1</v>
      </c>
      <c r="H117" s="67">
        <v>60.56</v>
      </c>
      <c r="N117" s="67">
        <v>60.2</v>
      </c>
      <c r="O117" s="67">
        <v>65.81</v>
      </c>
    </row>
    <row r="118" spans="1:15">
      <c r="A118" s="58">
        <v>45017</v>
      </c>
      <c r="B118" s="68">
        <v>439.43</v>
      </c>
      <c r="C118" s="68">
        <v>467.45</v>
      </c>
      <c r="D118" s="64">
        <v>43.95</v>
      </c>
      <c r="F118" s="64">
        <v>58.8</v>
      </c>
      <c r="G118" s="64">
        <v>45.1</v>
      </c>
      <c r="H118" s="67">
        <v>58.93</v>
      </c>
      <c r="N118" s="67">
        <v>59.08</v>
      </c>
      <c r="O118" s="67">
        <v>64.97</v>
      </c>
    </row>
    <row r="119" spans="1:15">
      <c r="A119" s="58">
        <v>45047</v>
      </c>
      <c r="B119" s="68">
        <v>436.24</v>
      </c>
      <c r="C119" s="68">
        <v>463.89</v>
      </c>
      <c r="D119" s="64">
        <v>43.63</v>
      </c>
      <c r="F119" s="64">
        <v>57.4</v>
      </c>
      <c r="G119" s="64">
        <v>43.3</v>
      </c>
      <c r="H119" s="67">
        <v>57.57</v>
      </c>
      <c r="N119" s="67">
        <v>56.64</v>
      </c>
      <c r="O119" s="67">
        <v>62.71</v>
      </c>
    </row>
    <row r="120" spans="1:15">
      <c r="A120" s="58">
        <v>45078</v>
      </c>
      <c r="B120" s="68">
        <v>460.77</v>
      </c>
      <c r="C120" s="68">
        <v>479.12</v>
      </c>
      <c r="D120" s="64">
        <v>46.08</v>
      </c>
      <c r="F120" s="64">
        <v>56.3</v>
      </c>
      <c r="G120" s="64">
        <v>41.5</v>
      </c>
      <c r="H120" s="67">
        <v>56.55</v>
      </c>
      <c r="N120" s="67">
        <v>55.58</v>
      </c>
      <c r="O120" s="67">
        <v>61.69</v>
      </c>
    </row>
    <row r="121" spans="1:15">
      <c r="A121" s="58">
        <v>45108</v>
      </c>
      <c r="B121" s="68">
        <v>502.76</v>
      </c>
      <c r="C121" s="68">
        <v>516.80999999999995</v>
      </c>
      <c r="D121" s="64">
        <v>50.28</v>
      </c>
      <c r="F121" s="64">
        <v>54.8</v>
      </c>
      <c r="G121" s="64">
        <v>40.6</v>
      </c>
      <c r="H121" s="67">
        <v>55.04</v>
      </c>
      <c r="N121" s="67">
        <v>53.95</v>
      </c>
      <c r="O121" s="67">
        <v>60.23</v>
      </c>
    </row>
    <row r="122" spans="1:15">
      <c r="A122" s="58">
        <v>45139</v>
      </c>
      <c r="B122" s="68">
        <v>512.44000000000005</v>
      </c>
      <c r="C122" s="68">
        <v>530.36</v>
      </c>
      <c r="D122" s="64">
        <v>51.25</v>
      </c>
      <c r="F122" s="64">
        <v>54.2</v>
      </c>
      <c r="G122" s="64">
        <v>40.4</v>
      </c>
      <c r="H122" s="67">
        <v>54.44</v>
      </c>
      <c r="N122" s="67">
        <v>53.62</v>
      </c>
      <c r="O122" s="67">
        <v>60.12</v>
      </c>
    </row>
    <row r="123" spans="1:15">
      <c r="A123" s="58">
        <v>45170</v>
      </c>
      <c r="B123" s="68">
        <v>515.09</v>
      </c>
      <c r="C123" s="68">
        <v>537.16</v>
      </c>
      <c r="D123" s="64">
        <v>51.52</v>
      </c>
      <c r="F123" s="64">
        <v>54.2</v>
      </c>
      <c r="G123" s="64">
        <v>40.5</v>
      </c>
      <c r="H123" s="67">
        <v>54.52</v>
      </c>
      <c r="N123" s="67">
        <v>52.43</v>
      </c>
      <c r="O123" s="67">
        <v>58.98</v>
      </c>
    </row>
    <row r="124" spans="1:15">
      <c r="A124" s="58">
        <v>45200</v>
      </c>
      <c r="B124" s="68">
        <v>517.07000000000005</v>
      </c>
      <c r="C124" s="68">
        <v>550.79999999999995</v>
      </c>
      <c r="D124" s="64">
        <v>51.71</v>
      </c>
      <c r="F124" s="64">
        <v>55</v>
      </c>
      <c r="G124" s="64">
        <v>41.3</v>
      </c>
      <c r="H124" s="67">
        <v>55.36</v>
      </c>
      <c r="N124" s="67">
        <v>52.2</v>
      </c>
      <c r="O124" s="67">
        <v>58.65</v>
      </c>
    </row>
    <row r="125" spans="1:15">
      <c r="A125" s="58">
        <v>45231</v>
      </c>
      <c r="B125" s="68">
        <v>515.02</v>
      </c>
      <c r="C125" s="68">
        <v>554.23</v>
      </c>
      <c r="D125" s="64">
        <v>51.51</v>
      </c>
      <c r="F125" s="64">
        <v>55.2</v>
      </c>
      <c r="G125" s="64">
        <v>42.2</v>
      </c>
      <c r="H125" s="67">
        <v>55.51</v>
      </c>
      <c r="N125" s="67">
        <v>52.13</v>
      </c>
      <c r="O125" s="67">
        <v>58.39</v>
      </c>
    </row>
    <row r="126" spans="1:15">
      <c r="A126" s="58">
        <v>45261</v>
      </c>
      <c r="B126" s="68">
        <v>512.89</v>
      </c>
      <c r="C126" s="68">
        <v>548.46</v>
      </c>
      <c r="D126" s="64">
        <v>51.29</v>
      </c>
      <c r="F126" s="64">
        <v>55.3</v>
      </c>
      <c r="G126" s="64">
        <v>43.2</v>
      </c>
      <c r="H126" s="67">
        <v>55.66</v>
      </c>
      <c r="N126" s="67">
        <v>53.03</v>
      </c>
      <c r="O126" s="67">
        <v>59.28</v>
      </c>
    </row>
    <row r="127" spans="1:15" s="238" customFormat="1">
      <c r="A127" s="235">
        <v>45292</v>
      </c>
      <c r="B127" s="236">
        <v>503.41</v>
      </c>
      <c r="C127" s="236">
        <v>533.08000000000004</v>
      </c>
      <c r="D127" s="237">
        <v>50.34</v>
      </c>
      <c r="F127" s="237">
        <v>55.6</v>
      </c>
      <c r="G127" s="237">
        <v>43.9</v>
      </c>
      <c r="H127" s="239">
        <v>55.81</v>
      </c>
      <c r="N127" s="239">
        <v>52.61</v>
      </c>
      <c r="O127" s="239">
        <v>58.56</v>
      </c>
    </row>
    <row r="128" spans="1:15">
      <c r="A128" s="58">
        <v>45323</v>
      </c>
      <c r="B128" s="68">
        <v>498.99</v>
      </c>
      <c r="C128" s="68">
        <v>520.44000000000005</v>
      </c>
      <c r="D128" s="64">
        <v>49.9</v>
      </c>
      <c r="F128" s="64">
        <v>55.7</v>
      </c>
      <c r="G128" s="64">
        <v>44.2</v>
      </c>
      <c r="H128" s="67">
        <v>55.93</v>
      </c>
      <c r="N128" s="67">
        <v>53</v>
      </c>
      <c r="O128" s="67">
        <v>58.91</v>
      </c>
    </row>
    <row r="129" spans="1:15">
      <c r="A129" s="58">
        <v>45352</v>
      </c>
      <c r="B129" s="68">
        <v>479.43</v>
      </c>
      <c r="C129" s="68">
        <v>504.59</v>
      </c>
      <c r="D129" s="64">
        <v>47.94</v>
      </c>
      <c r="F129" s="64">
        <v>55.9</v>
      </c>
      <c r="G129" s="64">
        <v>44.7</v>
      </c>
      <c r="H129" s="67">
        <v>56.16</v>
      </c>
      <c r="N129" s="67">
        <v>53.66</v>
      </c>
      <c r="O129" s="67">
        <v>59.44</v>
      </c>
    </row>
    <row r="130" spans="1:15">
      <c r="A130" s="58">
        <v>45383</v>
      </c>
      <c r="B130" s="68">
        <v>441.88</v>
      </c>
      <c r="C130" s="68">
        <v>469.02</v>
      </c>
      <c r="D130" s="64">
        <v>44.19</v>
      </c>
      <c r="F130" s="64">
        <v>55.6</v>
      </c>
      <c r="G130" s="64">
        <v>44.8</v>
      </c>
      <c r="H130" s="67">
        <v>55.82</v>
      </c>
      <c r="N130" s="67">
        <v>54.17</v>
      </c>
      <c r="O130" s="67">
        <v>59.88</v>
      </c>
    </row>
    <row r="131" spans="1:15">
      <c r="A131" s="58">
        <v>45413</v>
      </c>
      <c r="B131" s="68">
        <v>439.49</v>
      </c>
      <c r="C131" s="68">
        <v>465.19</v>
      </c>
      <c r="D131" s="64">
        <v>43.95</v>
      </c>
      <c r="F131" s="64">
        <v>55.9</v>
      </c>
      <c r="G131" s="64">
        <v>45.1</v>
      </c>
      <c r="H131" s="67">
        <v>56.06</v>
      </c>
      <c r="N131" s="67">
        <v>53.87</v>
      </c>
      <c r="O131" s="67">
        <v>59.62</v>
      </c>
    </row>
    <row r="132" spans="1:15">
      <c r="A132" s="58">
        <v>45444</v>
      </c>
      <c r="B132" s="68">
        <v>460.47</v>
      </c>
      <c r="C132" s="68">
        <v>482.93</v>
      </c>
      <c r="D132" s="64">
        <v>46.05</v>
      </c>
      <c r="F132" s="64">
        <v>56.1</v>
      </c>
      <c r="G132" s="64">
        <v>45.5</v>
      </c>
      <c r="H132" s="67">
        <v>56.24</v>
      </c>
      <c r="N132" s="67">
        <v>54.33</v>
      </c>
      <c r="O132" s="67">
        <v>60.01</v>
      </c>
    </row>
    <row r="133" spans="1:15">
      <c r="A133" s="58">
        <v>45474</v>
      </c>
      <c r="B133" s="68">
        <v>501.13</v>
      </c>
      <c r="C133" s="68">
        <v>521.1</v>
      </c>
      <c r="D133" s="64">
        <v>50.11</v>
      </c>
      <c r="F133" s="64">
        <v>56.4</v>
      </c>
      <c r="G133" s="64">
        <v>46.3</v>
      </c>
      <c r="H133" s="67">
        <v>56.61</v>
      </c>
      <c r="N133" s="67">
        <v>54.45</v>
      </c>
      <c r="O133" s="67">
        <v>60.2</v>
      </c>
    </row>
    <row r="134" spans="1:15">
      <c r="A134" s="58">
        <v>45505</v>
      </c>
      <c r="B134" s="68">
        <v>511.26</v>
      </c>
      <c r="C134" s="68">
        <v>527.84</v>
      </c>
      <c r="D134" s="64">
        <v>51.13</v>
      </c>
      <c r="F134" s="64">
        <v>56.9</v>
      </c>
      <c r="G134" s="64">
        <v>47.3</v>
      </c>
      <c r="H134" s="67">
        <v>57.07</v>
      </c>
      <c r="N134" s="67">
        <v>54.85</v>
      </c>
      <c r="O134" s="67">
        <v>60.72</v>
      </c>
    </row>
    <row r="135" spans="1:15">
      <c r="A135" s="58">
        <v>45536</v>
      </c>
      <c r="B135" s="68">
        <v>519.14</v>
      </c>
      <c r="C135" s="68">
        <v>549.48</v>
      </c>
      <c r="D135" s="64">
        <v>51.91</v>
      </c>
      <c r="F135" s="64">
        <v>57.9</v>
      </c>
      <c r="G135" s="64">
        <v>48.7</v>
      </c>
      <c r="H135" s="67">
        <v>58.07</v>
      </c>
      <c r="N135" s="67">
        <v>55.72</v>
      </c>
      <c r="O135" s="67">
        <v>61.69</v>
      </c>
    </row>
    <row r="136" spans="1:15">
      <c r="A136" s="58">
        <v>45566</v>
      </c>
      <c r="B136" s="68">
        <v>522.1</v>
      </c>
      <c r="C136" s="68">
        <v>559.04</v>
      </c>
      <c r="D136" s="64">
        <v>52.21</v>
      </c>
      <c r="F136" s="64">
        <v>59.5</v>
      </c>
      <c r="G136" s="64">
        <v>50.9</v>
      </c>
      <c r="H136" s="67">
        <v>59.73</v>
      </c>
      <c r="N136" s="67">
        <v>56.66</v>
      </c>
      <c r="O136" s="67">
        <v>62.61</v>
      </c>
    </row>
    <row r="137" spans="1:15">
      <c r="A137" s="58">
        <v>45597</v>
      </c>
      <c r="B137" s="68">
        <v>520.51</v>
      </c>
      <c r="C137" s="68">
        <v>558.69000000000005</v>
      </c>
      <c r="D137" s="64">
        <v>52.05</v>
      </c>
      <c r="F137" s="64">
        <v>60.8</v>
      </c>
      <c r="G137" s="64">
        <v>52.4</v>
      </c>
      <c r="H137" s="67">
        <v>61</v>
      </c>
      <c r="N137" s="67">
        <v>57.1</v>
      </c>
      <c r="O137" s="67">
        <v>62.74</v>
      </c>
    </row>
    <row r="138" spans="1:15">
      <c r="A138" s="58">
        <v>45627</v>
      </c>
      <c r="B138" s="68">
        <v>518.77</v>
      </c>
      <c r="C138" s="68">
        <v>553.72</v>
      </c>
      <c r="D138" s="64">
        <v>51.88</v>
      </c>
      <c r="F138" s="64">
        <v>61.6</v>
      </c>
      <c r="G138" s="64">
        <v>53.4</v>
      </c>
      <c r="H138" s="67">
        <v>61.78</v>
      </c>
      <c r="N138" s="67">
        <v>59.95</v>
      </c>
      <c r="O138" s="67">
        <v>65.47</v>
      </c>
    </row>
    <row r="139" spans="1:15" s="307" customFormat="1">
      <c r="A139" s="304">
        <v>45658</v>
      </c>
      <c r="B139" s="305">
        <v>515.34</v>
      </c>
      <c r="C139" s="305">
        <v>544.78</v>
      </c>
      <c r="D139" s="306">
        <v>51.53</v>
      </c>
      <c r="F139" s="306">
        <v>62.1</v>
      </c>
      <c r="G139" s="306">
        <v>52.7</v>
      </c>
      <c r="H139" s="308">
        <v>62.3</v>
      </c>
      <c r="N139" s="308">
        <v>59.23</v>
      </c>
      <c r="O139" s="308">
        <v>64.73</v>
      </c>
    </row>
    <row r="140" spans="1:15">
      <c r="A140" s="58">
        <v>45689</v>
      </c>
      <c r="B140" s="68">
        <v>508.77</v>
      </c>
      <c r="C140" s="68">
        <v>532.95000000000005</v>
      </c>
      <c r="D140" s="64">
        <v>50.88</v>
      </c>
      <c r="F140" s="64">
        <v>63</v>
      </c>
      <c r="G140" s="64">
        <v>52.6</v>
      </c>
      <c r="H140" s="67">
        <v>63.13</v>
      </c>
      <c r="N140" s="67">
        <v>59.85</v>
      </c>
      <c r="O140" s="67">
        <v>65.430000000000007</v>
      </c>
    </row>
    <row r="141" spans="1:15">
      <c r="A141" s="58">
        <v>45717</v>
      </c>
      <c r="B141" s="68">
        <v>493.76</v>
      </c>
      <c r="C141" s="68">
        <v>517.19000000000005</v>
      </c>
      <c r="D141" s="64">
        <v>49.38</v>
      </c>
      <c r="F141" s="64">
        <v>63.9</v>
      </c>
      <c r="G141" s="64">
        <v>52.8</v>
      </c>
      <c r="H141" s="67">
        <v>64.040000000000006</v>
      </c>
      <c r="N141" s="67">
        <v>60.03</v>
      </c>
      <c r="O141" s="67">
        <v>65.64</v>
      </c>
    </row>
    <row r="142" spans="1:15">
      <c r="A142" s="58">
        <v>45748</v>
      </c>
      <c r="B142" s="68">
        <v>468.82</v>
      </c>
      <c r="C142" s="68">
        <v>496.25</v>
      </c>
      <c r="D142" s="64">
        <v>46.83</v>
      </c>
      <c r="F142" s="64">
        <v>64.099999999999994</v>
      </c>
      <c r="G142" s="64">
        <v>53</v>
      </c>
      <c r="H142" s="67">
        <v>64.290000000000006</v>
      </c>
      <c r="N142" s="67">
        <v>60.07</v>
      </c>
      <c r="O142" s="67">
        <v>65.709999999999994</v>
      </c>
    </row>
    <row r="143" spans="1:15">
      <c r="A143" s="58">
        <v>45778</v>
      </c>
      <c r="B143" s="68">
        <v>480.05</v>
      </c>
      <c r="C143" s="68">
        <v>507.47</v>
      </c>
      <c r="D143" s="64">
        <v>48.01</v>
      </c>
      <c r="F143" s="64">
        <v>64.599999999999994</v>
      </c>
      <c r="G143" s="64">
        <v>53.2</v>
      </c>
      <c r="H143" s="67">
        <v>64.709999999999994</v>
      </c>
      <c r="N143" s="67">
        <v>60.59</v>
      </c>
      <c r="O143" s="67">
        <v>66.260000000000005</v>
      </c>
    </row>
    <row r="144" spans="1:15">
      <c r="A144" s="58">
        <v>45809</v>
      </c>
      <c r="B144" s="68">
        <v>491</v>
      </c>
      <c r="C144" s="68">
        <v>513.73</v>
      </c>
      <c r="D144" s="64">
        <v>49.1</v>
      </c>
      <c r="F144" s="64">
        <v>65</v>
      </c>
      <c r="G144" s="64">
        <v>53.3</v>
      </c>
      <c r="H144" s="67">
        <v>65.12</v>
      </c>
      <c r="N144" s="67">
        <v>61.41</v>
      </c>
      <c r="O144" s="67">
        <v>67.02</v>
      </c>
    </row>
    <row r="145" spans="1:15">
      <c r="A145" s="58">
        <v>45839</v>
      </c>
      <c r="B145" s="68">
        <v>517.26</v>
      </c>
      <c r="C145" s="68">
        <v>535.70000000000005</v>
      </c>
      <c r="D145" s="64">
        <v>51.73</v>
      </c>
      <c r="F145" s="64">
        <v>65.599999999999994</v>
      </c>
      <c r="G145" s="64">
        <v>53.4</v>
      </c>
      <c r="H145" s="67">
        <v>65.67</v>
      </c>
      <c r="N145" s="67">
        <v>62.05</v>
      </c>
      <c r="O145" s="67">
        <v>67.58</v>
      </c>
    </row>
    <row r="146" spans="1:15">
      <c r="A146" s="58">
        <v>45870</v>
      </c>
      <c r="B146" s="68">
        <v>528.48</v>
      </c>
      <c r="C146" s="68">
        <v>551.32000000000005</v>
      </c>
      <c r="D146" s="64">
        <v>52.85</v>
      </c>
      <c r="F146" s="64">
        <v>66.3</v>
      </c>
      <c r="G146" s="64">
        <v>53.5</v>
      </c>
      <c r="H146" s="67">
        <v>66.349999999999994</v>
      </c>
      <c r="N146" s="67">
        <v>62.92</v>
      </c>
      <c r="O146" s="67">
        <v>68.52</v>
      </c>
    </row>
    <row r="147" spans="1:15">
      <c r="A147" s="58">
        <v>45901</v>
      </c>
      <c r="B147" s="68">
        <v>535.94000000000005</v>
      </c>
      <c r="C147" s="68">
        <v>572.83000000000004</v>
      </c>
      <c r="D147" s="64">
        <v>53.59</v>
      </c>
      <c r="F147" s="64">
        <v>66.7</v>
      </c>
      <c r="G147" s="64">
        <v>52.6</v>
      </c>
      <c r="H147" s="67">
        <v>66.84</v>
      </c>
      <c r="N147" s="67">
        <v>63.12</v>
      </c>
      <c r="O147" s="67">
        <v>68.91</v>
      </c>
    </row>
    <row r="148" spans="1:15">
      <c r="A148" s="58">
        <v>45931</v>
      </c>
      <c r="B148" s="68">
        <v>539.05999999999995</v>
      </c>
      <c r="C148" s="68">
        <v>583.98</v>
      </c>
      <c r="D148" s="64">
        <v>53.91</v>
      </c>
      <c r="F148" s="64">
        <v>66.8</v>
      </c>
      <c r="G148" s="64">
        <v>49.9</v>
      </c>
      <c r="H148" s="67">
        <v>67</v>
      </c>
      <c r="N148" s="67">
        <v>63.34</v>
      </c>
      <c r="O148" s="67">
        <v>69</v>
      </c>
    </row>
    <row r="149" spans="1:15">
      <c r="A149" s="58">
        <v>45962</v>
      </c>
      <c r="B149" s="68">
        <v>537.52</v>
      </c>
      <c r="C149" s="68">
        <v>582.30999999999995</v>
      </c>
      <c r="D149" s="64">
        <v>53.75</v>
      </c>
      <c r="F149" s="64">
        <v>66.7</v>
      </c>
      <c r="G149" s="64">
        <v>46.5</v>
      </c>
      <c r="H149" s="67">
        <v>66.88</v>
      </c>
      <c r="N149" s="67">
        <v>61.44</v>
      </c>
      <c r="O149" s="67">
        <v>67.14</v>
      </c>
    </row>
    <row r="150" spans="1:15">
      <c r="A150" s="58">
        <v>45992</v>
      </c>
      <c r="B150" s="68">
        <v>535.64</v>
      </c>
      <c r="C150" s="68">
        <v>577.1</v>
      </c>
      <c r="D150" s="64">
        <v>53.56</v>
      </c>
      <c r="F150" s="64">
        <v>66.3</v>
      </c>
      <c r="G150" s="64">
        <v>43.3</v>
      </c>
      <c r="H150" s="64">
        <v>66.489999999999995</v>
      </c>
      <c r="N150" s="67">
        <v>61.23</v>
      </c>
      <c r="O150" s="67">
        <v>66.92</v>
      </c>
    </row>
    <row r="151" spans="1:15" s="316" customFormat="1">
      <c r="A151" s="313">
        <v>46023</v>
      </c>
      <c r="B151" s="314">
        <v>538.9</v>
      </c>
      <c r="C151" s="314">
        <v>578.61</v>
      </c>
      <c r="D151" s="315">
        <v>53.89</v>
      </c>
      <c r="F151" s="315">
        <v>65.8</v>
      </c>
      <c r="G151" s="315">
        <v>39.4</v>
      </c>
      <c r="H151" s="315">
        <v>65.81</v>
      </c>
      <c r="N151" s="317">
        <v>57.17</v>
      </c>
      <c r="O151" s="317">
        <v>63.16</v>
      </c>
    </row>
    <row r="152" spans="1:15">
      <c r="A152" s="58">
        <v>46054</v>
      </c>
      <c r="B152" s="68">
        <v>529.45000000000005</v>
      </c>
      <c r="C152" s="68">
        <v>558.09</v>
      </c>
      <c r="D152" s="64">
        <v>52.95</v>
      </c>
      <c r="F152" s="64">
        <v>65.3</v>
      </c>
      <c r="G152" s="64">
        <v>37.9</v>
      </c>
      <c r="H152" s="64">
        <v>65.39</v>
      </c>
      <c r="N152" s="67">
        <v>55.36</v>
      </c>
      <c r="O152" s="67">
        <v>61.8</v>
      </c>
    </row>
    <row r="153" spans="1:15">
      <c r="A153" s="58">
        <v>46082</v>
      </c>
      <c r="B153" s="68">
        <v>501.84</v>
      </c>
      <c r="C153" s="68">
        <v>535.30999999999995</v>
      </c>
      <c r="D153" s="64">
        <v>50.18</v>
      </c>
      <c r="F153" s="64">
        <v>64.900000000000006</v>
      </c>
      <c r="G153" s="64">
        <v>37.6</v>
      </c>
      <c r="H153" s="64">
        <v>64.98</v>
      </c>
      <c r="N153" s="67">
        <v>53.78</v>
      </c>
      <c r="O153" s="67">
        <v>60.52</v>
      </c>
    </row>
    <row r="154" spans="1:15">
      <c r="A154" s="58">
        <v>46113</v>
      </c>
      <c r="B154" s="68">
        <v>456.63</v>
      </c>
      <c r="C154" s="68">
        <v>494.09</v>
      </c>
      <c r="D154" s="64">
        <v>45.66</v>
      </c>
      <c r="F154" s="64">
        <v>64.599999999999994</v>
      </c>
      <c r="G154" s="64">
        <v>38.299999999999997</v>
      </c>
      <c r="H154" s="64">
        <v>64.59</v>
      </c>
      <c r="N154" s="67">
        <v>54.49</v>
      </c>
      <c r="O154" s="67">
        <v>60.67</v>
      </c>
    </row>
    <row r="155" spans="1:15">
      <c r="A155" s="58">
        <v>46143</v>
      </c>
      <c r="B155" s="68">
        <v>466.19</v>
      </c>
      <c r="C155" s="68">
        <v>502.89</v>
      </c>
      <c r="D155" s="64">
        <v>46.62</v>
      </c>
      <c r="F155" s="64">
        <v>64.3</v>
      </c>
      <c r="G155" s="64">
        <v>39</v>
      </c>
      <c r="H155" s="64">
        <v>64.31</v>
      </c>
      <c r="N155" s="67">
        <v>54.92</v>
      </c>
      <c r="O155" s="67">
        <v>60.64</v>
      </c>
    </row>
    <row r="156" spans="1:15">
      <c r="A156" s="58">
        <v>46174</v>
      </c>
      <c r="B156" s="68">
        <v>491.01</v>
      </c>
      <c r="C156" s="68">
        <v>516.84</v>
      </c>
      <c r="D156" s="64">
        <v>49.1</v>
      </c>
      <c r="F156" s="64">
        <v>64.3</v>
      </c>
      <c r="G156" s="64">
        <v>39</v>
      </c>
      <c r="H156" s="64">
        <v>64.28</v>
      </c>
      <c r="N156" s="67">
        <v>54.53</v>
      </c>
      <c r="O156" s="67">
        <v>60.27</v>
      </c>
    </row>
    <row r="157" spans="1:15">
      <c r="A157" s="58">
        <v>46204</v>
      </c>
      <c r="B157" s="68">
        <v>523.59</v>
      </c>
      <c r="C157" s="68">
        <v>536.53</v>
      </c>
      <c r="D157" s="64">
        <v>52.36</v>
      </c>
      <c r="F157" s="64">
        <v>64</v>
      </c>
      <c r="G157" s="64">
        <v>39.4</v>
      </c>
      <c r="H157" s="64">
        <v>63.93</v>
      </c>
      <c r="N157" s="172">
        <v>54.88</v>
      </c>
      <c r="O157" s="172">
        <v>60.98</v>
      </c>
    </row>
    <row r="158" spans="1:15">
      <c r="A158" s="58">
        <v>46235</v>
      </c>
      <c r="B158" s="68">
        <v>539.58000000000004</v>
      </c>
      <c r="C158" s="68">
        <v>552.66</v>
      </c>
      <c r="D158" s="172">
        <v>53.96</v>
      </c>
      <c r="F158" s="64">
        <v>64.099999999999994</v>
      </c>
      <c r="G158" s="64">
        <v>40.1</v>
      </c>
      <c r="H158" s="172">
        <v>64</v>
      </c>
      <c r="N158" s="67"/>
      <c r="O158" s="67"/>
    </row>
    <row r="159" spans="1:15">
      <c r="A159" s="58">
        <v>46266</v>
      </c>
      <c r="B159" s="68"/>
      <c r="C159" s="68"/>
      <c r="D159" s="64"/>
      <c r="F159" s="64">
        <v>64.599999999999994</v>
      </c>
      <c r="G159" s="172">
        <v>41.2</v>
      </c>
      <c r="H159" s="64"/>
      <c r="N159" s="67"/>
      <c r="O159" s="67"/>
    </row>
    <row r="160" spans="1:15">
      <c r="A160" s="58"/>
      <c r="F160" s="64"/>
      <c r="G160" s="172"/>
      <c r="H160" s="67"/>
    </row>
    <row r="161" spans="1:8">
      <c r="A161" s="58"/>
      <c r="F161" s="64"/>
      <c r="G161" s="172"/>
      <c r="H161" s="67"/>
    </row>
    <row r="162" spans="1:8">
      <c r="F162" s="64"/>
      <c r="G162" s="64"/>
    </row>
    <row r="163" spans="1:8">
      <c r="F163" s="234" t="s">
        <v>198</v>
      </c>
    </row>
    <row r="164" spans="1:8">
      <c r="C164" t="s">
        <v>134</v>
      </c>
    </row>
    <row r="165" spans="1:8">
      <c r="B165" t="s">
        <v>135</v>
      </c>
    </row>
    <row r="168" spans="1:8">
      <c r="B168" s="15" t="s">
        <v>174</v>
      </c>
    </row>
  </sheetData>
  <mergeCells count="3">
    <mergeCell ref="F2:G2"/>
    <mergeCell ref="B2:C2"/>
    <mergeCell ref="F3:G3"/>
  </mergeCells>
  <hyperlinks>
    <hyperlink ref="B2" r:id="rId1" xr:uid="{00000000-0004-0000-0600-000000000000}"/>
    <hyperlink ref="D2" r:id="rId2" xr:uid="{00000000-0004-0000-0600-000001000000}"/>
    <hyperlink ref="F2" r:id="rId3" xr:uid="{00000000-0004-0000-0600-000002000000}"/>
    <hyperlink ref="H2" r:id="rId4" xr:uid="{00000000-0004-0000-0600-000003000000}"/>
    <hyperlink ref="K2" r:id="rId5" xr:uid="{00000000-0004-0000-0600-000004000000}"/>
    <hyperlink ref="N2" r:id="rId6" xr:uid="{00000000-0004-0000-0600-000005000000}"/>
    <hyperlink ref="W3" r:id="rId7" xr:uid="{00000000-0004-0000-0600-000006000000}"/>
    <hyperlink ref="T2" r:id="rId8" xr:uid="{00000000-0004-0000-0600-000007000000}"/>
    <hyperlink ref="R2" r:id="rId9" xr:uid="{00000000-0004-0000-0600-000008000000}"/>
  </hyperlinks>
  <pageMargins left="0.7" right="0.7" top="0.75" bottom="0.75" header="0.3" footer="0.3"/>
  <pageSetup paperSize="9" orientation="portrait" r:id="rId10"/>
  <headerFooter>
    <oddHeader>&amp;C&amp;"Aptos"&amp;12&amp;K000000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B2:O152"/>
  <sheetViews>
    <sheetView topLeftCell="A57" zoomScale="150" zoomScaleNormal="150" workbookViewId="0">
      <selection activeCell="L86" sqref="L86"/>
    </sheetView>
  </sheetViews>
  <sheetFormatPr defaultColWidth="9.1796875" defaultRowHeight="12.5"/>
  <cols>
    <col min="1" max="16384" width="9.1796875" style="1"/>
  </cols>
  <sheetData>
    <row r="2" spans="2:15" ht="18">
      <c r="B2" s="71"/>
      <c r="C2" s="71"/>
      <c r="D2" s="71"/>
      <c r="O2" s="71"/>
    </row>
    <row r="3" spans="2:15" ht="18">
      <c r="O3" s="71"/>
    </row>
    <row r="34" spans="15:15">
      <c r="O34" s="70"/>
    </row>
    <row r="152" spans="2:2">
      <c r="B152" s="81"/>
    </row>
  </sheetData>
  <phoneticPr fontId="0" type="noConversion"/>
  <pageMargins left="0.75" right="0.75" top="1" bottom="1" header="0.5" footer="0.5"/>
  <pageSetup paperSize="9" orientation="portrait" r:id="rId1"/>
  <headerFooter alignWithMargins="0">
    <oddHeader>&amp;C&amp;"Aptos"&amp;12&amp;K000000 OFFICIAL&amp;1#_x000D_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4D3D-681C-4B67-8B41-8E6AEF6B4187}">
  <sheetPr>
    <tabColor rgb="FFFF0000"/>
  </sheetPr>
  <dimension ref="B2:O149"/>
  <sheetViews>
    <sheetView topLeftCell="A72" zoomScaleNormal="100" workbookViewId="0">
      <selection activeCell="R90" sqref="R90"/>
    </sheetView>
  </sheetViews>
  <sheetFormatPr defaultColWidth="9.1796875" defaultRowHeight="12.5"/>
  <cols>
    <col min="1" max="16384" width="9.1796875" style="1"/>
  </cols>
  <sheetData>
    <row r="2" spans="2:15" ht="18">
      <c r="B2" s="71"/>
      <c r="C2" s="71"/>
      <c r="D2" s="71"/>
      <c r="O2" s="71"/>
    </row>
    <row r="3" spans="2:15" ht="18">
      <c r="O3" s="71"/>
    </row>
    <row r="34" spans="15:15">
      <c r="O34" s="70"/>
    </row>
    <row r="149" spans="2:2">
      <c r="B149" s="81"/>
    </row>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3"/>
  <sheetViews>
    <sheetView showGridLines="0" workbookViewId="0">
      <selection activeCell="A11" sqref="A11"/>
    </sheetView>
  </sheetViews>
  <sheetFormatPr defaultColWidth="9.1796875" defaultRowHeight="15" customHeight="1"/>
  <cols>
    <col min="1" max="1" width="29.1796875" style="152" customWidth="1"/>
    <col min="2" max="16384" width="9.1796875" style="152"/>
  </cols>
  <sheetData>
    <row r="1" spans="1:11" s="155" customFormat="1" ht="15" customHeight="1" thickBot="1">
      <c r="A1" s="326"/>
      <c r="B1" s="326"/>
      <c r="C1" s="326"/>
      <c r="D1" s="326"/>
      <c r="E1" s="326"/>
      <c r="F1" s="326"/>
      <c r="G1" s="326"/>
      <c r="H1" s="326"/>
      <c r="I1" s="326"/>
      <c r="J1" s="326"/>
      <c r="K1" s="326"/>
    </row>
    <row r="2" spans="1:11" s="155" customFormat="1" ht="15" customHeight="1">
      <c r="A2" s="327" t="s">
        <v>83</v>
      </c>
      <c r="B2" s="327"/>
      <c r="C2" s="327"/>
      <c r="D2" s="327"/>
      <c r="E2" s="327"/>
      <c r="F2" s="327"/>
      <c r="G2" s="327"/>
      <c r="H2" s="327"/>
      <c r="I2" s="327"/>
      <c r="J2" s="327"/>
      <c r="K2" s="327"/>
    </row>
    <row r="3" spans="1:11" s="155" customFormat="1" ht="15" customHeight="1">
      <c r="A3" s="224"/>
      <c r="B3" s="224"/>
      <c r="C3" s="224"/>
      <c r="D3" s="224"/>
      <c r="E3" s="224"/>
      <c r="F3" s="224"/>
      <c r="G3" s="224"/>
      <c r="H3" s="224"/>
      <c r="I3" s="224"/>
      <c r="J3" s="224"/>
      <c r="K3" s="224"/>
    </row>
    <row r="4" spans="1:11" s="155" customFormat="1" ht="15" customHeight="1">
      <c r="A4" s="156" t="s">
        <v>138</v>
      </c>
      <c r="B4" s="157"/>
      <c r="C4" s="157"/>
      <c r="D4" s="157"/>
      <c r="E4" s="157"/>
      <c r="F4" s="157"/>
      <c r="G4" s="157"/>
      <c r="H4" s="157"/>
      <c r="I4" s="157"/>
      <c r="J4" s="157"/>
      <c r="K4" s="157"/>
    </row>
    <row r="5" spans="1:11" s="155" customFormat="1" ht="15" customHeight="1">
      <c r="A5" s="155" t="s">
        <v>181</v>
      </c>
    </row>
    <row r="6" spans="1:11" s="155" customFormat="1" ht="15" customHeight="1"/>
    <row r="7" spans="1:11" s="155" customFormat="1" ht="15" customHeight="1">
      <c r="A7" s="155" t="s">
        <v>194</v>
      </c>
    </row>
    <row r="8" spans="1:11" s="155" customFormat="1" ht="15" customHeight="1"/>
    <row r="9" spans="1:11" s="155" customFormat="1" ht="32.25" customHeight="1">
      <c r="A9" s="333" t="s">
        <v>72</v>
      </c>
      <c r="B9" s="337"/>
      <c r="C9" s="337"/>
      <c r="D9" s="337"/>
      <c r="E9" s="337"/>
      <c r="F9" s="337"/>
      <c r="G9" s="337"/>
      <c r="H9" s="337"/>
      <c r="I9" s="337"/>
      <c r="J9" s="337"/>
      <c r="K9" s="337"/>
    </row>
    <row r="10" spans="1:11" s="155" customFormat="1" ht="15" customHeight="1">
      <c r="A10" s="160"/>
      <c r="B10" s="161"/>
      <c r="C10" s="161"/>
      <c r="D10" s="161"/>
      <c r="E10" s="161"/>
      <c r="F10" s="161"/>
      <c r="G10" s="161"/>
      <c r="H10" s="161"/>
      <c r="I10" s="161"/>
      <c r="J10" s="161"/>
      <c r="K10" s="161"/>
    </row>
    <row r="11" spans="1:11" s="155" customFormat="1" ht="15" customHeight="1">
      <c r="A11" s="155" t="s">
        <v>164</v>
      </c>
    </row>
    <row r="12" spans="1:11" s="155" customFormat="1" ht="15" customHeight="1">
      <c r="A12" s="158" t="s">
        <v>153</v>
      </c>
    </row>
    <row r="13" spans="1:11" s="155" customFormat="1" ht="15" customHeight="1">
      <c r="A13" s="92" t="s">
        <v>163</v>
      </c>
    </row>
    <row r="14" spans="1:11" s="155" customFormat="1" ht="15" customHeight="1">
      <c r="A14" s="175" t="s">
        <v>186</v>
      </c>
      <c r="B14" s="175"/>
      <c r="C14" s="175"/>
      <c r="D14" s="175"/>
      <c r="E14" s="175"/>
      <c r="F14" s="175"/>
      <c r="G14" s="175"/>
      <c r="H14" s="175"/>
      <c r="I14" s="175"/>
      <c r="J14" s="175"/>
      <c r="K14" s="175"/>
    </row>
    <row r="15" spans="1:11" s="155" customFormat="1" ht="15" customHeight="1">
      <c r="A15" s="335" t="s">
        <v>190</v>
      </c>
      <c r="B15" s="335"/>
      <c r="C15" s="335"/>
      <c r="D15" s="335"/>
      <c r="E15" s="335"/>
      <c r="F15" s="335"/>
      <c r="G15" s="335"/>
      <c r="H15" s="335"/>
      <c r="I15" s="335"/>
      <c r="J15" s="335"/>
      <c r="K15" s="335"/>
    </row>
    <row r="16" spans="1:11" s="155" customFormat="1" ht="15" customHeight="1">
      <c r="A16" s="92"/>
    </row>
    <row r="17" spans="1:12" s="155" customFormat="1" ht="36.75" customHeight="1">
      <c r="A17" s="335" t="s">
        <v>191</v>
      </c>
      <c r="B17" s="336"/>
      <c r="C17" s="336"/>
      <c r="D17" s="336"/>
      <c r="E17" s="336"/>
      <c r="F17" s="336"/>
      <c r="G17" s="336"/>
      <c r="H17" s="336"/>
      <c r="I17" s="336"/>
      <c r="J17" s="336"/>
      <c r="K17" s="336"/>
    </row>
    <row r="18" spans="1:12" s="155" customFormat="1" ht="15.5"/>
    <row r="19" spans="1:12" s="155" customFormat="1" ht="15" customHeight="1">
      <c r="A19" s="159"/>
    </row>
    <row r="20" spans="1:12" s="155" customFormat="1" ht="15" customHeight="1">
      <c r="A20" s="159"/>
    </row>
    <row r="21" spans="1:12" s="155" customFormat="1" ht="15" customHeight="1">
      <c r="A21" s="156" t="s">
        <v>169</v>
      </c>
      <c r="B21" s="157"/>
      <c r="C21" s="157"/>
      <c r="D21" s="157"/>
      <c r="E21" s="157"/>
      <c r="F21" s="157"/>
      <c r="G21" s="157"/>
      <c r="H21" s="157"/>
      <c r="I21" s="157"/>
      <c r="J21" s="157"/>
      <c r="K21" s="157"/>
    </row>
    <row r="22" spans="1:12" s="155" customFormat="1" ht="34.5" customHeight="1">
      <c r="A22" s="333" t="s">
        <v>137</v>
      </c>
      <c r="B22" s="334"/>
      <c r="C22" s="334"/>
      <c r="D22" s="334"/>
      <c r="E22" s="334"/>
      <c r="F22" s="334"/>
      <c r="G22" s="334"/>
      <c r="H22" s="334"/>
      <c r="I22" s="334"/>
      <c r="J22" s="334"/>
      <c r="K22" s="334"/>
      <c r="L22" s="160"/>
    </row>
    <row r="23" spans="1:12" s="155" customFormat="1" ht="15" customHeight="1"/>
    <row r="24" spans="1:12" s="155" customFormat="1" ht="15" customHeight="1">
      <c r="A24" s="333" t="s">
        <v>202</v>
      </c>
      <c r="B24" s="333"/>
      <c r="C24" s="333"/>
      <c r="D24" s="333"/>
      <c r="E24" s="333"/>
      <c r="F24" s="333"/>
      <c r="G24" s="333"/>
      <c r="H24" s="333"/>
      <c r="I24" s="333"/>
      <c r="J24" s="333"/>
      <c r="K24" s="333"/>
    </row>
    <row r="25" spans="1:12" s="155" customFormat="1" ht="15" customHeight="1">
      <c r="A25" s="333"/>
      <c r="B25" s="333"/>
      <c r="C25" s="333"/>
      <c r="D25" s="333"/>
      <c r="E25" s="333"/>
      <c r="F25" s="333"/>
      <c r="G25" s="333"/>
      <c r="H25" s="333"/>
      <c r="I25" s="333"/>
      <c r="J25" s="333"/>
      <c r="K25" s="333"/>
    </row>
    <row r="26" spans="1:12" ht="15" customHeight="1" thickBot="1">
      <c r="A26" s="326"/>
      <c r="B26" s="326"/>
      <c r="C26" s="326"/>
      <c r="D26" s="326"/>
      <c r="E26" s="326"/>
      <c r="F26" s="326"/>
      <c r="G26" s="326"/>
      <c r="H26" s="326"/>
      <c r="I26" s="326"/>
      <c r="J26" s="326"/>
      <c r="K26" s="326"/>
    </row>
    <row r="27" spans="1:12" s="155" customFormat="1" ht="15" customHeight="1">
      <c r="A27" s="327" t="s">
        <v>77</v>
      </c>
      <c r="B27" s="327"/>
      <c r="C27" s="327"/>
      <c r="D27" s="327"/>
      <c r="E27" s="327"/>
      <c r="F27" s="327"/>
      <c r="G27" s="327"/>
      <c r="H27" s="327"/>
      <c r="I27" s="327"/>
      <c r="J27" s="327"/>
      <c r="K27" s="327"/>
    </row>
    <row r="28" spans="1:12" s="155" customFormat="1" ht="15" customHeight="1">
      <c r="A28" s="157"/>
      <c r="B28" s="157"/>
      <c r="C28" s="157"/>
      <c r="D28" s="157"/>
      <c r="E28" s="157"/>
      <c r="F28" s="157"/>
      <c r="G28" s="157"/>
      <c r="H28" s="157"/>
      <c r="I28" s="157"/>
      <c r="J28" s="157"/>
      <c r="K28" s="157"/>
    </row>
    <row r="29" spans="1:12" s="155" customFormat="1" ht="15" customHeight="1">
      <c r="A29" s="331" t="s">
        <v>187</v>
      </c>
      <c r="B29" s="331"/>
      <c r="C29" s="331"/>
      <c r="D29" s="331"/>
      <c r="E29" s="331"/>
      <c r="F29" s="331"/>
      <c r="G29" s="331"/>
      <c r="H29" s="331"/>
      <c r="I29" s="331"/>
      <c r="J29" s="331"/>
      <c r="K29" s="331"/>
    </row>
    <row r="30" spans="1:12" s="155" customFormat="1" ht="15" customHeight="1">
      <c r="A30" s="331"/>
      <c r="B30" s="331"/>
      <c r="C30" s="331"/>
      <c r="D30" s="331"/>
      <c r="E30" s="331"/>
      <c r="F30" s="331"/>
      <c r="G30" s="331"/>
      <c r="H30" s="331"/>
      <c r="I30" s="331"/>
      <c r="J30" s="331"/>
      <c r="K30" s="331"/>
    </row>
    <row r="31" spans="1:12" s="155" customFormat="1" ht="15" customHeight="1">
      <c r="A31" s="331"/>
      <c r="B31" s="331"/>
      <c r="C31" s="331"/>
      <c r="D31" s="331"/>
      <c r="E31" s="331"/>
      <c r="F31" s="331"/>
      <c r="G31" s="331"/>
      <c r="H31" s="331"/>
      <c r="I31" s="331"/>
      <c r="J31" s="331"/>
      <c r="K31" s="331"/>
    </row>
    <row r="32" spans="1:12" s="155" customFormat="1" ht="20.5" customHeight="1">
      <c r="A32" s="331"/>
      <c r="B32" s="331"/>
      <c r="C32" s="331"/>
      <c r="D32" s="331"/>
      <c r="E32" s="331"/>
      <c r="F32" s="331"/>
      <c r="G32" s="331"/>
      <c r="H32" s="331"/>
      <c r="I32" s="331"/>
      <c r="J32" s="331"/>
      <c r="K32" s="331"/>
    </row>
    <row r="33" spans="1:11" s="155" customFormat="1" ht="20.5" customHeight="1">
      <c r="A33" s="331"/>
      <c r="B33" s="331"/>
      <c r="C33" s="331"/>
      <c r="D33" s="331"/>
      <c r="E33" s="331"/>
      <c r="F33" s="331"/>
      <c r="G33" s="331"/>
      <c r="H33" s="331"/>
      <c r="I33" s="331"/>
      <c r="J33" s="331"/>
      <c r="K33" s="331"/>
    </row>
    <row r="34" spans="1:11" s="155" customFormat="1" ht="15" customHeight="1">
      <c r="A34" s="176"/>
      <c r="B34" s="176"/>
      <c r="C34" s="176"/>
      <c r="D34" s="176"/>
      <c r="E34" s="176"/>
      <c r="F34" s="176"/>
      <c r="G34" s="176"/>
      <c r="H34" s="176"/>
      <c r="I34" s="176"/>
      <c r="J34" s="176"/>
      <c r="K34" s="176"/>
    </row>
    <row r="35" spans="1:11" s="155" customFormat="1" ht="15" customHeight="1">
      <c r="A35" s="331" t="s">
        <v>188</v>
      </c>
      <c r="B35" s="331"/>
      <c r="C35" s="331"/>
      <c r="D35" s="331"/>
      <c r="E35" s="331"/>
      <c r="F35" s="331"/>
      <c r="G35" s="331"/>
      <c r="H35" s="331"/>
      <c r="I35" s="331"/>
      <c r="J35" s="331"/>
      <c r="K35" s="331"/>
    </row>
    <row r="36" spans="1:11" s="155" customFormat="1" ht="15" customHeight="1">
      <c r="A36" s="331"/>
      <c r="B36" s="331"/>
      <c r="C36" s="331"/>
      <c r="D36" s="331"/>
      <c r="E36" s="331"/>
      <c r="F36" s="331"/>
      <c r="G36" s="331"/>
      <c r="H36" s="331"/>
      <c r="I36" s="331"/>
      <c r="J36" s="331"/>
      <c r="K36" s="331"/>
    </row>
    <row r="37" spans="1:11" s="155" customFormat="1" ht="15" customHeight="1">
      <c r="A37" s="331"/>
      <c r="B37" s="331"/>
      <c r="C37" s="331"/>
      <c r="D37" s="331"/>
      <c r="E37" s="331"/>
      <c r="F37" s="331"/>
      <c r="G37" s="331"/>
      <c r="H37" s="331"/>
      <c r="I37" s="331"/>
      <c r="J37" s="331"/>
      <c r="K37" s="331"/>
    </row>
    <row r="38" spans="1:11" s="155" customFormat="1" ht="52.5" customHeight="1">
      <c r="A38" s="331"/>
      <c r="B38" s="331"/>
      <c r="C38" s="331"/>
      <c r="D38" s="331"/>
      <c r="E38" s="331"/>
      <c r="F38" s="331"/>
      <c r="G38" s="331"/>
      <c r="H38" s="331"/>
      <c r="I38" s="331"/>
      <c r="J38" s="331"/>
      <c r="K38" s="331"/>
    </row>
    <row r="39" spans="1:11" s="155" customFormat="1" ht="15" customHeight="1">
      <c r="A39" s="177"/>
      <c r="B39" s="177"/>
      <c r="C39" s="177"/>
      <c r="D39" s="177"/>
      <c r="E39" s="177"/>
      <c r="F39" s="177"/>
      <c r="G39" s="177"/>
      <c r="H39" s="177"/>
      <c r="I39" s="177"/>
      <c r="J39" s="177"/>
      <c r="K39" s="177"/>
    </row>
    <row r="40" spans="1:11" s="155" customFormat="1" ht="15" customHeight="1">
      <c r="A40" s="332" t="s">
        <v>209</v>
      </c>
      <c r="B40" s="332"/>
      <c r="C40" s="332"/>
      <c r="D40" s="332"/>
      <c r="E40" s="332"/>
      <c r="F40" s="332"/>
      <c r="G40" s="332"/>
      <c r="H40" s="332"/>
      <c r="I40" s="332"/>
      <c r="J40" s="332"/>
      <c r="K40" s="332"/>
    </row>
    <row r="41" spans="1:11" s="155" customFormat="1" ht="15" customHeight="1" thickBot="1">
      <c r="A41" s="326"/>
      <c r="B41" s="326"/>
      <c r="C41" s="326"/>
      <c r="D41" s="326"/>
      <c r="E41" s="326"/>
      <c r="F41" s="326"/>
      <c r="G41" s="326"/>
      <c r="H41" s="326"/>
      <c r="I41" s="326"/>
      <c r="J41" s="326"/>
      <c r="K41" s="326"/>
    </row>
    <row r="42" spans="1:11" s="155" customFormat="1" ht="15" customHeight="1">
      <c r="A42" s="327" t="s">
        <v>78</v>
      </c>
      <c r="B42" s="327"/>
      <c r="C42" s="327"/>
      <c r="D42" s="327"/>
      <c r="E42" s="327"/>
      <c r="F42" s="327"/>
      <c r="G42" s="327"/>
      <c r="H42" s="327"/>
      <c r="I42" s="327"/>
      <c r="J42" s="327"/>
      <c r="K42" s="327"/>
    </row>
    <row r="43" spans="1:11" s="155" customFormat="1" ht="15" customHeight="1">
      <c r="A43" s="224"/>
      <c r="B43" s="224"/>
      <c r="C43" s="224"/>
      <c r="D43" s="224"/>
      <c r="E43" s="224"/>
      <c r="F43" s="224"/>
      <c r="G43" s="224"/>
      <c r="H43" s="224"/>
      <c r="I43" s="224"/>
      <c r="J43" s="224"/>
      <c r="K43" s="224"/>
    </row>
    <row r="44" spans="1:11" s="155" customFormat="1" ht="15" customHeight="1">
      <c r="A44" s="225" t="s">
        <v>195</v>
      </c>
      <c r="B44" s="226" t="s">
        <v>196</v>
      </c>
      <c r="C44" s="227"/>
      <c r="D44" s="227"/>
      <c r="E44" s="227"/>
      <c r="F44" s="227"/>
      <c r="G44" s="227"/>
      <c r="H44" s="227"/>
      <c r="I44" s="227"/>
      <c r="J44" s="227"/>
      <c r="K44" s="227"/>
    </row>
    <row r="45" spans="1:11" s="155" customFormat="1" ht="15" customHeight="1">
      <c r="A45" s="328" t="s">
        <v>162</v>
      </c>
      <c r="B45" s="329" t="s">
        <v>204</v>
      </c>
      <c r="C45" s="330"/>
      <c r="D45" s="330"/>
      <c r="E45" s="330"/>
      <c r="F45" s="330"/>
      <c r="G45" s="330"/>
      <c r="H45" s="330"/>
      <c r="I45" s="330"/>
      <c r="J45" s="330"/>
      <c r="K45" s="330"/>
    </row>
    <row r="46" spans="1:11" s="155" customFormat="1" ht="15" customHeight="1">
      <c r="A46" s="328"/>
      <c r="B46" s="330"/>
      <c r="C46" s="330"/>
      <c r="D46" s="330"/>
      <c r="E46" s="330"/>
      <c r="F46" s="330"/>
      <c r="G46" s="330"/>
      <c r="H46" s="330"/>
      <c r="I46" s="330"/>
      <c r="J46" s="330"/>
      <c r="K46" s="330"/>
    </row>
    <row r="47" spans="1:11" s="155" customFormat="1" ht="15" customHeight="1">
      <c r="A47" s="228"/>
      <c r="B47" s="330"/>
      <c r="C47" s="330"/>
      <c r="D47" s="330"/>
      <c r="E47" s="330"/>
      <c r="F47" s="330"/>
      <c r="G47" s="330"/>
      <c r="H47" s="330"/>
      <c r="I47" s="330"/>
      <c r="J47" s="330"/>
      <c r="K47" s="330"/>
    </row>
    <row r="48" spans="1:11" s="155" customFormat="1" ht="15" customHeight="1">
      <c r="A48" s="229"/>
      <c r="B48" s="330"/>
      <c r="C48" s="330"/>
      <c r="D48" s="330"/>
      <c r="E48" s="330"/>
      <c r="F48" s="330"/>
      <c r="G48" s="330"/>
      <c r="H48" s="330"/>
      <c r="I48" s="330"/>
      <c r="J48" s="330"/>
      <c r="K48" s="330"/>
    </row>
    <row r="49" spans="1:11" s="155" customFormat="1" ht="15" customHeight="1">
      <c r="A49" s="229"/>
      <c r="B49" s="330"/>
      <c r="C49" s="330"/>
      <c r="D49" s="330"/>
      <c r="E49" s="330"/>
      <c r="F49" s="330"/>
      <c r="G49" s="330"/>
      <c r="H49" s="330"/>
      <c r="I49" s="330"/>
      <c r="J49" s="330"/>
      <c r="K49" s="330"/>
    </row>
    <row r="50" spans="1:11" s="155" customFormat="1" ht="15" customHeight="1">
      <c r="A50" s="225" t="s">
        <v>79</v>
      </c>
      <c r="B50" s="240" t="s">
        <v>199</v>
      </c>
      <c r="C50" s="229"/>
      <c r="D50" s="229"/>
      <c r="E50" s="229"/>
      <c r="F50" s="229"/>
      <c r="G50" s="229"/>
      <c r="H50" s="229"/>
      <c r="I50" s="229"/>
      <c r="J50" s="229"/>
      <c r="K50" s="229"/>
    </row>
    <row r="51" spans="1:11" s="155" customFormat="1" ht="15" customHeight="1">
      <c r="A51" s="230" t="s">
        <v>80</v>
      </c>
      <c r="B51" s="231" t="s">
        <v>197</v>
      </c>
      <c r="C51" s="232"/>
      <c r="D51" s="232"/>
      <c r="E51" s="232"/>
      <c r="F51" s="232"/>
      <c r="G51" s="232"/>
      <c r="H51" s="232"/>
      <c r="I51" s="232"/>
      <c r="J51" s="232"/>
      <c r="K51" s="232"/>
    </row>
    <row r="52" spans="1:11" s="155" customFormat="1" ht="15" customHeight="1">
      <c r="A52" s="230" t="s">
        <v>81</v>
      </c>
      <c r="B52" s="325" t="s">
        <v>82</v>
      </c>
      <c r="C52" s="325"/>
      <c r="D52" s="325"/>
      <c r="E52" s="325"/>
      <c r="F52" s="325"/>
      <c r="G52" s="325"/>
      <c r="H52" s="325"/>
      <c r="I52" s="325"/>
      <c r="J52" s="325"/>
      <c r="K52" s="325"/>
    </row>
    <row r="53" spans="1:11" s="155" customFormat="1" ht="15" customHeight="1" thickBot="1">
      <c r="A53" s="326"/>
      <c r="B53" s="326"/>
      <c r="C53" s="326"/>
      <c r="D53" s="326"/>
      <c r="E53" s="326"/>
      <c r="F53" s="326"/>
      <c r="G53" s="326"/>
      <c r="H53" s="326"/>
      <c r="I53" s="326"/>
      <c r="J53" s="326"/>
      <c r="K53" s="326"/>
    </row>
  </sheetData>
  <mergeCells count="19">
    <mergeCell ref="A35:K38"/>
    <mergeCell ref="A40:I40"/>
    <mergeCell ref="J40:K40"/>
    <mergeCell ref="A1:K1"/>
    <mergeCell ref="A2:K2"/>
    <mergeCell ref="A26:K26"/>
    <mergeCell ref="A22:K22"/>
    <mergeCell ref="A27:K27"/>
    <mergeCell ref="A17:K17"/>
    <mergeCell ref="A9:K9"/>
    <mergeCell ref="A15:K15"/>
    <mergeCell ref="A24:K25"/>
    <mergeCell ref="A29:K33"/>
    <mergeCell ref="B52:K52"/>
    <mergeCell ref="A53:K53"/>
    <mergeCell ref="A41:K41"/>
    <mergeCell ref="A42:K42"/>
    <mergeCell ref="A45:A46"/>
    <mergeCell ref="B45:K49"/>
  </mergeCells>
  <hyperlinks>
    <hyperlink ref="B51" r:id="rId1" xr:uid="{2A73AF3D-320D-4292-8ED4-A2246B7D13E7}"/>
    <hyperlink ref="B52:C52" r:id="rId2" display="ahdb.org.uk" xr:uid="{585B7895-A8B2-4E58-ABFA-968B5AFD37DE}"/>
    <hyperlink ref="B44" r:id="rId3" xr:uid="{3519B3C7-324D-473F-AB87-595056147915}"/>
  </hyperlinks>
  <pageMargins left="0.7" right="0.7" top="0.75" bottom="0.75" header="0.3" footer="0.3"/>
  <pageSetup paperSize="9" orientation="portrait" r:id="rId4"/>
  <headerFooter>
    <oddHeader>&amp;C&amp;"Aptos"&amp;12&amp;K000000 OFFICIAL&amp;1#_x000D_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G172"/>
  <sheetViews>
    <sheetView topLeftCell="A142" workbookViewId="0">
      <selection activeCell="G171" sqref="G171"/>
    </sheetView>
  </sheetViews>
  <sheetFormatPr defaultRowHeight="12.5"/>
  <cols>
    <col min="1" max="2" width="10.1796875" bestFit="1" customWidth="1"/>
    <col min="3" max="3" width="10.81640625" customWidth="1"/>
  </cols>
  <sheetData>
    <row r="1" spans="1:7">
      <c r="A1" s="29" t="s">
        <v>69</v>
      </c>
      <c r="B1" s="15" t="s">
        <v>70</v>
      </c>
      <c r="C1" s="15" t="s">
        <v>71</v>
      </c>
    </row>
    <row r="2" spans="1:7">
      <c r="A2" s="16"/>
    </row>
    <row r="3" spans="1:7">
      <c r="A3" s="16"/>
      <c r="G3" s="15" t="s">
        <v>60</v>
      </c>
    </row>
    <row r="4" spans="1:7">
      <c r="A4" s="16"/>
    </row>
    <row r="5" spans="1:7">
      <c r="A5" s="16">
        <v>41640</v>
      </c>
      <c r="B5" s="16">
        <v>41609</v>
      </c>
      <c r="C5" s="16">
        <v>41275</v>
      </c>
      <c r="G5" s="28" t="s">
        <v>0</v>
      </c>
    </row>
    <row r="6" spans="1:7">
      <c r="A6" s="16">
        <v>41671</v>
      </c>
      <c r="B6" s="16">
        <v>41640</v>
      </c>
      <c r="C6" s="16">
        <v>41306</v>
      </c>
      <c r="G6" s="28" t="s">
        <v>5</v>
      </c>
    </row>
    <row r="7" spans="1:7">
      <c r="A7" s="16">
        <v>41699</v>
      </c>
      <c r="B7" s="16">
        <v>41671</v>
      </c>
      <c r="C7" s="16">
        <v>41334</v>
      </c>
      <c r="G7" s="28" t="s">
        <v>4</v>
      </c>
    </row>
    <row r="8" spans="1:7">
      <c r="A8" s="16">
        <v>41730</v>
      </c>
      <c r="B8" s="16">
        <v>41699</v>
      </c>
      <c r="C8" s="16">
        <v>41365</v>
      </c>
      <c r="G8" s="28" t="s">
        <v>6</v>
      </c>
    </row>
    <row r="9" spans="1:7">
      <c r="A9" s="16">
        <v>41760</v>
      </c>
      <c r="B9" s="16">
        <v>41730</v>
      </c>
      <c r="C9" s="16">
        <v>41395</v>
      </c>
      <c r="G9" s="28" t="s">
        <v>10</v>
      </c>
    </row>
    <row r="10" spans="1:7">
      <c r="A10" s="16">
        <v>41791</v>
      </c>
      <c r="B10" s="16">
        <v>41760</v>
      </c>
      <c r="C10" s="16">
        <v>41426</v>
      </c>
      <c r="G10" s="28" t="s">
        <v>2</v>
      </c>
    </row>
    <row r="11" spans="1:7">
      <c r="A11" s="16">
        <v>41821</v>
      </c>
      <c r="B11" s="16">
        <v>41791</v>
      </c>
      <c r="C11" s="16">
        <v>41456</v>
      </c>
      <c r="G11" s="28" t="s">
        <v>30</v>
      </c>
    </row>
    <row r="12" spans="1:7">
      <c r="A12" s="16">
        <v>41852</v>
      </c>
      <c r="B12" s="16">
        <v>41821</v>
      </c>
      <c r="C12" s="16">
        <v>41487</v>
      </c>
      <c r="G12" s="28" t="s">
        <v>13</v>
      </c>
    </row>
    <row r="13" spans="1:7">
      <c r="A13" s="16">
        <v>41883</v>
      </c>
      <c r="B13" s="16">
        <v>41852</v>
      </c>
      <c r="C13" s="16">
        <v>41518</v>
      </c>
      <c r="G13" s="28" t="s">
        <v>8</v>
      </c>
    </row>
    <row r="14" spans="1:7">
      <c r="A14" s="16">
        <v>41913</v>
      </c>
      <c r="B14" s="16">
        <v>41883</v>
      </c>
      <c r="C14" s="16">
        <v>41548</v>
      </c>
      <c r="G14" s="28" t="s">
        <v>1</v>
      </c>
    </row>
    <row r="15" spans="1:7">
      <c r="A15" s="16">
        <v>41944</v>
      </c>
      <c r="B15" s="16">
        <v>41913</v>
      </c>
      <c r="C15" s="16">
        <v>41579</v>
      </c>
      <c r="G15" s="28" t="s">
        <v>9</v>
      </c>
    </row>
    <row r="16" spans="1:7">
      <c r="A16" s="16">
        <v>41974</v>
      </c>
      <c r="B16" s="16">
        <v>41944</v>
      </c>
      <c r="C16" s="16">
        <v>41609</v>
      </c>
      <c r="G16" s="28" t="s">
        <v>12</v>
      </c>
    </row>
    <row r="17" spans="1:7">
      <c r="A17" s="16">
        <v>42005</v>
      </c>
      <c r="B17" s="16">
        <v>41974</v>
      </c>
      <c r="C17" s="16">
        <v>41640</v>
      </c>
      <c r="G17" s="28" t="s">
        <v>7</v>
      </c>
    </row>
    <row r="18" spans="1:7">
      <c r="A18" s="16">
        <v>42036</v>
      </c>
      <c r="B18" s="16">
        <v>42005</v>
      </c>
      <c r="C18" s="16">
        <v>41671</v>
      </c>
      <c r="G18" s="28" t="s">
        <v>11</v>
      </c>
    </row>
    <row r="19" spans="1:7">
      <c r="A19" s="16">
        <v>42064</v>
      </c>
      <c r="B19" s="16">
        <v>42036</v>
      </c>
      <c r="C19" s="16">
        <v>41699</v>
      </c>
      <c r="G19" s="28" t="s">
        <v>3</v>
      </c>
    </row>
    <row r="20" spans="1:7">
      <c r="A20" s="16">
        <v>42095</v>
      </c>
      <c r="B20" s="16">
        <v>42064</v>
      </c>
      <c r="C20" s="16">
        <v>41730</v>
      </c>
      <c r="G20" s="28"/>
    </row>
    <row r="21" spans="1:7">
      <c r="A21" s="16">
        <v>42125</v>
      </c>
      <c r="B21" s="16">
        <v>42095</v>
      </c>
      <c r="C21" s="16">
        <v>41760</v>
      </c>
      <c r="G21" s="28"/>
    </row>
    <row r="22" spans="1:7">
      <c r="A22" s="16">
        <v>42156</v>
      </c>
      <c r="B22" s="16">
        <v>42125</v>
      </c>
      <c r="C22" s="16">
        <v>41791</v>
      </c>
      <c r="G22" s="28"/>
    </row>
    <row r="23" spans="1:7">
      <c r="A23" s="16">
        <v>42186</v>
      </c>
      <c r="B23" s="16">
        <v>42156</v>
      </c>
      <c r="C23" s="16">
        <v>41821</v>
      </c>
      <c r="G23" s="28"/>
    </row>
    <row r="24" spans="1:7">
      <c r="A24" s="16">
        <v>42217</v>
      </c>
      <c r="B24" s="16">
        <v>42186</v>
      </c>
      <c r="C24" s="16">
        <v>41852</v>
      </c>
      <c r="G24" s="28"/>
    </row>
    <row r="25" spans="1:7">
      <c r="A25" s="16">
        <v>42248</v>
      </c>
      <c r="B25" s="16">
        <v>42217</v>
      </c>
      <c r="C25" s="16">
        <v>41883</v>
      </c>
      <c r="G25" s="28"/>
    </row>
    <row r="26" spans="1:7">
      <c r="A26" s="16">
        <v>42278</v>
      </c>
      <c r="B26" s="16">
        <v>42248</v>
      </c>
      <c r="C26" s="16">
        <v>41913</v>
      </c>
      <c r="G26" s="28"/>
    </row>
    <row r="27" spans="1:7">
      <c r="A27" s="16">
        <v>42309</v>
      </c>
      <c r="B27" s="16">
        <v>42278</v>
      </c>
      <c r="C27" s="16">
        <v>41944</v>
      </c>
      <c r="G27" s="28"/>
    </row>
    <row r="28" spans="1:7">
      <c r="A28" s="16">
        <v>42339</v>
      </c>
      <c r="B28" s="16">
        <v>42309</v>
      </c>
      <c r="C28" s="16">
        <v>41974</v>
      </c>
      <c r="G28" s="28"/>
    </row>
    <row r="29" spans="1:7">
      <c r="A29" s="16">
        <v>42370</v>
      </c>
      <c r="B29" s="16">
        <v>42339</v>
      </c>
      <c r="C29" s="16">
        <v>42005</v>
      </c>
      <c r="G29" s="28"/>
    </row>
    <row r="30" spans="1:7">
      <c r="A30" s="16">
        <v>42401</v>
      </c>
      <c r="B30" s="16">
        <v>42370</v>
      </c>
      <c r="C30" s="16">
        <v>42036</v>
      </c>
      <c r="G30" s="28"/>
    </row>
    <row r="31" spans="1:7">
      <c r="A31" s="16">
        <v>42430</v>
      </c>
      <c r="B31" s="16">
        <v>42401</v>
      </c>
      <c r="C31" s="16">
        <v>42064</v>
      </c>
    </row>
    <row r="32" spans="1:7">
      <c r="A32" s="16">
        <v>42461</v>
      </c>
      <c r="B32" s="16">
        <v>42430</v>
      </c>
      <c r="C32" s="16">
        <v>42095</v>
      </c>
    </row>
    <row r="33" spans="1:3">
      <c r="A33" s="16">
        <v>42491</v>
      </c>
      <c r="B33" s="16">
        <v>42461</v>
      </c>
      <c r="C33" s="16">
        <v>42125</v>
      </c>
    </row>
    <row r="34" spans="1:3">
      <c r="A34" s="16">
        <v>42522</v>
      </c>
      <c r="B34" s="16">
        <v>42491</v>
      </c>
      <c r="C34" s="16">
        <v>42156</v>
      </c>
    </row>
    <row r="35" spans="1:3">
      <c r="A35" s="16">
        <v>42552</v>
      </c>
      <c r="B35" s="16">
        <v>42522</v>
      </c>
      <c r="C35" s="16">
        <v>42186</v>
      </c>
    </row>
    <row r="36" spans="1:3">
      <c r="A36" s="16">
        <v>42583</v>
      </c>
      <c r="B36" s="16">
        <v>42552</v>
      </c>
      <c r="C36" s="16">
        <v>42217</v>
      </c>
    </row>
    <row r="37" spans="1:3">
      <c r="A37" s="16">
        <v>42614</v>
      </c>
      <c r="B37" s="16">
        <v>42583</v>
      </c>
      <c r="C37" s="16">
        <v>42248</v>
      </c>
    </row>
    <row r="38" spans="1:3">
      <c r="A38" s="16">
        <v>42644</v>
      </c>
      <c r="B38" s="16">
        <v>42614</v>
      </c>
      <c r="C38" s="16">
        <v>42278</v>
      </c>
    </row>
    <row r="39" spans="1:3">
      <c r="A39" s="16">
        <v>42675</v>
      </c>
      <c r="B39" s="16">
        <v>42644</v>
      </c>
      <c r="C39" s="16">
        <v>42309</v>
      </c>
    </row>
    <row r="40" spans="1:3">
      <c r="A40" s="16">
        <v>42705</v>
      </c>
      <c r="B40" s="16">
        <v>42675</v>
      </c>
      <c r="C40" s="16">
        <v>42339</v>
      </c>
    </row>
    <row r="41" spans="1:3">
      <c r="A41" s="16">
        <v>42736</v>
      </c>
      <c r="B41" s="16">
        <v>42705</v>
      </c>
      <c r="C41" s="16">
        <v>42370</v>
      </c>
    </row>
    <row r="42" spans="1:3">
      <c r="A42" s="16">
        <v>42767</v>
      </c>
      <c r="B42" s="16">
        <v>42736</v>
      </c>
      <c r="C42" s="16">
        <v>42401</v>
      </c>
    </row>
    <row r="43" spans="1:3">
      <c r="A43" s="16">
        <v>42795</v>
      </c>
      <c r="B43" s="16">
        <v>42767</v>
      </c>
      <c r="C43" s="16">
        <v>42430</v>
      </c>
    </row>
    <row r="44" spans="1:3">
      <c r="A44" s="16">
        <v>42826</v>
      </c>
      <c r="B44" s="16">
        <v>42795</v>
      </c>
      <c r="C44" s="16">
        <v>42461</v>
      </c>
    </row>
    <row r="45" spans="1:3">
      <c r="A45" s="16">
        <v>42856</v>
      </c>
      <c r="B45" s="16">
        <v>42826</v>
      </c>
      <c r="C45" s="16">
        <v>42491</v>
      </c>
    </row>
    <row r="46" spans="1:3">
      <c r="A46" s="16">
        <v>42887</v>
      </c>
      <c r="B46" s="16">
        <v>42856</v>
      </c>
      <c r="C46" s="16">
        <v>42522</v>
      </c>
    </row>
    <row r="47" spans="1:3">
      <c r="A47" s="16">
        <v>42917</v>
      </c>
      <c r="B47" s="16">
        <v>42887</v>
      </c>
      <c r="C47" s="16">
        <v>42552</v>
      </c>
    </row>
    <row r="48" spans="1:3">
      <c r="A48" s="16">
        <v>42948</v>
      </c>
      <c r="B48" s="16">
        <v>42917</v>
      </c>
      <c r="C48" s="16">
        <v>42583</v>
      </c>
    </row>
    <row r="49" spans="1:3">
      <c r="A49" s="16">
        <v>42979</v>
      </c>
      <c r="B49" s="16">
        <v>42948</v>
      </c>
      <c r="C49" s="16">
        <v>42614</v>
      </c>
    </row>
    <row r="50" spans="1:3">
      <c r="A50" s="16">
        <v>43009</v>
      </c>
      <c r="B50" s="16">
        <v>42979</v>
      </c>
      <c r="C50" s="16">
        <v>42644</v>
      </c>
    </row>
    <row r="51" spans="1:3">
      <c r="A51" s="16">
        <v>43040</v>
      </c>
      <c r="B51" s="16">
        <v>43009</v>
      </c>
      <c r="C51" s="16">
        <v>42675</v>
      </c>
    </row>
    <row r="52" spans="1:3">
      <c r="A52" s="16">
        <v>43070</v>
      </c>
      <c r="B52" s="16">
        <v>43040</v>
      </c>
      <c r="C52" s="16">
        <v>42705</v>
      </c>
    </row>
    <row r="53" spans="1:3">
      <c r="A53" s="16">
        <v>43101</v>
      </c>
      <c r="B53" s="16">
        <v>43070</v>
      </c>
      <c r="C53" s="16">
        <v>42736</v>
      </c>
    </row>
    <row r="54" spans="1:3">
      <c r="A54" s="16">
        <v>43132</v>
      </c>
      <c r="B54" s="16">
        <v>43101</v>
      </c>
      <c r="C54" s="16">
        <v>42767</v>
      </c>
    </row>
    <row r="55" spans="1:3">
      <c r="A55" s="16">
        <v>43160</v>
      </c>
      <c r="B55" s="16">
        <v>43132</v>
      </c>
      <c r="C55" s="16">
        <v>42795</v>
      </c>
    </row>
    <row r="56" spans="1:3">
      <c r="A56" s="16">
        <v>43191</v>
      </c>
      <c r="B56" s="16">
        <v>43160</v>
      </c>
      <c r="C56" s="16">
        <v>42826</v>
      </c>
    </row>
    <row r="57" spans="1:3">
      <c r="A57" s="16">
        <v>43221</v>
      </c>
      <c r="B57" s="16">
        <v>43191</v>
      </c>
      <c r="C57" s="16">
        <v>42856</v>
      </c>
    </row>
    <row r="58" spans="1:3">
      <c r="A58" s="16">
        <v>43252</v>
      </c>
      <c r="B58" s="16">
        <v>43221</v>
      </c>
      <c r="C58" s="16">
        <v>42887</v>
      </c>
    </row>
    <row r="59" spans="1:3">
      <c r="A59" s="16">
        <v>43282</v>
      </c>
      <c r="B59" s="16">
        <v>43252</v>
      </c>
      <c r="C59" s="16">
        <v>42917</v>
      </c>
    </row>
    <row r="60" spans="1:3">
      <c r="A60" s="16">
        <v>43313</v>
      </c>
      <c r="B60" s="16">
        <v>43282</v>
      </c>
      <c r="C60" s="16">
        <v>42948</v>
      </c>
    </row>
    <row r="61" spans="1:3">
      <c r="A61" s="16">
        <v>43344</v>
      </c>
      <c r="B61" s="16">
        <v>43313</v>
      </c>
      <c r="C61" s="16">
        <v>42979</v>
      </c>
    </row>
    <row r="62" spans="1:3">
      <c r="A62" s="16">
        <v>43374</v>
      </c>
      <c r="B62" s="16">
        <v>43344</v>
      </c>
      <c r="C62" s="16">
        <v>43009</v>
      </c>
    </row>
    <row r="63" spans="1:3">
      <c r="A63" s="16">
        <v>43405</v>
      </c>
      <c r="B63" s="16">
        <v>43374</v>
      </c>
      <c r="C63" s="16">
        <v>43040</v>
      </c>
    </row>
    <row r="64" spans="1:3">
      <c r="A64" s="16">
        <v>43435</v>
      </c>
      <c r="B64" s="16">
        <v>43405</v>
      </c>
      <c r="C64" s="16">
        <v>43070</v>
      </c>
    </row>
    <row r="65" spans="1:3">
      <c r="A65" s="16">
        <v>43466</v>
      </c>
      <c r="B65" s="16">
        <v>43435</v>
      </c>
      <c r="C65" s="16">
        <v>43101</v>
      </c>
    </row>
    <row r="66" spans="1:3">
      <c r="A66" s="16">
        <v>43497</v>
      </c>
      <c r="B66" s="16">
        <v>43466</v>
      </c>
      <c r="C66" s="16">
        <v>43132</v>
      </c>
    </row>
    <row r="67" spans="1:3">
      <c r="A67" s="16">
        <v>43525</v>
      </c>
      <c r="B67" s="16">
        <v>43497</v>
      </c>
      <c r="C67" s="16">
        <v>43160</v>
      </c>
    </row>
    <row r="68" spans="1:3">
      <c r="A68" s="16">
        <v>43556</v>
      </c>
      <c r="B68" s="16">
        <v>43525</v>
      </c>
      <c r="C68" s="16">
        <v>43191</v>
      </c>
    </row>
    <row r="69" spans="1:3">
      <c r="A69" s="16">
        <v>43586</v>
      </c>
      <c r="B69" s="16">
        <v>43556</v>
      </c>
      <c r="C69" s="16">
        <v>43221</v>
      </c>
    </row>
    <row r="70" spans="1:3">
      <c r="A70" s="16">
        <v>43617</v>
      </c>
      <c r="B70" s="16">
        <v>43586</v>
      </c>
      <c r="C70" s="16">
        <v>43252</v>
      </c>
    </row>
    <row r="71" spans="1:3">
      <c r="A71" s="16">
        <v>43647</v>
      </c>
      <c r="B71" s="16">
        <v>43617</v>
      </c>
      <c r="C71" s="16">
        <v>43282</v>
      </c>
    </row>
    <row r="72" spans="1:3">
      <c r="A72" s="16">
        <v>43678</v>
      </c>
      <c r="B72" s="16">
        <v>43647</v>
      </c>
      <c r="C72" s="16">
        <v>43313</v>
      </c>
    </row>
    <row r="73" spans="1:3">
      <c r="A73" s="16">
        <v>43709</v>
      </c>
      <c r="B73" s="16">
        <v>43678</v>
      </c>
      <c r="C73" s="16">
        <v>43344</v>
      </c>
    </row>
    <row r="74" spans="1:3">
      <c r="A74" s="16">
        <v>43739</v>
      </c>
      <c r="B74" s="16">
        <v>43709</v>
      </c>
      <c r="C74" s="16">
        <v>43374</v>
      </c>
    </row>
    <row r="75" spans="1:3">
      <c r="A75" s="16">
        <v>43770</v>
      </c>
      <c r="B75" s="16">
        <v>43739</v>
      </c>
      <c r="C75" s="16">
        <v>43405</v>
      </c>
    </row>
    <row r="76" spans="1:3">
      <c r="A76" s="16">
        <v>43800</v>
      </c>
      <c r="B76" s="16">
        <v>43770</v>
      </c>
      <c r="C76" s="16">
        <v>43435</v>
      </c>
    </row>
    <row r="77" spans="1:3">
      <c r="A77" s="16">
        <v>43831</v>
      </c>
      <c r="B77" s="16">
        <v>43800</v>
      </c>
      <c r="C77" s="16">
        <v>43466</v>
      </c>
    </row>
    <row r="78" spans="1:3">
      <c r="A78" s="16">
        <v>43862</v>
      </c>
      <c r="B78" s="16">
        <v>43831</v>
      </c>
      <c r="C78" s="16">
        <v>43497</v>
      </c>
    </row>
    <row r="79" spans="1:3">
      <c r="A79" s="16">
        <v>43891</v>
      </c>
      <c r="B79" s="16">
        <v>43862</v>
      </c>
      <c r="C79" s="16">
        <v>43525</v>
      </c>
    </row>
    <row r="80" spans="1:3">
      <c r="A80" s="16">
        <v>43922</v>
      </c>
      <c r="B80" s="16">
        <v>43891</v>
      </c>
      <c r="C80" s="16">
        <v>43556</v>
      </c>
    </row>
    <row r="81" spans="1:3">
      <c r="A81" s="16">
        <v>43952</v>
      </c>
      <c r="B81" s="16">
        <v>43922</v>
      </c>
      <c r="C81" s="16">
        <v>43586</v>
      </c>
    </row>
    <row r="82" spans="1:3">
      <c r="A82" s="16">
        <v>43983</v>
      </c>
      <c r="B82" s="16">
        <v>43952</v>
      </c>
      <c r="C82" s="16">
        <v>43617</v>
      </c>
    </row>
    <row r="83" spans="1:3">
      <c r="A83" s="16">
        <v>44013</v>
      </c>
      <c r="B83" s="16">
        <v>43983</v>
      </c>
      <c r="C83" s="16">
        <v>43647</v>
      </c>
    </row>
    <row r="84" spans="1:3">
      <c r="A84" s="16">
        <v>44044</v>
      </c>
      <c r="B84" s="16">
        <v>44013</v>
      </c>
      <c r="C84" s="16">
        <v>43678</v>
      </c>
    </row>
    <row r="85" spans="1:3">
      <c r="A85" s="16">
        <v>44075</v>
      </c>
      <c r="B85" s="16">
        <v>44044</v>
      </c>
      <c r="C85" s="16">
        <v>43709</v>
      </c>
    </row>
    <row r="86" spans="1:3">
      <c r="A86" s="16">
        <v>44105</v>
      </c>
      <c r="B86" s="16">
        <v>44075</v>
      </c>
      <c r="C86" s="16">
        <v>43739</v>
      </c>
    </row>
    <row r="87" spans="1:3">
      <c r="A87" s="16">
        <v>44136</v>
      </c>
      <c r="B87" s="16">
        <v>44105</v>
      </c>
      <c r="C87" s="16">
        <v>43770</v>
      </c>
    </row>
    <row r="88" spans="1:3">
      <c r="A88" s="16">
        <v>44166</v>
      </c>
      <c r="B88" s="16">
        <v>44136</v>
      </c>
      <c r="C88" s="16">
        <v>43800</v>
      </c>
    </row>
    <row r="89" spans="1:3">
      <c r="A89" s="16">
        <v>44197</v>
      </c>
      <c r="B89" s="16">
        <v>44166</v>
      </c>
      <c r="C89" s="16">
        <v>43831</v>
      </c>
    </row>
    <row r="90" spans="1:3">
      <c r="A90" s="16">
        <v>44228</v>
      </c>
      <c r="B90" s="16">
        <v>44197</v>
      </c>
      <c r="C90" s="16">
        <v>43862</v>
      </c>
    </row>
    <row r="91" spans="1:3">
      <c r="A91" s="16">
        <v>44256</v>
      </c>
      <c r="B91" s="16">
        <v>44228</v>
      </c>
      <c r="C91" s="16">
        <v>43891</v>
      </c>
    </row>
    <row r="92" spans="1:3">
      <c r="A92" s="16">
        <v>44287</v>
      </c>
      <c r="B92" s="16">
        <v>44256</v>
      </c>
      <c r="C92" s="16">
        <v>43922</v>
      </c>
    </row>
    <row r="93" spans="1:3">
      <c r="A93" s="16">
        <v>44317</v>
      </c>
      <c r="B93" s="16">
        <v>44287</v>
      </c>
      <c r="C93" s="16">
        <v>43952</v>
      </c>
    </row>
    <row r="94" spans="1:3">
      <c r="A94" s="16">
        <v>44348</v>
      </c>
      <c r="B94" s="16">
        <v>44317</v>
      </c>
      <c r="C94" s="16">
        <v>43983</v>
      </c>
    </row>
    <row r="95" spans="1:3">
      <c r="A95" s="16">
        <v>44378</v>
      </c>
      <c r="B95" s="16">
        <v>44348</v>
      </c>
      <c r="C95" s="16">
        <v>44013</v>
      </c>
    </row>
    <row r="96" spans="1:3">
      <c r="A96" s="16">
        <v>44409</v>
      </c>
      <c r="B96" s="16">
        <v>44378</v>
      </c>
      <c r="C96" s="16">
        <v>44044</v>
      </c>
    </row>
    <row r="97" spans="1:3">
      <c r="A97" s="16">
        <v>44440</v>
      </c>
      <c r="B97" s="16">
        <v>44409</v>
      </c>
      <c r="C97" s="16">
        <v>44075</v>
      </c>
    </row>
    <row r="98" spans="1:3">
      <c r="A98" s="16">
        <v>44470</v>
      </c>
      <c r="B98" s="16">
        <v>44440</v>
      </c>
      <c r="C98" s="16">
        <v>44105</v>
      </c>
    </row>
    <row r="99" spans="1:3">
      <c r="A99" s="16">
        <v>44501</v>
      </c>
      <c r="B99" s="16">
        <v>44470</v>
      </c>
      <c r="C99" s="16">
        <v>44136</v>
      </c>
    </row>
    <row r="100" spans="1:3">
      <c r="A100" s="16">
        <v>44531</v>
      </c>
      <c r="B100" s="16">
        <v>44501</v>
      </c>
      <c r="C100" s="16">
        <v>44166</v>
      </c>
    </row>
    <row r="101" spans="1:3">
      <c r="A101" s="16">
        <v>44562</v>
      </c>
      <c r="B101" s="16">
        <v>44531</v>
      </c>
      <c r="C101" s="16">
        <v>44197</v>
      </c>
    </row>
    <row r="102" spans="1:3">
      <c r="A102" s="16">
        <v>44593</v>
      </c>
      <c r="B102" s="16">
        <v>44562</v>
      </c>
      <c r="C102" s="16">
        <v>44228</v>
      </c>
    </row>
    <row r="103" spans="1:3">
      <c r="A103" s="16">
        <v>44621</v>
      </c>
      <c r="B103" s="16">
        <v>44593</v>
      </c>
      <c r="C103" s="16">
        <v>44256</v>
      </c>
    </row>
    <row r="104" spans="1:3">
      <c r="A104" s="16">
        <v>44652</v>
      </c>
      <c r="B104" s="16">
        <v>44621</v>
      </c>
      <c r="C104" s="16">
        <v>44287</v>
      </c>
    </row>
    <row r="105" spans="1:3">
      <c r="A105" s="16">
        <v>44682</v>
      </c>
      <c r="B105" s="16">
        <v>44652</v>
      </c>
      <c r="C105" s="16">
        <v>44317</v>
      </c>
    </row>
    <row r="106" spans="1:3">
      <c r="A106" s="16">
        <v>44713</v>
      </c>
      <c r="B106" s="16">
        <v>44682</v>
      </c>
      <c r="C106" s="16">
        <v>44348</v>
      </c>
    </row>
    <row r="107" spans="1:3">
      <c r="A107" s="16">
        <v>44743</v>
      </c>
      <c r="B107" s="16">
        <v>44713</v>
      </c>
      <c r="C107" s="16">
        <v>44378</v>
      </c>
    </row>
    <row r="108" spans="1:3">
      <c r="A108" s="16">
        <v>44774</v>
      </c>
      <c r="B108" s="16">
        <v>44743</v>
      </c>
      <c r="C108" s="16">
        <v>44409</v>
      </c>
    </row>
    <row r="109" spans="1:3">
      <c r="A109" s="16">
        <v>44805</v>
      </c>
      <c r="B109" s="16">
        <v>44774</v>
      </c>
      <c r="C109" s="16">
        <v>44440</v>
      </c>
    </row>
    <row r="110" spans="1:3">
      <c r="A110" s="16">
        <v>44835</v>
      </c>
      <c r="B110" s="16">
        <v>44805</v>
      </c>
      <c r="C110" s="16">
        <v>44470</v>
      </c>
    </row>
    <row r="111" spans="1:3">
      <c r="A111" s="16">
        <v>44866</v>
      </c>
      <c r="B111" s="16">
        <v>44835</v>
      </c>
      <c r="C111" s="16">
        <v>44501</v>
      </c>
    </row>
    <row r="112" spans="1:3">
      <c r="A112" s="16">
        <v>44896</v>
      </c>
      <c r="B112" s="16">
        <v>44866</v>
      </c>
      <c r="C112" s="16">
        <v>44531</v>
      </c>
    </row>
    <row r="113" spans="1:3">
      <c r="A113" s="16">
        <v>44927</v>
      </c>
      <c r="B113" s="16">
        <v>44896</v>
      </c>
      <c r="C113" s="16">
        <v>44562</v>
      </c>
    </row>
    <row r="114" spans="1:3">
      <c r="A114" s="16">
        <v>44958</v>
      </c>
      <c r="B114" s="16">
        <v>44927</v>
      </c>
      <c r="C114" s="16">
        <v>44593</v>
      </c>
    </row>
    <row r="115" spans="1:3">
      <c r="A115" s="16">
        <v>44986</v>
      </c>
      <c r="B115" s="16">
        <v>44958</v>
      </c>
      <c r="C115" s="16">
        <v>44621</v>
      </c>
    </row>
    <row r="116" spans="1:3">
      <c r="A116" s="16">
        <v>45017</v>
      </c>
      <c r="B116" s="16">
        <v>44986</v>
      </c>
      <c r="C116" s="16">
        <v>44652</v>
      </c>
    </row>
    <row r="117" spans="1:3">
      <c r="A117" s="16">
        <v>45047</v>
      </c>
      <c r="B117" s="16">
        <v>45017</v>
      </c>
      <c r="C117" s="16">
        <v>44682</v>
      </c>
    </row>
    <row r="118" spans="1:3">
      <c r="A118" s="16">
        <v>45078</v>
      </c>
      <c r="B118" s="16">
        <v>45047</v>
      </c>
      <c r="C118" s="16">
        <v>44713</v>
      </c>
    </row>
    <row r="119" spans="1:3">
      <c r="A119" s="16">
        <v>45108</v>
      </c>
      <c r="B119" s="16">
        <v>45078</v>
      </c>
      <c r="C119" s="16">
        <v>44743</v>
      </c>
    </row>
    <row r="120" spans="1:3">
      <c r="A120" s="16">
        <v>45139</v>
      </c>
      <c r="B120" s="16">
        <v>45108</v>
      </c>
      <c r="C120" s="16">
        <v>44774</v>
      </c>
    </row>
    <row r="121" spans="1:3">
      <c r="A121" s="16">
        <v>45170</v>
      </c>
      <c r="B121" s="16">
        <v>45139</v>
      </c>
      <c r="C121" s="16">
        <v>44805</v>
      </c>
    </row>
    <row r="122" spans="1:3">
      <c r="A122" s="16">
        <v>45200</v>
      </c>
      <c r="B122" s="16">
        <v>45170</v>
      </c>
      <c r="C122" s="16">
        <v>44835</v>
      </c>
    </row>
    <row r="123" spans="1:3">
      <c r="A123" s="16">
        <v>45231</v>
      </c>
      <c r="B123" s="16">
        <v>45200</v>
      </c>
      <c r="C123" s="16">
        <v>44866</v>
      </c>
    </row>
    <row r="124" spans="1:3">
      <c r="A124" s="16">
        <v>45261</v>
      </c>
      <c r="B124" s="16">
        <v>45231</v>
      </c>
      <c r="C124" s="16">
        <v>44896</v>
      </c>
    </row>
    <row r="125" spans="1:3">
      <c r="A125" s="16">
        <v>45292</v>
      </c>
      <c r="B125" s="16">
        <v>45261</v>
      </c>
      <c r="C125" s="16">
        <v>44927</v>
      </c>
    </row>
    <row r="126" spans="1:3">
      <c r="A126" s="16">
        <v>45323</v>
      </c>
      <c r="B126" s="16">
        <v>45292</v>
      </c>
      <c r="C126" s="16">
        <v>44958</v>
      </c>
    </row>
    <row r="127" spans="1:3">
      <c r="A127" s="16">
        <v>45352</v>
      </c>
      <c r="B127" s="16">
        <v>45323</v>
      </c>
      <c r="C127" s="16">
        <v>44986</v>
      </c>
    </row>
    <row r="128" spans="1:3">
      <c r="A128" s="16">
        <v>45383</v>
      </c>
      <c r="B128" s="16">
        <v>45352</v>
      </c>
      <c r="C128" s="16">
        <v>45017</v>
      </c>
    </row>
    <row r="129" spans="1:3">
      <c r="A129" s="16">
        <v>45413</v>
      </c>
      <c r="B129" s="16">
        <v>45383</v>
      </c>
      <c r="C129" s="16">
        <v>45047</v>
      </c>
    </row>
    <row r="130" spans="1:3">
      <c r="A130" s="16">
        <v>45444</v>
      </c>
      <c r="B130" s="16">
        <v>45413</v>
      </c>
      <c r="C130" s="16">
        <v>45078</v>
      </c>
    </row>
    <row r="131" spans="1:3">
      <c r="A131" s="16">
        <v>45474</v>
      </c>
      <c r="B131" s="16">
        <v>45444</v>
      </c>
      <c r="C131" s="16">
        <v>45108</v>
      </c>
    </row>
    <row r="132" spans="1:3">
      <c r="A132" s="16">
        <v>45505</v>
      </c>
      <c r="B132" s="16">
        <v>45474</v>
      </c>
      <c r="C132" s="16">
        <v>45139</v>
      </c>
    </row>
    <row r="133" spans="1:3">
      <c r="A133" s="16">
        <v>45536</v>
      </c>
      <c r="B133" s="16">
        <v>45505</v>
      </c>
      <c r="C133" s="16">
        <v>45170</v>
      </c>
    </row>
    <row r="134" spans="1:3">
      <c r="A134" s="16">
        <v>45566</v>
      </c>
      <c r="B134" s="16">
        <v>45536</v>
      </c>
      <c r="C134" s="16">
        <v>45200</v>
      </c>
    </row>
    <row r="135" spans="1:3">
      <c r="A135" s="16">
        <v>45597</v>
      </c>
      <c r="B135" s="16">
        <v>45566</v>
      </c>
      <c r="C135" s="16">
        <v>45231</v>
      </c>
    </row>
    <row r="136" spans="1:3">
      <c r="A136" s="16">
        <v>45627</v>
      </c>
      <c r="B136" s="16">
        <v>45597</v>
      </c>
      <c r="C136" s="16">
        <v>45261</v>
      </c>
    </row>
    <row r="137" spans="1:3">
      <c r="A137" s="16">
        <v>45658</v>
      </c>
      <c r="B137" s="16">
        <v>45627</v>
      </c>
      <c r="C137" s="16">
        <v>45292</v>
      </c>
    </row>
    <row r="138" spans="1:3">
      <c r="A138" s="16">
        <v>45689</v>
      </c>
      <c r="B138" s="16">
        <v>45658</v>
      </c>
      <c r="C138" s="16">
        <v>45323</v>
      </c>
    </row>
    <row r="139" spans="1:3">
      <c r="A139" s="16">
        <v>45717</v>
      </c>
      <c r="B139" s="16">
        <v>45689</v>
      </c>
      <c r="C139" s="16">
        <v>45352</v>
      </c>
    </row>
    <row r="140" spans="1:3">
      <c r="A140" s="16">
        <v>45748</v>
      </c>
      <c r="B140" s="16">
        <v>45717</v>
      </c>
      <c r="C140" s="16">
        <v>45383</v>
      </c>
    </row>
    <row r="141" spans="1:3">
      <c r="A141" s="16">
        <v>45778</v>
      </c>
      <c r="B141" s="16">
        <v>45748</v>
      </c>
      <c r="C141" s="16">
        <v>45413</v>
      </c>
    </row>
    <row r="142" spans="1:3">
      <c r="A142" s="16">
        <v>45809</v>
      </c>
      <c r="B142" s="16">
        <v>45778</v>
      </c>
      <c r="C142" s="16">
        <v>45444</v>
      </c>
    </row>
    <row r="143" spans="1:3">
      <c r="A143" s="16">
        <v>45839</v>
      </c>
      <c r="B143" s="16">
        <v>45809</v>
      </c>
      <c r="C143" s="16">
        <v>45474</v>
      </c>
    </row>
    <row r="144" spans="1:3">
      <c r="A144" s="16">
        <v>45870</v>
      </c>
      <c r="B144" s="16">
        <v>45839</v>
      </c>
      <c r="C144" s="16">
        <v>45505</v>
      </c>
    </row>
    <row r="145" spans="1:3">
      <c r="A145" s="16">
        <v>45901</v>
      </c>
      <c r="B145" s="16">
        <v>45870</v>
      </c>
      <c r="C145" s="16">
        <v>45536</v>
      </c>
    </row>
    <row r="146" spans="1:3">
      <c r="A146" s="16">
        <v>45931</v>
      </c>
      <c r="B146" s="16">
        <v>45901</v>
      </c>
      <c r="C146" s="16">
        <v>45566</v>
      </c>
    </row>
    <row r="147" spans="1:3">
      <c r="A147" s="16">
        <v>45962</v>
      </c>
      <c r="B147" s="16">
        <v>45931</v>
      </c>
      <c r="C147" s="16">
        <v>45597</v>
      </c>
    </row>
    <row r="148" spans="1:3">
      <c r="A148" s="16">
        <v>45992</v>
      </c>
      <c r="B148" s="16">
        <v>45962</v>
      </c>
      <c r="C148" s="16">
        <v>45627</v>
      </c>
    </row>
    <row r="149" spans="1:3">
      <c r="A149" s="16">
        <v>46023</v>
      </c>
      <c r="B149" s="16">
        <v>45992</v>
      </c>
      <c r="C149" s="16">
        <v>45658</v>
      </c>
    </row>
    <row r="150" spans="1:3">
      <c r="A150" s="16">
        <v>46054</v>
      </c>
      <c r="B150" s="16">
        <v>46023</v>
      </c>
      <c r="C150" s="16">
        <v>45689</v>
      </c>
    </row>
    <row r="151" spans="1:3">
      <c r="A151" s="16">
        <v>46082</v>
      </c>
      <c r="B151" s="16">
        <v>46054</v>
      </c>
      <c r="C151" s="16">
        <v>45717</v>
      </c>
    </row>
    <row r="152" spans="1:3">
      <c r="A152" s="16">
        <v>46113</v>
      </c>
      <c r="B152" s="16">
        <v>46082</v>
      </c>
      <c r="C152" s="16">
        <v>45748</v>
      </c>
    </row>
    <row r="153" spans="1:3">
      <c r="A153" s="16">
        <v>46143</v>
      </c>
      <c r="B153" s="16">
        <v>46113</v>
      </c>
      <c r="C153" s="16">
        <v>45778</v>
      </c>
    </row>
    <row r="154" spans="1:3">
      <c r="A154" s="16">
        <v>46174</v>
      </c>
      <c r="B154" s="16">
        <v>46143</v>
      </c>
      <c r="C154" s="16">
        <v>45809</v>
      </c>
    </row>
    <row r="155" spans="1:3">
      <c r="A155" s="16">
        <v>46204</v>
      </c>
      <c r="B155" s="16">
        <v>46174</v>
      </c>
      <c r="C155" s="16">
        <v>45839</v>
      </c>
    </row>
    <row r="156" spans="1:3">
      <c r="A156" s="16">
        <v>46235</v>
      </c>
      <c r="B156" s="16">
        <v>46204</v>
      </c>
      <c r="C156" s="16">
        <v>45870</v>
      </c>
    </row>
    <row r="157" spans="1:3">
      <c r="A157" s="16">
        <v>46266</v>
      </c>
      <c r="B157" s="16">
        <v>46235</v>
      </c>
      <c r="C157" s="16">
        <v>45901</v>
      </c>
    </row>
    <row r="158" spans="1:3">
      <c r="A158" s="16">
        <v>46296</v>
      </c>
      <c r="B158" s="16">
        <v>46266</v>
      </c>
      <c r="C158" s="16">
        <v>45931</v>
      </c>
    </row>
    <row r="159" spans="1:3">
      <c r="A159" s="16">
        <v>46327</v>
      </c>
      <c r="B159" s="16">
        <v>46296</v>
      </c>
      <c r="C159" s="16">
        <v>45962</v>
      </c>
    </row>
    <row r="160" spans="1:3">
      <c r="A160" s="16">
        <v>46357</v>
      </c>
      <c r="B160" s="16">
        <v>46327</v>
      </c>
      <c r="C160" s="16">
        <v>45992</v>
      </c>
    </row>
    <row r="161" spans="1:3">
      <c r="A161" s="16">
        <v>46388</v>
      </c>
      <c r="B161" s="16">
        <v>46357</v>
      </c>
      <c r="C161" s="16">
        <v>46023</v>
      </c>
    </row>
    <row r="162" spans="1:3">
      <c r="A162" s="16">
        <v>46419</v>
      </c>
      <c r="B162" s="16">
        <v>46388</v>
      </c>
      <c r="C162" s="16">
        <v>46054</v>
      </c>
    </row>
    <row r="163" spans="1:3">
      <c r="A163" s="16">
        <v>46447</v>
      </c>
      <c r="B163" s="16">
        <v>46419</v>
      </c>
      <c r="C163" s="16">
        <v>46082</v>
      </c>
    </row>
    <row r="164" spans="1:3">
      <c r="A164" s="16">
        <v>46478</v>
      </c>
      <c r="B164" s="16">
        <v>46447</v>
      </c>
      <c r="C164" s="16">
        <v>46113</v>
      </c>
    </row>
    <row r="165" spans="1:3">
      <c r="A165" s="16">
        <v>46508</v>
      </c>
      <c r="B165" s="16">
        <v>46478</v>
      </c>
      <c r="C165" s="16">
        <v>46143</v>
      </c>
    </row>
    <row r="166" spans="1:3">
      <c r="A166" s="16">
        <v>46539</v>
      </c>
      <c r="B166" s="16">
        <v>46508</v>
      </c>
      <c r="C166" s="16">
        <v>46174</v>
      </c>
    </row>
    <row r="167" spans="1:3">
      <c r="A167" s="16">
        <v>46569</v>
      </c>
      <c r="B167" s="16">
        <v>46539</v>
      </c>
      <c r="C167" s="16">
        <v>46204</v>
      </c>
    </row>
    <row r="168" spans="1:3">
      <c r="A168" s="16">
        <v>46600</v>
      </c>
      <c r="B168" s="16">
        <v>46569</v>
      </c>
      <c r="C168" s="16">
        <v>46235</v>
      </c>
    </row>
    <row r="169" spans="1:3">
      <c r="A169" s="16">
        <v>46631</v>
      </c>
      <c r="B169" s="16">
        <v>46600</v>
      </c>
      <c r="C169" s="16">
        <v>46266</v>
      </c>
    </row>
    <row r="170" spans="1:3">
      <c r="A170" s="16">
        <v>46661</v>
      </c>
      <c r="B170" s="16">
        <v>46631</v>
      </c>
      <c r="C170" s="16">
        <v>46296</v>
      </c>
    </row>
    <row r="171" spans="1:3">
      <c r="A171" s="16">
        <v>46692</v>
      </c>
      <c r="B171" s="16">
        <v>46661</v>
      </c>
      <c r="C171" s="16">
        <v>46327</v>
      </c>
    </row>
    <row r="172" spans="1:3">
      <c r="A172" s="16">
        <v>46722</v>
      </c>
      <c r="B172" s="16">
        <v>46692</v>
      </c>
      <c r="C172" s="16">
        <v>46357</v>
      </c>
    </row>
  </sheetData>
  <pageMargins left="0.7" right="0.7" top="0.75" bottom="0.75" header="0.3" footer="0.3"/>
  <pageSetup paperSize="9" orientation="portrait" r:id="rId1"/>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MMO - ppl conversion</vt:lpstr>
      <vt:lpstr>MMO - Euro100kg</vt:lpstr>
      <vt:lpstr>MMO yearly average</vt:lpstr>
      <vt:lpstr>For website Ex UK</vt:lpstr>
      <vt:lpstr>EU organic milk prices</vt:lpstr>
      <vt:lpstr>Price conversions- Hide</vt:lpstr>
      <vt:lpstr>Raw data-Hide</vt:lpstr>
      <vt:lpstr>Charts</vt:lpstr>
      <vt:lpstr>Charts old - Hide</vt:lpstr>
      <vt:lpstr>Notes and disclaimer</vt:lpstr>
      <vt:lpstr>Dates- Hide</vt:lpstr>
      <vt:lpstr>euro100kg</vt:lpstr>
      <vt:lpstr>Jan</vt:lpstr>
      <vt:lpstr>pplconversion</vt:lpstr>
      <vt:lpstr>'MMO - Euro100kg'!Print_Area</vt:lpstr>
      <vt:lpstr>'MMO - ppl conversion'!Print_Area</vt:lpstr>
      <vt:lpstr>'MMO yearly average'!Print_Area</vt:lpstr>
      <vt:lpstr>'MMO - Euro100kg'!Print_Titles</vt:lpstr>
    </vt:vector>
  </TitlesOfParts>
  <Company>MDC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INTERNATIONAL MILK PRICE REVIEW</dc:title>
  <dc:creator>Gregg</dc:creator>
  <cp:lastModifiedBy>Dorian Harris</cp:lastModifiedBy>
  <cp:lastPrinted>2020-01-09T10:35:06Z</cp:lastPrinted>
  <dcterms:created xsi:type="dcterms:W3CDTF">2002-08-20T10:26:52Z</dcterms:created>
  <dcterms:modified xsi:type="dcterms:W3CDTF">2026-10-22T16:41:08Z</dcterms:modified>
</cp:coreProperties>
</file>